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4_{5858E841-5990-4B31-B32A-592829209BEE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J181" i="2"/>
  <c r="I181" i="2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<sst xmlns="http://schemas.openxmlformats.org/spreadsheetml/2006/main" count="6629" uniqueCount="1636">
  <si>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</si>
  <si>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</si>
  <si>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</si>
  <si>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</si>
  <si>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</si>
  <si>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</si>
  <si>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</si>
  <si>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</si>
  <si>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</si>
  <si>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</si>
  <si>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</si>
  <si>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</si>
  <si>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</si>
  <si>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</si>
  <si>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</si>
  <si>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</si>
  <si>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</si>
  <si>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</si>
  <si>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</si>
  <si>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</si>
  <si>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</si>
  <si>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</si>
  <si>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</si>
  <si>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</si>
  <si>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</si>
  <si>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</si>
  <si>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</si>
  <si>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</si>
  <si>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</si>
  <si>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</si>
  <si>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</si>
  <si>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</si>
  <si>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</si>
  <si>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</si>
  <si>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</si>
  <si>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</si>
  <si>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</si>
  <si>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</si>
  <si>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</si>
  <si>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</si>
  <si>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</si>
  <si>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</si>
  <si>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</si>
  <si>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</si>
  <si>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</si>
  <si>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</si>
  <si>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</si>
  <si>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</si>
  <si>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</si>
  <si>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</si>
  <si>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</si>
  <si>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</si>
  <si>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</si>
  <si>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</si>
  <si>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</si>
  <si>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</si>
  <si>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</si>
  <si>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</si>
  <si>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</si>
  <si>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</si>
  <si>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</si>
  <si>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</si>
  <si>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</si>
  <si>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</si>
  <si>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</si>
  <si>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</si>
  <si>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</si>
  <si>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</si>
  <si>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</si>
  <si>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</si>
  <si>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</si>
  <si>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</si>
  <si>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</si>
  <si>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</si>
  <si>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</si>
  <si>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</si>
  <si>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</si>
  <si>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</si>
  <si>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</si>
  <si>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</si>
  <si>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</si>
  <si>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</si>
  <si>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</si>
  <si>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</si>
  <si>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</si>
  <si>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</si>
  <si>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</si>
  <si>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</si>
  <si>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</si>
  <si>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</si>
  <si>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</si>
  <si>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</si>
  <si>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</si>
  <si>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</si>
  <si>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</si>
  <si>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</si>
  <si>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</si>
  <si>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</si>
  <si>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</si>
  <si>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</si>
  <si>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</si>
  <si>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</si>
  <si>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</si>
  <si>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</si>
  <si>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</si>
  <si>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</si>
  <si>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</si>
  <si>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</si>
  <si>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</si>
  <si>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</si>
  <si>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</si>
  <si>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</si>
  <si>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</si>
  <si>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</si>
  <si>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</si>
  <si>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</si>
  <si>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</si>
  <si>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</si>
  <si>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</si>
  <si>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</si>
  <si>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</si>
  <si>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</si>
  <si>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</si>
  <si>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</si>
  <si>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</si>
  <si>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</si>
  <si>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</si>
  <si>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</si>
  <si>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</si>
  <si>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</si>
  <si>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</si>
  <si>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</si>
  <si>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</si>
  <si>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</si>
  <si>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</si>
  <si>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</si>
  <si>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</si>
  <si>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</si>
  <si>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</si>
  <si>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</si>
  <si>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</si>
  <si>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</si>
  <si>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</si>
  <si>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</si>
  <si>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</si>
  <si>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</si>
  <si>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</si>
  <si>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</si>
  <si>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</si>
  <si>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</si>
  <si>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</si>
  <si>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</si>
  <si>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</si>
  <si>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</si>
  <si>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</si>
  <si>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</si>
  <si>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</si>
  <si>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</si>
  <si>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</si>
  <si>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</si>
  <si>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</si>
  <si>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</si>
  <si>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</si>
  <si>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</si>
  <si>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</si>
  <si>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</si>
  <si>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</si>
  <si>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</si>
  <si>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</si>
  <si>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</si>
  <si>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</si>
  <si>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</si>
  <si>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</si>
  <si>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</si>
  <si>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</si>
  <si>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</si>
  <si>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</si>
  <si>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</si>
  <si>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</si>
  <si>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</si>
  <si>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</si>
  <si>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</si>
  <si>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</si>
  <si>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</si>
  <si>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</si>
  <si>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</si>
  <si>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</si>
  <si>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</si>
  <si>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</si>
  <si>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</si>
  <si>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</si>
  <si>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</si>
  <si>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</si>
  <si>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</si>
  <si>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</si>
  <si>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</si>
  <si>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</si>
  <si>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</si>
  <si>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</si>
  <si>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</si>
  <si>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</si>
  <si>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</si>
  <si>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</si>
  <si>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</si>
  <si>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</si>
  <si>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</si>
  <si>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</si>
  <si>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</si>
  <si>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</si>
  <si>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</si>
  <si>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</si>
  <si>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</si>
  <si>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</si>
  <si>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</si>
  <si>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</si>
  <si>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</si>
  <si>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</si>
  <si>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</si>
  <si>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</si>
  <si>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</si>
  <si>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</si>
  <si>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</si>
  <si>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</si>
  <si>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</si>
  <si>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</si>
  <si>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</si>
  <si>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</si>
  <si>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</si>
  <si>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</si>
  <si>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</si>
  <si>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</si>
  <si>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</si>
  <si>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</si>
  <si>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</si>
  <si>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</si>
  <si>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</si>
  <si>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</si>
  <si>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</si>
  <si>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</si>
  <si>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</si>
  <si>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</si>
  <si>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</si>
  <si>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</si>
  <si>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</si>
  <si>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</si>
  <si>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</si>
  <si>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</si>
  <si>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</si>
  <si>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</si>
  <si>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</si>
  <si>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</si>
  <si>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</si>
  <si>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</si>
  <si>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</si>
  <si>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</si>
  <si>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</si>
  <si>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</si>
  <si>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</si>
  <si>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</si>
  <si>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</si>
  <si>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</si>
  <si>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</si>
  <si>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</si>
  <si>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</si>
  <si>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</si>
  <si>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</si>
  <si>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</si>
  <si>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</si>
  <si>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</si>
  <si>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</si>
  <si>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</si>
  <si>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</si>
  <si>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</si>
  <si>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</si>
  <si>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</si>
  <si>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</si>
  <si>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</si>
  <si>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</si>
  <si>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</si>
  <si>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</si>
  <si>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</si>
  <si>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</si>
  <si>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</si>
  <si>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</si>
  <si>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</si>
  <si>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</si>
  <si>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</si>
  <si>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</si>
  <si>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</si>
  <si>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</si>
  <si>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</si>
  <si>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</si>
  <si>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</si>
  <si>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</si>
  <si>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</si>
  <si>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</si>
  <si>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</si>
  <si>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</si>
  <si>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</si>
  <si>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</si>
  <si>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</si>
  <si>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</si>
  <si>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</si>
  <si>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</si>
  <si>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</si>
  <si>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</si>
  <si>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</si>
  <si>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</si>
  <si>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</si>
  <si>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</si>
  <si>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</si>
  <si>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</si>
  <si>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</si>
  <si>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</si>
  <si>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</si>
  <si>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</si>
  <si>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</si>
  <si>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</si>
  <si>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</si>
  <si>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</si>
  <si>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</si>
  <si>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</si>
  <si>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</si>
  <si>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</si>
  <si>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</si>
  <si>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</si>
  <si>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</si>
  <si>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</si>
  <si>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</si>
  <si>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</si>
  <si>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</si>
  <si>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</si>
  <si>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</si>
  <si>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</si>
  <si>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</si>
  <si>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</si>
  <si>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</si>
  <si>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</si>
  <si>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</si>
  <si>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</si>
  <si>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</si>
  <si>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</si>
  <si>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</si>
  <si>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</si>
  <si>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</si>
  <si>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</si>
  <si>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</si>
  <si>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</si>
  <si>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</si>
  <si>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</si>
  <si>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</si>
  <si>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</si>
  <si>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</si>
  <si>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</si>
  <si>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</si>
  <si>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</si>
  <si>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</si>
  <si>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</si>
  <si>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</si>
  <si>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</si>
  <si>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</si>
  <si>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</si>
  <si>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</si>
  <si>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</si>
  <si>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</si>
  <si>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</si>
  <si>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</si>
  <si>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</si>
  <si>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</si>
  <si>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</si>
  <si>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</si>
  <si>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</si>
  <si>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</si>
  <si>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</si>
  <si>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</si>
  <si>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</si>
  <si>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</si>
  <si>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</si>
  <si>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</si>
  <si>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</si>
  <si>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</si>
  <si>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</si>
  <si>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</si>
  <si>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</si>
  <si>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</si>
  <si>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</si>
  <si>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</si>
  <si>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</si>
  <si>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</si>
  <si>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</si>
  <si>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</si>
  <si>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</si>
  <si>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</si>
  <si>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</si>
  <si>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</si>
  <si>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</si>
  <si>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</si>
  <si>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</si>
  <si>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</si>
  <si>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</si>
  <si>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</si>
  <si>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</si>
  <si>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</si>
  <si>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</si>
  <si>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</si>
  <si>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</si>
  <si>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</si>
  <si>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</si>
  <si>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</si>
  <si>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</si>
  <si>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</si>
  <si>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</si>
  <si>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</si>
  <si>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</si>
  <si>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</si>
  <si>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</si>
  <si>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</si>
  <si>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</si>
  <si>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</si>
  <si>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</si>
  <si>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</si>
  <si>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</si>
  <si>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</si>
  <si>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</si>
  <si>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</si>
  <si>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</si>
  <si>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</si>
  <si>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</si>
  <si>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</si>
  <si>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</si>
  <si>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</si>
  <si>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</si>
  <si>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</si>
  <si>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</si>
  <si>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</si>
  <si>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</si>
  <si>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</si>
  <si>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</si>
  <si>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</si>
  <si>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</si>
  <si>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</si>
  <si>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</si>
  <si>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</si>
  <si>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</si>
  <si>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</si>
  <si>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</si>
  <si>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</si>
  <si>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</si>
  <si>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</si>
  <si>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</si>
  <si>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</si>
  <si>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</si>
  <si>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</si>
  <si>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</si>
  <si>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</si>
  <si>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</si>
  <si>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</si>
  <si>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</si>
  <si>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</si>
  <si>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</si>
  <si>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</si>
  <si>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</si>
  <si>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</si>
  <si>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</si>
  <si>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</si>
  <si>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</si>
  <si>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</si>
  <si>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</si>
  <si>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</si>
  <si>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</si>
  <si>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</si>
  <si>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</si>
  <si>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</si>
  <si>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</si>
  <si>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</si>
  <si>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</si>
  <si>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</si>
  <si>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</si>
  <si>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</si>
  <si>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</si>
  <si>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</si>
  <si>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</si>
  <si>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</si>
  <si>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</si>
  <si>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</si>
  <si>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</si>
  <si>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</si>
  <si>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</si>
  <si>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</si>
  <si>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</si>
  <si>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</si>
  <si>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</si>
  <si>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</si>
  <si>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</si>
  <si>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</si>
  <si>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</si>
  <si>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</si>
  <si>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</si>
  <si>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</si>
  <si>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</si>
  <si>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</si>
  <si>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</si>
  <si>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</si>
  <si>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</si>
  <si>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</si>
  <si>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</si>
  <si>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</si>
  <si>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</si>
  <si>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</si>
  <si>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</si>
  <si>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</si>
  <si>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</si>
  <si>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</si>
  <si>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</si>
  <si>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</si>
  <si>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</si>
  <si>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</si>
  <si>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</si>
  <si>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</si>
  <si>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</si>
  <si>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</si>
  <si>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</si>
  <si>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</si>
  <si>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</si>
  <si>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</si>
  <si>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</si>
  <si>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</si>
  <si>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</si>
  <si>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</si>
  <si>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</si>
  <si>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</si>
  <si>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</si>
  <si>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</si>
  <si>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</si>
  <si>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</si>
  <si>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</si>
  <si>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</si>
  <si>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</si>
  <si>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</si>
  <si>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</si>
  <si>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</si>
  <si>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</si>
  <si>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</si>
  <si>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</si>
  <si>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</si>
  <si>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</si>
  <si>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</si>
  <si>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</si>
  <si>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</si>
  <si>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</si>
  <si>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</si>
  <si>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</si>
  <si>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</si>
  <si>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</si>
  <si>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</si>
  <si>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</si>
  <si>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</si>
  <si>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</si>
  <si>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</si>
  <si>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</si>
  <si>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</si>
  <si>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</si>
  <si>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</si>
  <si>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</si>
  <si>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</si>
  <si>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</si>
  <si>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</si>
  <si>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</si>
  <si>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</si>
  <si>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</si>
  <si>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</si>
  <si>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</si>
  <si>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</si>
  <si>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</si>
  <si>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</si>
  <si>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</si>
  <si>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</si>
  <si>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</si>
  <si>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</si>
  <si>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</si>
  <si>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</si>
  <si>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</si>
  <si>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</si>
  <si>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</si>
  <si>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</si>
  <si>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</si>
  <si>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</si>
  <si>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</si>
  <si>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</si>
  <si>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</si>
  <si>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</si>
  <si>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</si>
  <si>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</si>
  <si>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</si>
  <si>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</si>
  <si>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</si>
  <si>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</si>
  <si>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</si>
  <si>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</si>
  <si>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</si>
  <si>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</si>
  <si>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</si>
  <si>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</si>
  <si>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</si>
  <si>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</si>
  <si>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</si>
  <si>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</si>
  <si>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</si>
  <si>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</si>
  <si>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</si>
  <si>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</si>
  <si>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</si>
  <si>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</si>
  <si>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</si>
  <si>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</si>
  <si>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</si>
  <si>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</si>
  <si>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</si>
  <si>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</si>
  <si>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</si>
  <si>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</si>
  <si>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</si>
  <si>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</si>
  <si>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</si>
  <si>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</si>
  <si>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</si>
  <si>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</si>
  <si>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</si>
  <si>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</si>
  <si>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</si>
  <si>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</si>
  <si>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</si>
  <si>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</si>
  <si>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</si>
  <si>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</si>
  <si>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</si>
  <si>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</si>
  <si>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</si>
  <si>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</si>
  <si>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</si>
  <si>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</si>
  <si>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</si>
  <si>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</si>
  <si>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</si>
  <si>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</si>
  <si>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</si>
  <si>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</si>
  <si>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</si>
  <si>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</si>
  <si>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</si>
  <si>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</si>
  <si>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</si>
  <si>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</si>
  <si>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</si>
  <si>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</si>
  <si>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</si>
  <si>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</si>
  <si>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</si>
  <si>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</si>
  <si>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</si>
  <si>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</si>
  <si>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</si>
  <si>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</si>
  <si>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</si>
  <si>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</si>
  <si>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</si>
  <si>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</si>
  <si>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</si>
  <si>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</si>
  <si>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</si>
  <si>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</si>
  <si>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</si>
  <si>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</si>
  <si>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</si>
  <si>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</si>
  <si>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</si>
  <si>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</si>
  <si>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</si>
  <si>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</si>
  <si>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</si>
  <si>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</si>
  <si>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</si>
  <si>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</si>
  <si>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</si>
  <si>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</si>
  <si>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</si>
  <si>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172.20.11.84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</si>
  <si>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</si>
  <si>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</si>
  <si>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</si>
  <si>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</si>
  <si>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</si>
  <si>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</si>
  <si>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</si>
  <si>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</si>
  <si>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</si>
  <si>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</si>
  <si>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</si>
  <si>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</si>
  <si>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</si>
  <si>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</si>
  <si>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</si>
  <si>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</si>
  <si>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</si>
  <si>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</si>
  <si>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</si>
  <si>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</si>
  <si>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</si>
  <si>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</si>
  <si>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</si>
  <si>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</si>
  <si>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</si>
  <si>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</si>
  <si>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</si>
  <si>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</si>
  <si>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</si>
  <si>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</si>
  <si>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</si>
  <si>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</si>
  <si>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</si>
  <si>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</si>
  <si>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</si>
  <si>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</si>
  <si>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</si>
  <si>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</si>
  <si>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</si>
  <si>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</si>
  <si>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</si>
  <si>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</si>
  <si>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</si>
  <si>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</si>
  <si>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</si>
  <si>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</si>
  <si>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</si>
  <si>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</si>
  <si>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</si>
  <si>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</si>
  <si>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</si>
  <si>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</si>
  <si>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</si>
  <si>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</si>
  <si>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</si>
  <si>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</si>
  <si>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</si>
  <si>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</si>
  <si>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</si>
  <si>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</si>
  <si>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</si>
  <si>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</si>
  <si>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</si>
  <si>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</si>
  <si>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</si>
  <si>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</si>
  <si>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</si>
  <si>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</si>
  <si>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</si>
  <si>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</si>
  <si>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</si>
  <si>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</si>
  <si>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</si>
  <si>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</si>
  <si>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</si>
  <si>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</si>
  <si>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</si>
  <si>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</si>
  <si>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</si>
  <si>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</si>
  <si>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</si>
  <si>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</si>
  <si>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</si>
  <si>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</si>
  <si>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</si>
  <si>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</si>
  <si>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</si>
  <si>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</si>
  <si>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</si>
  <si>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</si>
  <si>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</si>
  <si>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</si>
  <si>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</si>
  <si>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</si>
  <si>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</si>
  <si>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</si>
  <si>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</si>
  <si>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</si>
  <si>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</si>
  <si>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</si>
  <si>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</si>
  <si>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</si>
  <si>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</si>
  <si>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</si>
  <si>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</si>
  <si>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</si>
  <si>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</si>
  <si>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</si>
  <si>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</si>
  <si>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</si>
  <si>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</si>
  <si>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</si>
  <si>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</si>
  <si>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</si>
  <si>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</si>
  <si>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</si>
  <si>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</si>
  <si>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</si>
  <si>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</si>
  <si>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</si>
  <si>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</si>
  <si>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</si>
  <si>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</si>
  <si>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</si>
  <si>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</si>
  <si>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</si>
  <si>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</si>
  <si>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</si>
  <si>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</si>
  <si>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</si>
  <si>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</si>
  <si>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</si>
  <si>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</si>
  <si>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</si>
  <si>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</si>
  <si>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</si>
  <si>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</si>
  <si>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</si>
  <si>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</si>
  <si>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</si>
  <si>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</si>
  <si>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</si>
  <si>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</si>
  <si>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</si>
  <si>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</si>
  <si>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</si>
  <si>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</si>
  <si>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</si>
  <si>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</si>
  <si>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</si>
  <si>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</si>
  <si>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</si>
  <si>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</si>
  <si>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</si>
  <si>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</si>
  <si>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</si>
  <si>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</si>
  <si>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</si>
  <si>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</si>
  <si>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</si>
  <si>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</si>
  <si>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</si>
  <si>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</si>
  <si>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</si>
  <si>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</si>
  <si>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</si>
  <si>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</si>
  <si>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</si>
  <si>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</si>
  <si>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</si>
  <si>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</si>
  <si>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</si>
  <si>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</si>
  <si>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</si>
  <si>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</si>
  <si>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</si>
  <si>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</si>
  <si>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</si>
  <si>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</si>
  <si>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</si>
  <si>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</si>
  <si>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</si>
  <si>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</si>
  <si>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</si>
  <si>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</si>
  <si>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</si>
  <si>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</si>
  <si>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</si>
  <si>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</si>
  <si>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</si>
  <si>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</si>
  <si>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</si>
  <si>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</si>
  <si>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</si>
  <si>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</si>
  <si>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</si>
  <si>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</si>
  <si>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</si>
  <si>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</si>
  <si>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</si>
  <si>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</si>
  <si>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</si>
  <si>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</si>
  <si>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</si>
  <si>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</si>
  <si>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</si>
  <si>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</si>
  <si>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</si>
  <si>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</si>
  <si>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</si>
  <si>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</si>
  <si>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</si>
  <si>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</si>
  <si>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</si>
  <si>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</si>
  <si>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</si>
  <si>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</si>
  <si>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</si>
  <si>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</si>
  <si>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</si>
  <si>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</si>
  <si>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</si>
  <si>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</si>
  <si>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</si>
  <si>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</si>
  <si>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</si>
  <si>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</si>
  <si>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</si>
  <si>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</si>
  <si>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</si>
  <si>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</si>
  <si>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</si>
  <si>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</si>
  <si>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</si>
  <si>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</si>
  <si>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</si>
  <si>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</si>
  <si>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</si>
  <si>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</si>
  <si>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</si>
  <si>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</si>
  <si>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</si>
  <si>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</si>
  <si>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</si>
  <si>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</si>
  <si>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</si>
  <si>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</si>
  <si>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</si>
  <si>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</si>
  <si>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</si>
  <si>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</si>
  <si>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</si>
  <si>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</si>
  <si>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</si>
  <si>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</si>
  <si>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</si>
  <si>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</si>
  <si>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</si>
  <si>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</si>
  <si>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</si>
  <si>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</si>
  <si>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</si>
  <si>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</si>
  <si>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</si>
  <si>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</si>
  <si>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</si>
  <si>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</si>
  <si>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</si>
  <si>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</si>
  <si>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</si>
  <si>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</si>
  <si>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</si>
  <si>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</si>
  <si>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</si>
  <si>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</si>
  <si>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</si>
  <si>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</si>
  <si>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</si>
  <si>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</si>
  <si>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</si>
  <si>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</si>
  <si>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</si>
  <si>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</si>
  <si>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</si>
  <si>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</si>
  <si>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</si>
  <si>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</si>
  <si>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</si>
  <si>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</si>
  <si>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</si>
  <si>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</si>
  <si>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</si>
  <si>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</si>
  <si>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</si>
  <si>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</si>
  <si>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</si>
  <si>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</si>
  <si>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</si>
  <si>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</si>
  <si>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</si>
  <si>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</si>
  <si>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</si>
  <si>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</si>
  <si>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</si>
  <si>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</si>
  <si>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</si>
  <si>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</si>
  <si>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</si>
  <si>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</si>
  <si>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</si>
  <si>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</si>
  <si>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</si>
  <si>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</si>
  <si>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</si>
  <si>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</si>
  <si>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</si>
  <si>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</si>
  <si>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</si>
  <si>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</si>
  <si>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</si>
  <si>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</si>
  <si>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</si>
  <si>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</si>
  <si>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</si>
  <si>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</si>
  <si>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</si>
  <si>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</si>
  <si>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</si>
  <si>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</si>
  <si>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</si>
  <si>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</si>
  <si>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</si>
  <si>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</si>
  <si>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</si>
  <si>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</si>
  <si>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</si>
  <si>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</si>
  <si>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</si>
  <si>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</si>
  <si>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</si>
  <si>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</si>
  <si>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</si>
  <si>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</si>
  <si>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</si>
  <si>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</si>
  <si>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</si>
  <si>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</si>
  <si>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</si>
  <si>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</si>
  <si>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</si>
  <si>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</si>
  <si>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</si>
  <si>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</si>
  <si>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</si>
  <si>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</si>
  <si>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</si>
  <si>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</si>
  <si>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</si>
  <si>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</si>
  <si>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</si>
  <si>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</si>
  <si>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</si>
  <si>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</si>
  <si>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</si>
  <si>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</si>
  <si>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</si>
  <si>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</si>
  <si>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</si>
  <si>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</si>
  <si>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</si>
  <si>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</si>
  <si>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</si>
  <si>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</si>
  <si>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</si>
  <si>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</si>
  <si>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</si>
  <si>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</si>
  <si>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</si>
  <si>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</si>
  <si>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</si>
  <si>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</si>
  <si>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</si>
  <si>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</si>
  <si>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</si>
  <si>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</si>
  <si>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</si>
  <si>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</si>
  <si>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</si>
  <si>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</si>
  <si>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</si>
  <si>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</si>
  <si>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</si>
  <si>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</si>
  <si>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</si>
  <si>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</si>
  <si>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</si>
  <si>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</si>
  <si>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</si>
  <si>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</si>
  <si>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</si>
  <si>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</si>
  <si>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</si>
  <si>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</si>
  <si>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</si>
  <si>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</si>
  <si>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</si>
  <si>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</si>
  <si>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</si>
  <si>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</si>
  <si>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</si>
  <si>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</si>
  <si>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</si>
  <si>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</si>
  <si>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</si>
  <si>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</si>
  <si>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</si>
  <si>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</si>
  <si>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</si>
  <si>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</si>
  <si>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</si>
  <si>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</si>
  <si>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</si>
  <si>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</si>
  <si>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</si>
  <si>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</si>
  <si>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</si>
  <si>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</si>
  <si>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</si>
  <si>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</si>
  <si>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</si>
  <si>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</si>
  <si>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</si>
  <si>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</si>
  <si>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</si>
  <si>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</si>
  <si>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</si>
  <si>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</si>
  <si>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</si>
  <si>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</si>
  <si>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</si>
  <si>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</si>
  <si>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</si>
  <si>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</si>
  <si>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</si>
  <si>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</si>
  <si>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</si>
  <si>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</si>
  <si>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</si>
  <si>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</si>
  <si>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</si>
  <si>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</si>
  <si>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</si>
  <si>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</si>
  <si>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</si>
  <si>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</si>
  <si>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</si>
  <si>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</si>
  <si>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</si>
  <si>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</si>
  <si>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</si>
  <si>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</si>
  <si>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</si>
  <si>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</si>
  <si>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</si>
  <si>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</si>
  <si>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</si>
  <si>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</si>
  <si>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</si>
  <si>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</si>
  <si>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</si>
  <si>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</si>
  <si>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</si>
  <si>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</si>
  <si>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</si>
  <si>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</si>
  <si>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</si>
  <si>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</si>
  <si>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</si>
  <si>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</si>
  <si>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</si>
  <si>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</si>
  <si>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</si>
  <si>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</si>
  <si>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</si>
  <si>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</si>
  <si>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</si>
  <si>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</si>
  <si>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</si>
  <si>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</si>
  <si>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</si>
  <si>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</si>
  <si>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</si>
  <si>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</si>
  <si>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</si>
  <si>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</si>
  <si>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</si>
  <si>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</si>
  <si>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</si>
  <si>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</si>
  <si>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</si>
  <si>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</si>
  <si>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</si>
  <si>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</si>
  <si>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</si>
  <si>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</si>
  <si>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</si>
  <si>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</si>
  <si>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</si>
  <si>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</si>
  <si>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</si>
  <si>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</si>
  <si>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</si>
  <si>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</si>
  <si>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</si>
  <si>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</si>
  <si>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</si>
  <si>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</si>
  <si>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</si>
  <si>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</si>
  <si>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</si>
  <si>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</si>
  <si>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</si>
  <si>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</si>
  <si>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</si>
  <si>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</si>
  <si>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</si>
  <si>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</si>
  <si>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</si>
  <si>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</si>
  <si>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</si>
  <si>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</si>
  <si>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</si>
  <si>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</si>
  <si>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</si>
  <si>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</si>
  <si>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</si>
  <si>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</si>
  <si>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</si>
  <si>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</si>
  <si>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</si>
  <si>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</si>
  <si>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</si>
  <si>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</si>
  <si>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</si>
  <si>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</si>
  <si>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</si>
  <si>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</si>
  <si>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</si>
  <si>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</si>
  <si>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</si>
  <si>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</si>
  <si>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</si>
  <si>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</si>
  <si>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</si>
  <si>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</si>
  <si>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</si>
  <si>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</si>
  <si>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</si>
  <si>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</si>
  <si>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</si>
  <si>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</si>
  <si>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</si>
  <si>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</si>
  <si>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</si>
  <si>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</si>
  <si>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</si>
  <si>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</si>
  <si>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</si>
  <si>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</si>
  <si>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</si>
  <si>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</si>
  <si>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</si>
  <si>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</si>
  <si>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</si>
  <si>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</si>
  <si>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</si>
  <si>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</si>
  <si>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</si>
  <si>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</si>
  <si>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</si>
  <si>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</si>
  <si>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</si>
  <si>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</si>
  <si>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</si>
  <si>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</si>
  <si>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</si>
  <si>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</si>
  <si>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</si>
  <si>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</si>
  <si>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</si>
  <si>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</si>
  <si>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</si>
  <si>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</si>
  <si>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</si>
  <si>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</si>
  <si>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</si>
  <si>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</si>
  <si>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</si>
  <si>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</si>
  <si>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</si>
  <si>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</si>
  <si>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</si>
  <si>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</si>
  <si>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</si>
  <si>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</si>
  <si>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</si>
  <si>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</si>
  <si>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</si>
  <si>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</si>
  <si>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</si>
  <si>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</si>
  <si>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</si>
  <si>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</si>
  <si>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</si>
  <si>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</si>
  <si>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</si>
  <si>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</si>
  <si>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</si>
  <si>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</si>
  <si>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</si>
  <si>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</si>
  <si>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</si>
  <si>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</si>
  <si>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</si>
  <si>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</si>
  <si>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</si>
  <si>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</si>
  <si>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</si>
  <si>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</si>
  <si>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</si>
  <si>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</si>
  <si>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</si>
  <si>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</si>
  <si>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</si>
  <si>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</si>
  <si>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</si>
  <si>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</si>
  <si>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</si>
  <si>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</si>
  <si>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</si>
  <si>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</si>
  <si>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</si>
  <si>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</si>
  <si>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</si>
  <si>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</si>
  <si>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</si>
  <si>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</si>
  <si>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</si>
  <si>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</si>
  <si>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</si>
  <si>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</si>
  <si>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</si>
  <si>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</si>
  <si>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</si>
  <si>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</si>
  <si>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</si>
  <si>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</si>
  <si>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</si>
  <si>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</si>
  <si>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</si>
  <si>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</si>
  <si>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</si>
  <si>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</si>
  <si>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</si>
  <si>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</si>
  <si>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</si>
  <si>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</si>
  <si>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</si>
  <si>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</si>
  <si>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</si>
  <si>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</si>
  <si>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</si>
  <si>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</si>
  <si>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</si>
  <si>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</si>
  <si>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</si>
  <si>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</si>
  <si>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</si>
  <si>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</si>
  <si>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</si>
  <si>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</si>
  <si>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</si>
  <si>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</si>
  <si>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</si>
  <si>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</si>
  <si>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</si>
  <si>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</si>
  <si>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</si>
  <si>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</si>
  <si>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</si>
  <si>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</si>
  <si>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</si>
  <si>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</si>
  <si>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</si>
  <si>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</si>
  <si>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</si>
  <si>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</si>
  <si>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</si>
  <si>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</si>
  <si>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</si>
  <si>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</si>
  <si>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</si>
  <si>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</si>
  <si>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</si>
  <si>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</si>
  <si>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</si>
  <si>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</si>
  <si>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</si>
  <si>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</si>
  <si>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</si>
  <si>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</si>
  <si>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</si>
  <si>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</si>
  <si>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</si>
  <si>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</si>
  <si>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</si>
  <si>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</si>
  <si>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</si>
  <si>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</si>
  <si>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</si>
  <si>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</si>
  <si>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</si>
  <si>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</si>
  <si>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</si>
  <si>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</si>
  <si>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</si>
  <si>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</si>
  <si>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</si>
  <si>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</si>
  <si>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</si>
  <si>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</si>
  <si>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</si>
  <si>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</si>
  <si>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</si>
  <si>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</si>
  <si>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</si>
  <si>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</si>
  <si>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</si>
  <si>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</si>
  <si>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</si>
  <si>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</si>
  <si>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</si>
  <si>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</si>
  <si>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</si>
  <si>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</si>
  <si>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</si>
  <si>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</si>
  <si>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</si>
  <si>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</si>
  <si>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</si>
  <si>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</si>
  <si>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</si>
  <si>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</si>
  <si>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</si>
  <si>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</si>
  <si>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</si>
  <si>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</si>
  <si>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</si>
  <si>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</si>
  <si>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</si>
  <si>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</si>
  <si>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</si>
  <si>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</si>
  <si>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</si>
  <si>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</si>
  <si>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</si>
  <si>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</si>
  <si>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</si>
  <si>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</si>
  <si>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</si>
  <si>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</si>
  <si>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</si>
  <si>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</si>
  <si>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</si>
  <si>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</si>
  <si>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</si>
  <si>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</si>
  <si>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</si>
  <si>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</si>
  <si>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</si>
  <si>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</si>
  <si>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</si>
  <si>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</si>
  <si>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</si>
  <si>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</si>
  <si>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</si>
  <si>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</si>
  <si>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</si>
  <si>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</si>
  <si>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</si>
  <si>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</si>
  <si>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</si>
  <si>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</si>
  <si>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</si>
  <si>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</si>
  <si>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</si>
  <si>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</si>
  <si>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</si>
  <si>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</si>
  <si>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</si>
  <si>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</si>
  <si>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</si>
  <si>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</si>
  <si>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</si>
  <si>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</si>
  <si>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</si>
  <si>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</si>
  <si>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</si>
  <si>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</si>
  <si>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</si>
  <si>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</si>
  <si>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</si>
  <si>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</si>
  <si>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</si>
  <si>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</si>
  <si>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</si>
  <si>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</si>
  <si>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</si>
  <si>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</si>
  <si>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</si>
  <si>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</si>
  <si>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</si>
  <si>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</si>
  <si>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</si>
  <si>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</si>
  <si>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</si>
  <si>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</si>
  <si>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</si>
  <si>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</si>
  <si>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</si>
  <si>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</si>
  <si>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</si>
  <si>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</si>
  <si>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</si>
  <si>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</si>
  <si>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</si>
  <si>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</si>
  <si>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</si>
  <si>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</si>
  <si>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</si>
  <si>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</si>
  <si>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</si>
  <si>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</si>
  <si>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</si>
  <si>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</si>
  <si>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</si>
  <si>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</si>
  <si>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</si>
  <si>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</si>
  <si>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</si>
  <si>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</si>
  <si>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</si>
  <si>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</si>
  <si>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</si>
  <si>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</si>
  <si>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</si>
  <si>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</si>
  <si>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</si>
  <si>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</si>
  <si>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</si>
  <si>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</si>
  <si>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</si>
  <si>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</si>
  <si>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</si>
  <si>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</si>
  <si>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</si>
  <si>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</si>
  <si>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</si>
  <si>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</si>
  <si>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</si>
  <si>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</si>
  <si>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</si>
  <si>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</si>
  <si>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</si>
  <si>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</si>
  <si>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</si>
  <si>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</si>
  <si>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</si>
  <si>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</si>
  <si>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</si>
  <si>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</si>
  <si>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</si>
  <si>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</si>
  <si>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</si>
  <si>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</si>
  <si>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</si>
  <si>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</si>
  <si>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</si>
  <si>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</si>
  <si>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</si>
  <si>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</si>
  <si>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</si>
  <si>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</si>
  <si>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</si>
  <si>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</si>
  <si>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</si>
  <si>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</si>
  <si>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</si>
  <si>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</si>
  <si>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</si>
  <si>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</si>
  <si>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</si>
  <si>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</si>
  <si>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</si>
  <si>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</si>
  <si>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</si>
  <si>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</si>
  <si>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</si>
  <si>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</si>
  <si>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</si>
  <si>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</si>
  <si>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</si>
  <si>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</si>
  <si>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</si>
  <si>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</si>
  <si>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</si>
  <si>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</si>
  <si>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</si>
  <si>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</si>
  <si>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</si>
  <si>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</si>
  <si>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</si>
  <si>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</si>
  <si>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</si>
  <si>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</si>
  <si>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</si>
  <si>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</si>
  <si>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</si>
  <si>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</si>
  <si>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</si>
  <si>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</si>
  <si>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</si>
  <si>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</si>
  <si>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</si>
  <si>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</si>
  <si>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</si>
  <si>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</si>
  <si>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</si>
  <si>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</si>
  <si>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</si>
  <si>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</si>
  <si>
    <t>172.20.10.155</t>
  </si>
  <si>
    <t>172.20.10.153</t>
  </si>
  <si>
    <t>172.20.10.154</t>
  </si>
  <si>
    <t>172.20.10.156</t>
  </si>
  <si>
    <t>172.20.10.158</t>
  </si>
  <si>
    <t>172.20.10.159</t>
  </si>
  <si>
    <t>172.20.10.161</t>
  </si>
  <si>
    <t>172.20.10.163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</si>
</sst>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0" fontId="0" fillId="11" borderId="3" xfId="0" applyFill="1" applyBorder="1" applyAlignment="1">
      <alignment horizontal="right" wrapText="1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22</c:v>
                </c:pt>
                <c:pt idx="21">
                  <c:v>0</c:v>
                </c:pt>
                <c:pt idx="22">
                  <c:v>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58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80</c:v>
                </c:pt>
                <c:pt idx="21">
                  <c:v>0</c:v>
                </c:pt>
                <c:pt idx="22">
                  <c:v>75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0.145985401459854</c:v>
                </c:pt>
                <c:pt idx="21">
                  <c:v>0</c:v>
                </c:pt>
                <c:pt idx="22">
                  <c:v>0.13686131386861314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22</c:v>
                </c:pt>
                <c:pt idx="21">
                  <c:v>0</c:v>
                </c:pt>
                <c:pt idx="22">
                  <c:v>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58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22</c:v>
                </c:pt>
                <c:pt idx="21">
                  <c:v>0</c:v>
                </c:pt>
                <c:pt idx="22">
                  <c:v>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58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80</c:v>
                </c:pt>
                <c:pt idx="21">
                  <c:v>0</c:v>
                </c:pt>
                <c:pt idx="22">
                  <c:v>75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22</c:v>
                </c:pt>
                <c:pt idx="21">
                  <c:v>0</c:v>
                </c:pt>
                <c:pt idx="22">
                  <c:v>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58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80</c:v>
                </c:pt>
                <c:pt idx="21">
                  <c:v>0</c:v>
                </c:pt>
                <c:pt idx="22">
                  <c:v>75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0.145985401459854</c:v>
                </c:pt>
                <c:pt idx="21">
                  <c:v>0</c:v>
                </c:pt>
                <c:pt idx="22">
                  <c:v>0.13686131386861314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22</c:v>
                </c:pt>
                <c:pt idx="21">
                  <c:v>0</c:v>
                </c:pt>
                <c:pt idx="22">
                  <c:v>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58</c:v>
                </c:pt>
                <c:pt idx="21">
                  <c:v>0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80</c:v>
                </c:pt>
                <c:pt idx="21">
                  <c:v>0</c:v>
                </c:pt>
                <c:pt idx="22">
                  <c:v>75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0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0.13671875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0.1640625</c:v>
                      </c:pt>
                      <c:pt idx="4">
                        <c:v>0.16015625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0.22265625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0.11</c:v>
                      </c:pt>
                      <c:pt idx="18">
                        <c:v>0</c:v>
                      </c:pt>
                      <c:pt idx="19">
                        <c:v>0.19140625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0.10144927536231885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0.16908212560386474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0.13671875</c:v>
                </c:pt>
                <c:pt idx="1">
                  <c:v>0</c:v>
                </c:pt>
                <c:pt idx="2">
                  <c:v>0</c:v>
                </c:pt>
                <c:pt idx="3">
                  <c:v>0.1640625</c:v>
                </c:pt>
                <c:pt idx="4">
                  <c:v>0.16015625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0.22265625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0.11</c:v>
                </c:pt>
                <c:pt idx="18">
                  <c:v>0</c:v>
                </c:pt>
                <c:pt idx="19">
                  <c:v>0.19140625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0.10144927536231885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0.16908212560386474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29</c:v>
                      </c:pt>
                      <c:pt idx="18">
                        <c:v>0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0" zoomScaleNormal="50" workbookViewId="0">
      <pane xSplit="11" ySplit="4" topLeftCell="AF7" activePane="bottomRight" state="frozen"/>
      <selection pane="topRight" activeCell="M1" sqref="M1"/>
      <selection pane="bottomLeft" activeCell="A5" sqref="A5"/>
      <selection pane="bottomRight" activeCell="H413" sqref="A132:H41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0.17027863777089783</v>
      </c>
      <c r="AC1" s="4">
        <f t="shared" si="0"/>
        <v>0.1424</v>
      </c>
      <c r="AD1" s="4">
        <f t="shared" si="0"/>
        <v>0.16380655226209048</v>
      </c>
      <c r="AE1" s="4">
        <f t="shared" si="0"/>
        <v>0.17917304747320062</v>
      </c>
      <c r="AF1" s="4">
        <f t="shared" si="0"/>
        <v>0.19398496240601504</v>
      </c>
      <c r="AG1" s="4">
        <f t="shared" si="0"/>
        <v>0</v>
      </c>
      <c r="AH1" s="4">
        <f t="shared" si="0"/>
        <v>0.18787878787878787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110</v>
      </c>
      <c r="AC3" s="12">
        <f t="shared" si="5"/>
        <v>89</v>
      </c>
      <c r="AD3" s="12">
        <f t="shared" si="5"/>
        <v>105</v>
      </c>
      <c r="AE3" s="12">
        <f t="shared" si="5"/>
        <v>117</v>
      </c>
      <c r="AF3" s="12">
        <f t="shared" si="5"/>
        <v>129</v>
      </c>
      <c r="AG3" s="12">
        <f t="shared" si="5"/>
        <v>0</v>
      </c>
      <c r="AH3" s="12">
        <f t="shared" si="5"/>
        <v>124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1133</v>
      </c>
      <c r="D4" t="s">
        <v>9</v>
      </c>
      <c r="E4" s="33" t="s">
        <v>10</v>
      </c>
      <c r="F4" s="33" t="s">
        <v>11</v>
      </c>
      <c r="G4" s="33" t="s">
        <v>1325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1134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1134</v>
      </c>
      <c r="D6" t="s">
        <v>32</v>
      </c>
      <c r="E6" s="33" t="s">
        <v>19</v>
      </c>
      <c r="F6" s="33" t="s">
        <v>1128</v>
      </c>
      <c r="G6" s="33" t="s">
        <v>1328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985</v>
      </c>
      <c r="C7" t="s">
        <v>1134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24</v>
      </c>
      <c r="J7" s="34">
        <f t="shared" ref="J7:J79" si="8">COUNTIF(L7:AM7,"APAGADO")</f>
        <v>4</v>
      </c>
      <c r="K7" s="35">
        <f t="shared" ref="K7:K79" si="9">(I7)/(J7+I7)</f>
        <v>0.8571428571428571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 t="s">
        <v>1622</v>
      </c>
      <c r="AE7" s="86" t="s">
        <v>1622</v>
      </c>
      <c r="AF7" s="86" t="s">
        <v>1622</v>
      </c>
      <c r="AG7" s="86"/>
      <c r="AH7" s="86" t="s">
        <v>1622</v>
      </c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986</v>
      </c>
      <c r="C8" t="s">
        <v>1134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24</v>
      </c>
      <c r="J8" s="34">
        <f t="shared" si="8"/>
        <v>4</v>
      </c>
      <c r="K8" s="35">
        <f t="shared" si="9"/>
        <v>0.8571428571428571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1622</v>
      </c>
      <c r="AE8" s="86" t="s">
        <v>1622</v>
      </c>
      <c r="AF8" s="86" t="s">
        <v>1622</v>
      </c>
      <c r="AG8" s="86"/>
      <c r="AH8" s="86" t="s">
        <v>1622</v>
      </c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1134</v>
      </c>
      <c r="D9" t="s">
        <v>36</v>
      </c>
      <c r="E9" s="33" t="s">
        <v>19</v>
      </c>
      <c r="F9" s="33" t="s">
        <v>1128</v>
      </c>
      <c r="G9" s="33" t="s">
        <v>1327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1622</v>
      </c>
      <c r="V9" s="86" t="s">
        <v>1622</v>
      </c>
      <c r="W9" s="86" t="s">
        <v>1622</v>
      </c>
      <c r="X9" s="86" t="s">
        <v>1622</v>
      </c>
      <c r="Y9" s="86"/>
      <c r="Z9" s="86"/>
      <c r="AA9" s="86" t="s">
        <v>1622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987</v>
      </c>
      <c r="C10" t="s">
        <v>1134</v>
      </c>
      <c r="D10" t="s">
        <v>27</v>
      </c>
      <c r="E10" s="33" t="s">
        <v>19</v>
      </c>
      <c r="F10" s="33" t="s">
        <v>1128</v>
      </c>
      <c r="G10" s="33" t="s">
        <v>1327</v>
      </c>
      <c r="H10" s="33" t="s">
        <v>625</v>
      </c>
      <c r="I10" s="34">
        <f t="shared" si="7"/>
        <v>24</v>
      </c>
      <c r="J10" s="34">
        <f t="shared" si="8"/>
        <v>4</v>
      </c>
      <c r="K10" s="35">
        <f t="shared" si="9"/>
        <v>0.8571428571428571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 t="s">
        <v>1622</v>
      </c>
      <c r="AE10" s="86" t="s">
        <v>1622</v>
      </c>
      <c r="AF10" s="86" t="s">
        <v>1622</v>
      </c>
      <c r="AG10" s="86"/>
      <c r="AH10" s="86" t="s">
        <v>1622</v>
      </c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1134</v>
      </c>
      <c r="D11" t="s">
        <v>38</v>
      </c>
      <c r="E11" s="33" t="s">
        <v>15</v>
      </c>
      <c r="F11" s="33" t="s">
        <v>1128</v>
      </c>
      <c r="G11" s="33" t="s">
        <v>1328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988</v>
      </c>
      <c r="C12" t="s">
        <v>1134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24</v>
      </c>
      <c r="J12" s="34">
        <f t="shared" si="8"/>
        <v>4</v>
      </c>
      <c r="K12" s="35">
        <f t="shared" si="9"/>
        <v>0.8571428571428571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 t="s">
        <v>1622</v>
      </c>
      <c r="AE12" s="86" t="s">
        <v>1622</v>
      </c>
      <c r="AF12" s="86" t="s">
        <v>1622</v>
      </c>
      <c r="AG12" s="86"/>
      <c r="AH12" s="86" t="s">
        <v>1622</v>
      </c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989</v>
      </c>
      <c r="C13" t="s">
        <v>1134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24</v>
      </c>
      <c r="J13" s="34">
        <f t="shared" si="8"/>
        <v>4</v>
      </c>
      <c r="K13" s="35">
        <f t="shared" si="9"/>
        <v>0.8571428571428571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 t="s">
        <v>1622</v>
      </c>
      <c r="AE13" s="86" t="s">
        <v>1622</v>
      </c>
      <c r="AF13" s="86" t="s">
        <v>1622</v>
      </c>
      <c r="AG13" s="86"/>
      <c r="AH13" s="86" t="s">
        <v>1622</v>
      </c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990</v>
      </c>
      <c r="C14" t="s">
        <v>1134</v>
      </c>
      <c r="D14" t="s">
        <v>991</v>
      </c>
      <c r="E14" s="33" t="s">
        <v>19</v>
      </c>
      <c r="F14" s="33" t="s">
        <v>20</v>
      </c>
      <c r="G14" s="33"/>
      <c r="H14" s="33" t="s">
        <v>1287</v>
      </c>
      <c r="I14" s="34">
        <f t="shared" si="7"/>
        <v>14</v>
      </c>
      <c r="J14" s="34">
        <f t="shared" si="8"/>
        <v>14</v>
      </c>
      <c r="K14" s="35">
        <f t="shared" si="9"/>
        <v>0.5</v>
      </c>
      <c r="L14" s="86"/>
      <c r="M14" s="86"/>
      <c r="N14" s="86"/>
      <c r="O14" s="86"/>
      <c r="P14" s="86"/>
      <c r="Q14" s="86"/>
      <c r="R14" s="86" t="s">
        <v>1622</v>
      </c>
      <c r="S14" s="86" t="s">
        <v>1622</v>
      </c>
      <c r="T14" s="86" t="s">
        <v>1622</v>
      </c>
      <c r="U14" s="86" t="s">
        <v>1622</v>
      </c>
      <c r="V14" s="86" t="s">
        <v>1622</v>
      </c>
      <c r="W14" s="86" t="s">
        <v>1622</v>
      </c>
      <c r="X14" s="86" t="s">
        <v>1622</v>
      </c>
      <c r="Y14" s="86"/>
      <c r="Z14" s="86"/>
      <c r="AA14" s="86" t="s">
        <v>1622</v>
      </c>
      <c r="AB14" s="86" t="s">
        <v>1622</v>
      </c>
      <c r="AC14" s="86" t="s">
        <v>1622</v>
      </c>
      <c r="AD14" s="86" t="s">
        <v>1622</v>
      </c>
      <c r="AE14" s="86" t="s">
        <v>1622</v>
      </c>
      <c r="AF14" s="86" t="s">
        <v>1622</v>
      </c>
      <c r="AG14" s="86"/>
      <c r="AH14" s="86" t="s">
        <v>1622</v>
      </c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992</v>
      </c>
      <c r="C15" t="s">
        <v>1134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993</v>
      </c>
      <c r="C16" t="s">
        <v>1134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1622</v>
      </c>
      <c r="T16" s="86" t="s">
        <v>1622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1345</v>
      </c>
      <c r="C17" t="s">
        <v>1134</v>
      </c>
      <c r="D17" t="s">
        <v>1346</v>
      </c>
      <c r="E17" s="33" t="s">
        <v>15</v>
      </c>
      <c r="F17" s="33" t="s">
        <v>28</v>
      </c>
      <c r="G17" s="33"/>
      <c r="H17" s="33" t="s">
        <v>1617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1622</v>
      </c>
      <c r="T17" s="86" t="s">
        <v>1622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1267</v>
      </c>
      <c r="B18" s="33" t="s">
        <v>1251</v>
      </c>
      <c r="C18" s="33" t="s">
        <v>1135</v>
      </c>
      <c r="D18" t="s">
        <v>1235</v>
      </c>
      <c r="E18" s="33" t="s">
        <v>73</v>
      </c>
      <c r="F18" s="33" t="s">
        <v>20</v>
      </c>
      <c r="G18" s="33"/>
      <c r="H18" s="33" t="s">
        <v>1238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1267</v>
      </c>
      <c r="B19" s="33" t="s">
        <v>1252</v>
      </c>
      <c r="C19" s="33" t="s">
        <v>1135</v>
      </c>
      <c r="D19" t="s">
        <v>1235</v>
      </c>
      <c r="E19" s="33" t="s">
        <v>73</v>
      </c>
      <c r="F19" s="33" t="s">
        <v>20</v>
      </c>
      <c r="G19" s="33"/>
      <c r="H19" s="33" t="s">
        <v>1239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1267</v>
      </c>
      <c r="B20" s="33" t="s">
        <v>1250</v>
      </c>
      <c r="C20" s="33" t="s">
        <v>1135</v>
      </c>
      <c r="D20" t="s">
        <v>1234</v>
      </c>
      <c r="E20" s="33" t="s">
        <v>73</v>
      </c>
      <c r="F20" s="33" t="s">
        <v>20</v>
      </c>
      <c r="G20" s="33"/>
      <c r="H20" s="33" t="s">
        <v>1237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1267</v>
      </c>
      <c r="B21" s="33" t="s">
        <v>1249</v>
      </c>
      <c r="C21" s="33" t="s">
        <v>1135</v>
      </c>
      <c r="D21" t="s">
        <v>1234</v>
      </c>
      <c r="E21" s="33" t="s">
        <v>73</v>
      </c>
      <c r="F21" s="33" t="s">
        <v>20</v>
      </c>
      <c r="G21" s="33"/>
      <c r="H21" s="33" t="s">
        <v>1244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1267</v>
      </c>
      <c r="B22" s="33" t="s">
        <v>1253</v>
      </c>
      <c r="C22" s="33" t="s">
        <v>1135</v>
      </c>
      <c r="D22" t="s">
        <v>1236</v>
      </c>
      <c r="E22" s="33" t="s">
        <v>73</v>
      </c>
      <c r="F22" s="33" t="s">
        <v>20</v>
      </c>
      <c r="G22" s="33"/>
      <c r="H22" s="33" t="s">
        <v>1240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1267</v>
      </c>
      <c r="B23" s="33" t="s">
        <v>1254</v>
      </c>
      <c r="C23" s="33" t="s">
        <v>1135</v>
      </c>
      <c r="D23" t="s">
        <v>1236</v>
      </c>
      <c r="E23" s="33" t="s">
        <v>73</v>
      </c>
      <c r="F23" s="33" t="s">
        <v>20</v>
      </c>
      <c r="G23" s="33"/>
      <c r="H23" s="33" t="s">
        <v>1241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1267</v>
      </c>
      <c r="B24" s="33" t="s">
        <v>1604</v>
      </c>
      <c r="C24" t="s">
        <v>1134</v>
      </c>
      <c r="D24" t="s">
        <v>1605</v>
      </c>
      <c r="E24" s="33" t="s">
        <v>19</v>
      </c>
      <c r="F24" s="33" t="s">
        <v>28</v>
      </c>
      <c r="G24" s="33"/>
      <c r="H24" s="33" t="s">
        <v>1610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1267</v>
      </c>
      <c r="B25" s="33" t="s">
        <v>1606</v>
      </c>
      <c r="C25" t="s">
        <v>1134</v>
      </c>
      <c r="D25" t="s">
        <v>1607</v>
      </c>
      <c r="E25" s="33" t="s">
        <v>19</v>
      </c>
      <c r="F25" s="33" t="s">
        <v>28</v>
      </c>
      <c r="G25" s="33"/>
      <c r="H25" s="33" t="s">
        <v>1611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1134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10</v>
      </c>
      <c r="J26" s="34">
        <f t="shared" si="8"/>
        <v>18</v>
      </c>
      <c r="K26" s="35">
        <f t="shared" si="9"/>
        <v>0.35714285714285715</v>
      </c>
      <c r="L26" s="86" t="s">
        <v>1622</v>
      </c>
      <c r="M26" s="86" t="s">
        <v>1622</v>
      </c>
      <c r="N26" s="86"/>
      <c r="O26" s="86" t="s">
        <v>1622</v>
      </c>
      <c r="P26" s="86" t="s">
        <v>1622</v>
      </c>
      <c r="Q26" s="86" t="s">
        <v>1622</v>
      </c>
      <c r="R26" s="86" t="s">
        <v>1622</v>
      </c>
      <c r="S26" s="86" t="s">
        <v>1622</v>
      </c>
      <c r="T26" s="86" t="s">
        <v>1622</v>
      </c>
      <c r="U26" s="86" t="s">
        <v>1622</v>
      </c>
      <c r="V26" s="86" t="s">
        <v>1622</v>
      </c>
      <c r="W26" s="86" t="s">
        <v>1622</v>
      </c>
      <c r="X26" s="86" t="s">
        <v>1622</v>
      </c>
      <c r="Y26" s="86"/>
      <c r="Z26" s="86"/>
      <c r="AA26" s="86" t="s">
        <v>1622</v>
      </c>
      <c r="AB26" s="86" t="s">
        <v>1622</v>
      </c>
      <c r="AC26" s="86" t="s">
        <v>1622</v>
      </c>
      <c r="AD26" s="86" t="s">
        <v>1622</v>
      </c>
      <c r="AE26" s="86" t="s">
        <v>1622</v>
      </c>
      <c r="AF26" s="86"/>
      <c r="AG26" s="86"/>
      <c r="AH26" s="86" t="s">
        <v>1622</v>
      </c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1134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9</v>
      </c>
      <c r="J27" s="34">
        <f t="shared" si="8"/>
        <v>19</v>
      </c>
      <c r="K27" s="35">
        <f t="shared" si="9"/>
        <v>0.32142857142857145</v>
      </c>
      <c r="L27" s="86" t="s">
        <v>1622</v>
      </c>
      <c r="M27" s="86" t="s">
        <v>1622</v>
      </c>
      <c r="N27" s="86"/>
      <c r="O27" s="86" t="s">
        <v>1622</v>
      </c>
      <c r="P27" s="86" t="s">
        <v>1622</v>
      </c>
      <c r="Q27" s="86" t="s">
        <v>1622</v>
      </c>
      <c r="R27" s="86" t="s">
        <v>1622</v>
      </c>
      <c r="S27" s="86" t="s">
        <v>1622</v>
      </c>
      <c r="T27" s="86" t="s">
        <v>1622</v>
      </c>
      <c r="U27" s="86" t="s">
        <v>1622</v>
      </c>
      <c r="V27" s="86" t="s">
        <v>1622</v>
      </c>
      <c r="W27" s="86" t="s">
        <v>1622</v>
      </c>
      <c r="X27" s="86" t="s">
        <v>1622</v>
      </c>
      <c r="Y27" s="86"/>
      <c r="Z27" s="86"/>
      <c r="AA27" s="86" t="s">
        <v>1622</v>
      </c>
      <c r="AB27" s="86" t="s">
        <v>1622</v>
      </c>
      <c r="AC27" s="86" t="s">
        <v>1622</v>
      </c>
      <c r="AD27" s="86" t="s">
        <v>1622</v>
      </c>
      <c r="AE27" s="86" t="s">
        <v>1622</v>
      </c>
      <c r="AF27" s="86" t="s">
        <v>1622</v>
      </c>
      <c r="AG27" s="86"/>
      <c r="AH27" s="86" t="s">
        <v>1622</v>
      </c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1134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1134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994</v>
      </c>
      <c r="C30" t="s">
        <v>1134</v>
      </c>
      <c r="D30" t="s">
        <v>1154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1134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23</v>
      </c>
      <c r="J31" s="34">
        <f t="shared" si="8"/>
        <v>5</v>
      </c>
      <c r="K31" s="35">
        <f t="shared" si="9"/>
        <v>0.8214285714285714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1622</v>
      </c>
      <c r="W31" s="86" t="s">
        <v>1622</v>
      </c>
      <c r="X31" s="86" t="s">
        <v>1622</v>
      </c>
      <c r="Y31" s="86"/>
      <c r="Z31" s="86"/>
      <c r="AA31" s="86" t="s">
        <v>1622</v>
      </c>
      <c r="AB31" s="86"/>
      <c r="AC31" s="86"/>
      <c r="AD31" s="86"/>
      <c r="AE31" s="86"/>
      <c r="AF31" s="86"/>
      <c r="AG31" s="86"/>
      <c r="AH31" s="86" t="s">
        <v>1622</v>
      </c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1134</v>
      </c>
      <c r="D32" t="s">
        <v>1150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1622</v>
      </c>
      <c r="M32" s="86" t="s">
        <v>1622</v>
      </c>
      <c r="N32" s="86"/>
      <c r="O32" s="86" t="s">
        <v>1622</v>
      </c>
      <c r="P32" s="86" t="s">
        <v>1622</v>
      </c>
      <c r="Q32" s="86" t="s">
        <v>1622</v>
      </c>
      <c r="R32" s="86" t="s">
        <v>1622</v>
      </c>
      <c r="S32" s="86" t="s">
        <v>1622</v>
      </c>
      <c r="T32" s="86" t="s">
        <v>1622</v>
      </c>
      <c r="U32" s="86" t="s">
        <v>1622</v>
      </c>
      <c r="V32" s="86" t="s">
        <v>1622</v>
      </c>
      <c r="W32" s="86" t="s">
        <v>1622</v>
      </c>
      <c r="X32" s="86" t="s">
        <v>1622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1134</v>
      </c>
      <c r="D33" t="s">
        <v>1149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1134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27</v>
      </c>
      <c r="J34" s="34">
        <f t="shared" si="8"/>
        <v>1</v>
      </c>
      <c r="K34" s="35">
        <f t="shared" si="9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 t="s">
        <v>1622</v>
      </c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1134</v>
      </c>
      <c r="D35" t="s">
        <v>1148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1134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995</v>
      </c>
      <c r="C37" t="s">
        <v>1134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25</v>
      </c>
      <c r="J37" s="34">
        <f>COUNTIF(L37:AM37,"APAGADO")</f>
        <v>3</v>
      </c>
      <c r="K37" s="35">
        <f>(I37)/(J37+I37)</f>
        <v>0.8928571428571429</v>
      </c>
      <c r="L37" s="86"/>
      <c r="M37" s="86"/>
      <c r="N37" s="86"/>
      <c r="O37" s="86"/>
      <c r="P37" s="86"/>
      <c r="Q37" s="86"/>
      <c r="R37" s="86"/>
      <c r="S37" s="86" t="s">
        <v>1622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 t="s">
        <v>1622</v>
      </c>
      <c r="AG37" s="86"/>
      <c r="AH37" s="86" t="s">
        <v>1622</v>
      </c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996</v>
      </c>
      <c r="C38" t="s">
        <v>1134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1134</v>
      </c>
      <c r="D39" t="s">
        <v>1152</v>
      </c>
      <c r="E39" s="33" t="s">
        <v>19</v>
      </c>
      <c r="F39" s="33" t="s">
        <v>28</v>
      </c>
      <c r="G39" s="33"/>
      <c r="H39" s="33" t="s">
        <v>1574</v>
      </c>
      <c r="I39" s="34">
        <f t="shared" si="7"/>
        <v>25</v>
      </c>
      <c r="J39" s="34">
        <f t="shared" si="8"/>
        <v>3</v>
      </c>
      <c r="K39" s="35">
        <f t="shared" si="9"/>
        <v>0.8928571428571429</v>
      </c>
      <c r="L39" s="86"/>
      <c r="M39" s="86"/>
      <c r="N39" s="86"/>
      <c r="O39" s="86"/>
      <c r="P39" s="86"/>
      <c r="Q39" s="86"/>
      <c r="R39" s="86"/>
      <c r="S39" s="86" t="s">
        <v>1622</v>
      </c>
      <c r="T39" s="86"/>
      <c r="U39" s="86"/>
      <c r="V39" s="86"/>
      <c r="W39" s="86"/>
      <c r="X39" s="86"/>
      <c r="Y39" s="86"/>
      <c r="Z39" s="86"/>
      <c r="AA39" s="86" t="s">
        <v>1622</v>
      </c>
      <c r="AB39" s="86"/>
      <c r="AC39" s="86"/>
      <c r="AD39" s="86"/>
      <c r="AE39" s="86"/>
      <c r="AF39" s="86" t="s">
        <v>1622</v>
      </c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1134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1134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1134</v>
      </c>
      <c r="D42" t="s">
        <v>97</v>
      </c>
      <c r="E42" s="33" t="s">
        <v>19</v>
      </c>
      <c r="F42" s="33" t="s">
        <v>1128</v>
      </c>
      <c r="G42" s="33" t="s">
        <v>1329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1134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25</v>
      </c>
      <c r="J43" s="34">
        <f t="shared" si="8"/>
        <v>3</v>
      </c>
      <c r="K43" s="35">
        <f t="shared" si="9"/>
        <v>0.8928571428571429</v>
      </c>
      <c r="L43" s="86"/>
      <c r="M43" s="86"/>
      <c r="N43" s="86"/>
      <c r="O43" s="86"/>
      <c r="P43" s="86"/>
      <c r="Q43" s="86"/>
      <c r="R43" s="86"/>
      <c r="S43" s="86" t="s">
        <v>1622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 t="s">
        <v>1622</v>
      </c>
      <c r="AG43" s="86"/>
      <c r="AH43" s="86" t="s">
        <v>1622</v>
      </c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1134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1134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1134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20</v>
      </c>
      <c r="J46" s="34">
        <f t="shared" si="8"/>
        <v>8</v>
      </c>
      <c r="K46" s="35">
        <f t="shared" si="9"/>
        <v>0.7142857142857143</v>
      </c>
      <c r="L46" s="86"/>
      <c r="M46" s="86"/>
      <c r="N46" s="86"/>
      <c r="O46" s="86" t="s">
        <v>1622</v>
      </c>
      <c r="P46" s="86"/>
      <c r="Q46" s="86"/>
      <c r="R46" s="86"/>
      <c r="S46" s="86"/>
      <c r="T46" s="86"/>
      <c r="U46" s="86"/>
      <c r="V46" s="86" t="s">
        <v>1622</v>
      </c>
      <c r="W46" s="86"/>
      <c r="X46" s="86"/>
      <c r="Y46" s="86"/>
      <c r="Z46" s="86"/>
      <c r="AA46" s="86" t="s">
        <v>1622</v>
      </c>
      <c r="AB46" s="86" t="s">
        <v>1622</v>
      </c>
      <c r="AC46" s="86" t="s">
        <v>1622</v>
      </c>
      <c r="AD46" s="86" t="s">
        <v>1622</v>
      </c>
      <c r="AE46" s="86" t="s">
        <v>1622</v>
      </c>
      <c r="AF46" s="86" t="s">
        <v>1622</v>
      </c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1134</v>
      </c>
      <c r="D47" t="s">
        <v>107</v>
      </c>
      <c r="E47" s="33" t="s">
        <v>19</v>
      </c>
      <c r="F47" s="33" t="s">
        <v>28</v>
      </c>
      <c r="G47" s="33"/>
      <c r="H47" s="33" t="s">
        <v>1635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 t="s">
        <v>1622</v>
      </c>
      <c r="AE47" s="86" t="s">
        <v>1622</v>
      </c>
      <c r="AF47" s="86"/>
      <c r="AG47" s="86"/>
      <c r="AH47" s="86" t="s">
        <v>1622</v>
      </c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1134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6"/>
      <c r="M48" s="86"/>
      <c r="N48" s="86"/>
      <c r="O48" s="86"/>
      <c r="P48" s="86"/>
      <c r="Q48" s="86"/>
      <c r="R48" s="86"/>
      <c r="S48" s="86" t="s">
        <v>1622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 t="s">
        <v>1622</v>
      </c>
      <c r="AG48" s="86"/>
      <c r="AH48" s="86" t="s">
        <v>1622</v>
      </c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1134</v>
      </c>
      <c r="D49" t="s">
        <v>1153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25</v>
      </c>
      <c r="J49" s="34">
        <f t="shared" si="8"/>
        <v>3</v>
      </c>
      <c r="K49" s="35">
        <f t="shared" si="9"/>
        <v>0.8928571428571429</v>
      </c>
      <c r="L49" s="86"/>
      <c r="M49" s="86"/>
      <c r="N49" s="86"/>
      <c r="O49" s="86"/>
      <c r="P49" s="86"/>
      <c r="Q49" s="86"/>
      <c r="R49" s="86"/>
      <c r="S49" s="86" t="s">
        <v>1622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 t="s">
        <v>1622</v>
      </c>
      <c r="AG49" s="86"/>
      <c r="AH49" s="86" t="s">
        <v>1622</v>
      </c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1134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10</v>
      </c>
      <c r="J50" s="34">
        <f t="shared" si="8"/>
        <v>18</v>
      </c>
      <c r="K50" s="35">
        <f t="shared" si="9"/>
        <v>0.35714285714285715</v>
      </c>
      <c r="L50" s="86" t="s">
        <v>1622</v>
      </c>
      <c r="M50" s="86" t="s">
        <v>1622</v>
      </c>
      <c r="N50" s="86"/>
      <c r="O50" s="86" t="s">
        <v>1622</v>
      </c>
      <c r="P50" s="86" t="s">
        <v>1622</v>
      </c>
      <c r="Q50" s="86" t="s">
        <v>1622</v>
      </c>
      <c r="R50" s="86" t="s">
        <v>1622</v>
      </c>
      <c r="S50" s="86" t="s">
        <v>1622</v>
      </c>
      <c r="T50" s="86" t="s">
        <v>1622</v>
      </c>
      <c r="U50" s="86"/>
      <c r="V50" s="86" t="s">
        <v>1622</v>
      </c>
      <c r="W50" s="86" t="s">
        <v>1622</v>
      </c>
      <c r="X50" s="86" t="s">
        <v>1622</v>
      </c>
      <c r="Y50" s="86"/>
      <c r="Z50" s="86"/>
      <c r="AA50" s="86" t="s">
        <v>1622</v>
      </c>
      <c r="AB50" s="86" t="s">
        <v>1622</v>
      </c>
      <c r="AC50" s="86" t="s">
        <v>1622</v>
      </c>
      <c r="AD50" s="86" t="s">
        <v>1622</v>
      </c>
      <c r="AE50" s="86" t="s">
        <v>1622</v>
      </c>
      <c r="AF50" s="86" t="s">
        <v>1622</v>
      </c>
      <c r="AG50" s="86"/>
      <c r="AH50" s="86" t="s">
        <v>1622</v>
      </c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1134</v>
      </c>
      <c r="D51" t="s">
        <v>1155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25</v>
      </c>
      <c r="J51" s="34">
        <f t="shared" si="8"/>
        <v>3</v>
      </c>
      <c r="K51" s="35">
        <f t="shared" si="9"/>
        <v>0.8928571428571429</v>
      </c>
      <c r="L51" s="86"/>
      <c r="M51" s="86"/>
      <c r="N51" s="86"/>
      <c r="O51" s="86"/>
      <c r="P51" s="86"/>
      <c r="Q51" s="86"/>
      <c r="R51" s="86"/>
      <c r="S51" s="86" t="s">
        <v>1622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 t="s">
        <v>1622</v>
      </c>
      <c r="AG51" s="86"/>
      <c r="AH51" s="86" t="s">
        <v>1622</v>
      </c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1134</v>
      </c>
      <c r="D52" t="s">
        <v>1156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25</v>
      </c>
      <c r="J52" s="34">
        <f t="shared" si="8"/>
        <v>3</v>
      </c>
      <c r="K52" s="35">
        <f t="shared" si="9"/>
        <v>0.8928571428571429</v>
      </c>
      <c r="L52" s="86"/>
      <c r="M52" s="86"/>
      <c r="N52" s="86"/>
      <c r="O52" s="86"/>
      <c r="P52" s="86"/>
      <c r="Q52" s="86"/>
      <c r="R52" s="86"/>
      <c r="S52" s="86" t="s">
        <v>1622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 t="s">
        <v>1622</v>
      </c>
      <c r="AG52" s="86"/>
      <c r="AH52" s="86" t="s">
        <v>1622</v>
      </c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1134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1622</v>
      </c>
      <c r="M53" s="86" t="s">
        <v>1622</v>
      </c>
      <c r="N53" s="86"/>
      <c r="O53" s="86" t="s">
        <v>1622</v>
      </c>
      <c r="P53" s="86" t="s">
        <v>1622</v>
      </c>
      <c r="Q53" s="86" t="s">
        <v>1622</v>
      </c>
      <c r="R53" s="86" t="s">
        <v>1622</v>
      </c>
      <c r="S53" s="86" t="s">
        <v>1622</v>
      </c>
      <c r="T53" s="86" t="s">
        <v>1622</v>
      </c>
      <c r="U53" s="86" t="s">
        <v>1622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1134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25</v>
      </c>
      <c r="J54" s="34">
        <f t="shared" si="8"/>
        <v>3</v>
      </c>
      <c r="K54" s="35">
        <f t="shared" si="9"/>
        <v>0.8928571428571429</v>
      </c>
      <c r="L54" s="86"/>
      <c r="M54" s="86"/>
      <c r="N54" s="86"/>
      <c r="O54" s="86"/>
      <c r="P54" s="86"/>
      <c r="Q54" s="86"/>
      <c r="R54" s="86"/>
      <c r="S54" s="86" t="s">
        <v>1622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 t="s">
        <v>1622</v>
      </c>
      <c r="AG54" s="86"/>
      <c r="AH54" s="86" t="s">
        <v>1622</v>
      </c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1134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1622</v>
      </c>
      <c r="M55" s="86" t="s">
        <v>1622</v>
      </c>
      <c r="N55" s="86"/>
      <c r="O55" s="86" t="s">
        <v>1622</v>
      </c>
      <c r="P55" s="86" t="s">
        <v>1622</v>
      </c>
      <c r="Q55" s="86" t="s">
        <v>1622</v>
      </c>
      <c r="R55" s="86" t="s">
        <v>1622</v>
      </c>
      <c r="S55" s="86" t="s">
        <v>1622</v>
      </c>
      <c r="T55" s="86" t="s">
        <v>1622</v>
      </c>
      <c r="U55" s="86" t="s">
        <v>1622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1134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1622</v>
      </c>
      <c r="M56" s="86" t="s">
        <v>1622</v>
      </c>
      <c r="N56" s="86"/>
      <c r="O56" s="86" t="s">
        <v>1622</v>
      </c>
      <c r="P56" s="86" t="s">
        <v>1622</v>
      </c>
      <c r="Q56" s="86" t="s">
        <v>1622</v>
      </c>
      <c r="R56" s="86" t="s">
        <v>1622</v>
      </c>
      <c r="S56" s="86" t="s">
        <v>1622</v>
      </c>
      <c r="T56" s="86" t="s">
        <v>1622</v>
      </c>
      <c r="U56" s="86" t="s">
        <v>1622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1134</v>
      </c>
      <c r="D57" t="s">
        <v>1157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25</v>
      </c>
      <c r="J57" s="34">
        <f t="shared" si="8"/>
        <v>3</v>
      </c>
      <c r="K57" s="35">
        <f t="shared" si="9"/>
        <v>0.8928571428571429</v>
      </c>
      <c r="L57" s="86"/>
      <c r="M57" s="86"/>
      <c r="N57" s="86"/>
      <c r="O57" s="86"/>
      <c r="P57" s="86"/>
      <c r="Q57" s="86"/>
      <c r="R57" s="86"/>
      <c r="S57" s="86" t="s">
        <v>1622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 t="s">
        <v>1622</v>
      </c>
      <c r="AG57" s="86"/>
      <c r="AH57" s="86" t="s">
        <v>1622</v>
      </c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1134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25</v>
      </c>
      <c r="J58" s="34">
        <f t="shared" si="8"/>
        <v>3</v>
      </c>
      <c r="K58" s="35">
        <f t="shared" si="9"/>
        <v>0.8928571428571429</v>
      </c>
      <c r="L58" s="86"/>
      <c r="M58" s="86"/>
      <c r="N58" s="86"/>
      <c r="O58" s="86"/>
      <c r="P58" s="86"/>
      <c r="Q58" s="86"/>
      <c r="R58" s="86"/>
      <c r="S58" s="86" t="s">
        <v>1622</v>
      </c>
      <c r="T58" s="86"/>
      <c r="U58" s="86"/>
      <c r="V58" s="86"/>
      <c r="W58" s="86"/>
      <c r="X58" s="86"/>
      <c r="Y58" s="86"/>
      <c r="Z58" s="86"/>
      <c r="AA58" s="86" t="s">
        <v>1622</v>
      </c>
      <c r="AB58" s="86"/>
      <c r="AC58" s="86"/>
      <c r="AD58" s="86"/>
      <c r="AE58" s="86"/>
      <c r="AF58" s="86" t="s">
        <v>1622</v>
      </c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1134</v>
      </c>
      <c r="D59" t="s">
        <v>1138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1134</v>
      </c>
      <c r="D60" t="s">
        <v>1139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1134</v>
      </c>
      <c r="D61" t="s">
        <v>1140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1622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997</v>
      </c>
      <c r="C62" t="s">
        <v>1134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1134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1134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1134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1134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1134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1134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25</v>
      </c>
      <c r="J68" s="34">
        <f t="shared" si="8"/>
        <v>3</v>
      </c>
      <c r="K68" s="35">
        <f t="shared" si="9"/>
        <v>0.8928571428571429</v>
      </c>
      <c r="L68" s="86"/>
      <c r="M68" s="86"/>
      <c r="N68" s="86"/>
      <c r="O68" s="86"/>
      <c r="P68" s="86"/>
      <c r="Q68" s="86"/>
      <c r="R68" s="86"/>
      <c r="S68" s="86" t="s">
        <v>1622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 t="s">
        <v>1622</v>
      </c>
      <c r="AG68" s="86"/>
      <c r="AH68" s="86" t="s">
        <v>1622</v>
      </c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1134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25</v>
      </c>
      <c r="J69" s="34">
        <f t="shared" si="8"/>
        <v>3</v>
      </c>
      <c r="K69" s="35">
        <f t="shared" si="9"/>
        <v>0.8928571428571429</v>
      </c>
      <c r="L69" s="86"/>
      <c r="M69" s="86"/>
      <c r="N69" s="86"/>
      <c r="O69" s="86"/>
      <c r="P69" s="86"/>
      <c r="Q69" s="86"/>
      <c r="R69" s="86"/>
      <c r="S69" s="86" t="s">
        <v>1622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 t="s">
        <v>1622</v>
      </c>
      <c r="AG69" s="86"/>
      <c r="AH69" s="86" t="s">
        <v>1622</v>
      </c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1134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1134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1134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25</v>
      </c>
      <c r="J72" s="34">
        <f t="shared" si="8"/>
        <v>3</v>
      </c>
      <c r="K72" s="35">
        <f t="shared" si="9"/>
        <v>0.8928571428571429</v>
      </c>
      <c r="L72" s="86"/>
      <c r="M72" s="86"/>
      <c r="N72" s="86"/>
      <c r="O72" s="86"/>
      <c r="P72" s="86"/>
      <c r="Q72" s="86"/>
      <c r="R72" s="86"/>
      <c r="S72" s="86" t="s">
        <v>1622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 t="s">
        <v>1622</v>
      </c>
      <c r="AG72" s="86"/>
      <c r="AH72" s="86" t="s">
        <v>1622</v>
      </c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1134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1622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1134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17</v>
      </c>
      <c r="J74" s="34">
        <f t="shared" si="8"/>
        <v>11</v>
      </c>
      <c r="K74" s="35">
        <f t="shared" si="9"/>
        <v>0.6071428571428571</v>
      </c>
      <c r="L74" s="86"/>
      <c r="M74" s="86"/>
      <c r="N74" s="86"/>
      <c r="O74" s="86"/>
      <c r="P74" s="86"/>
      <c r="Q74" s="86"/>
      <c r="R74" s="86"/>
      <c r="S74" s="86" t="s">
        <v>1622</v>
      </c>
      <c r="T74" s="86"/>
      <c r="U74" s="86"/>
      <c r="V74" s="86" t="s">
        <v>1622</v>
      </c>
      <c r="W74" s="86" t="s">
        <v>1622</v>
      </c>
      <c r="X74" s="86" t="s">
        <v>1622</v>
      </c>
      <c r="Y74" s="86"/>
      <c r="Z74" s="86"/>
      <c r="AA74" s="86" t="s">
        <v>1622</v>
      </c>
      <c r="AB74" s="86" t="s">
        <v>1622</v>
      </c>
      <c r="AC74" s="86" t="s">
        <v>1622</v>
      </c>
      <c r="AD74" s="86" t="s">
        <v>1622</v>
      </c>
      <c r="AE74" s="86" t="s">
        <v>1622</v>
      </c>
      <c r="AF74" s="86" t="s">
        <v>1622</v>
      </c>
      <c r="AG74" s="86"/>
      <c r="AH74" s="86" t="s">
        <v>1622</v>
      </c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998</v>
      </c>
      <c r="C75" t="s">
        <v>1134</v>
      </c>
      <c r="D75" t="s">
        <v>152</v>
      </c>
      <c r="E75" s="33" t="s">
        <v>19</v>
      </c>
      <c r="F75" s="33" t="s">
        <v>20</v>
      </c>
      <c r="G75" s="33"/>
      <c r="H75" s="33" t="s">
        <v>679</v>
      </c>
      <c r="I75" s="34">
        <f t="shared" si="15"/>
        <v>11</v>
      </c>
      <c r="J75" s="34">
        <f>COUNTIF(L75:AM75,"APAGADO")</f>
        <v>17</v>
      </c>
      <c r="K75" s="35">
        <f>(I75)/(J75+I75)</f>
        <v>0.39285714285714285</v>
      </c>
      <c r="L75" s="86" t="s">
        <v>1622</v>
      </c>
      <c r="M75" s="86" t="s">
        <v>1622</v>
      </c>
      <c r="N75" s="86"/>
      <c r="O75" s="86" t="s">
        <v>1622</v>
      </c>
      <c r="P75" s="86" t="s">
        <v>1622</v>
      </c>
      <c r="Q75" s="86" t="s">
        <v>1622</v>
      </c>
      <c r="R75" s="86" t="s">
        <v>1622</v>
      </c>
      <c r="S75" s="86" t="s">
        <v>1622</v>
      </c>
      <c r="T75" s="86" t="s">
        <v>1622</v>
      </c>
      <c r="U75" s="86" t="s">
        <v>1622</v>
      </c>
      <c r="V75" s="86" t="s">
        <v>1622</v>
      </c>
      <c r="W75" s="86" t="s">
        <v>1622</v>
      </c>
      <c r="X75" s="86" t="s">
        <v>1622</v>
      </c>
      <c r="Y75" s="86"/>
      <c r="Z75" s="86"/>
      <c r="AA75" s="86" t="s">
        <v>1622</v>
      </c>
      <c r="AB75" s="86" t="s">
        <v>1622</v>
      </c>
      <c r="AC75" s="86" t="s">
        <v>1622</v>
      </c>
      <c r="AD75" s="86"/>
      <c r="AE75" s="86"/>
      <c r="AF75" s="86" t="s">
        <v>1622</v>
      </c>
      <c r="AG75" s="86"/>
      <c r="AH75" s="86" t="s">
        <v>1622</v>
      </c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999</v>
      </c>
      <c r="C76" t="s">
        <v>1134</v>
      </c>
      <c r="D76" t="s">
        <v>45</v>
      </c>
      <c r="E76" s="33" t="s">
        <v>46</v>
      </c>
      <c r="F76" s="33" t="s">
        <v>28</v>
      </c>
      <c r="G76" s="33"/>
      <c r="H76" s="33" t="s">
        <v>680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1134</v>
      </c>
      <c r="D77" t="s">
        <v>154</v>
      </c>
      <c r="E77" s="33" t="s">
        <v>15</v>
      </c>
      <c r="F77" s="33" t="s">
        <v>20</v>
      </c>
      <c r="G77" s="33"/>
      <c r="H77" s="33" t="s">
        <v>681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1000</v>
      </c>
      <c r="C78" t="s">
        <v>1134</v>
      </c>
      <c r="D78" t="s">
        <v>47</v>
      </c>
      <c r="E78" s="33" t="s">
        <v>19</v>
      </c>
      <c r="F78" s="33" t="s">
        <v>20</v>
      </c>
      <c r="G78" s="33"/>
      <c r="H78" s="33" t="s">
        <v>682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1622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1134</v>
      </c>
      <c r="D79" t="s">
        <v>49</v>
      </c>
      <c r="E79" s="33" t="s">
        <v>19</v>
      </c>
      <c r="F79" s="33" t="s">
        <v>20</v>
      </c>
      <c r="G79" s="33"/>
      <c r="H79" s="33" t="s">
        <v>683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1134</v>
      </c>
      <c r="D80" t="s">
        <v>51</v>
      </c>
      <c r="E80" s="33" t="s">
        <v>19</v>
      </c>
      <c r="F80" s="33" t="s">
        <v>28</v>
      </c>
      <c r="G80" s="33"/>
      <c r="H80" s="33" t="s">
        <v>684</v>
      </c>
      <c r="I80" s="34">
        <f t="shared" si="15"/>
        <v>26</v>
      </c>
      <c r="J80" s="34">
        <f t="shared" ref="J80:J152" si="16">COUNTIF(L80:AM80,"APAGADO")</f>
        <v>2</v>
      </c>
      <c r="K80" s="35">
        <f t="shared" ref="K80:K152" si="17">(I80)/(J80+I80)</f>
        <v>0.9285714285714286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 t="s">
        <v>1622</v>
      </c>
      <c r="AE80" s="86" t="s">
        <v>1622</v>
      </c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1134</v>
      </c>
      <c r="D81" t="s">
        <v>54</v>
      </c>
      <c r="E81" s="33" t="s">
        <v>15</v>
      </c>
      <c r="F81" s="33" t="s">
        <v>20</v>
      </c>
      <c r="G81" s="33"/>
      <c r="H81" s="33" t="s">
        <v>685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1622</v>
      </c>
      <c r="P81" s="86"/>
      <c r="Q81" s="86"/>
      <c r="R81" s="86"/>
      <c r="S81" s="86"/>
      <c r="T81" s="86"/>
      <c r="U81" s="86"/>
      <c r="V81" s="86" t="s">
        <v>1622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1134</v>
      </c>
      <c r="D82" t="s">
        <v>56</v>
      </c>
      <c r="E82" s="33" t="s">
        <v>15</v>
      </c>
      <c r="F82" s="33" t="s">
        <v>28</v>
      </c>
      <c r="G82" s="33"/>
      <c r="H82" s="33" t="s">
        <v>1630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1134</v>
      </c>
      <c r="D83" t="s">
        <v>58</v>
      </c>
      <c r="E83" s="33" t="s">
        <v>15</v>
      </c>
      <c r="F83" s="33" t="s">
        <v>28</v>
      </c>
      <c r="G83" s="33"/>
      <c r="H83" s="33" t="s">
        <v>686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1005</v>
      </c>
      <c r="C84" t="s">
        <v>1134</v>
      </c>
      <c r="D84" t="s">
        <v>59</v>
      </c>
      <c r="E84" s="33" t="s">
        <v>15</v>
      </c>
      <c r="F84" s="33" t="s">
        <v>28</v>
      </c>
      <c r="G84" s="33"/>
      <c r="H84" s="33" t="s">
        <v>1634</v>
      </c>
      <c r="I84" s="34">
        <f t="shared" si="15"/>
        <v>26</v>
      </c>
      <c r="J84" s="34">
        <f t="shared" si="16"/>
        <v>2</v>
      </c>
      <c r="K84" s="35">
        <f t="shared" si="17"/>
        <v>0.9285714285714286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 t="s">
        <v>1622</v>
      </c>
      <c r="AE84" s="86" t="s">
        <v>1622</v>
      </c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1134</v>
      </c>
      <c r="D85" t="s">
        <v>61</v>
      </c>
      <c r="E85" s="33" t="s">
        <v>15</v>
      </c>
      <c r="F85" s="33" t="s">
        <v>1128</v>
      </c>
      <c r="G85" s="33" t="s">
        <v>45</v>
      </c>
      <c r="H85" s="33" t="s">
        <v>687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1622</v>
      </c>
      <c r="P85" s="86" t="s">
        <v>1622</v>
      </c>
      <c r="Q85" s="86" t="s">
        <v>1622</v>
      </c>
      <c r="R85" s="86" t="s">
        <v>1622</v>
      </c>
      <c r="S85" s="86" t="s">
        <v>1622</v>
      </c>
      <c r="T85" s="86" t="s">
        <v>1622</v>
      </c>
      <c r="U85" s="86" t="s">
        <v>1622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1134</v>
      </c>
      <c r="D86" t="s">
        <v>63</v>
      </c>
      <c r="E86" s="33" t="s">
        <v>15</v>
      </c>
      <c r="F86" s="33" t="s">
        <v>20</v>
      </c>
      <c r="G86" s="33"/>
      <c r="H86" s="33" t="s">
        <v>688</v>
      </c>
      <c r="I86" s="34">
        <f t="shared" si="15"/>
        <v>21</v>
      </c>
      <c r="J86" s="34">
        <f>COUNTIF(L86:AM86,"APAGADO")</f>
        <v>7</v>
      </c>
      <c r="K86" s="35">
        <f>(I86)/(J86+I86)</f>
        <v>0.75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1622</v>
      </c>
      <c r="AB86" s="86" t="s">
        <v>1622</v>
      </c>
      <c r="AC86" s="86" t="s">
        <v>1622</v>
      </c>
      <c r="AD86" s="86" t="s">
        <v>1622</v>
      </c>
      <c r="AE86" s="86" t="s">
        <v>1622</v>
      </c>
      <c r="AF86" s="86" t="s">
        <v>1622</v>
      </c>
      <c r="AG86" s="86"/>
      <c r="AH86" s="86" t="s">
        <v>1622</v>
      </c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1006</v>
      </c>
      <c r="C87" t="s">
        <v>1134</v>
      </c>
      <c r="D87" t="s">
        <v>1158</v>
      </c>
      <c r="E87" s="33" t="s">
        <v>15</v>
      </c>
      <c r="F87" s="33" t="s">
        <v>1128</v>
      </c>
      <c r="G87" s="33" t="s">
        <v>1330</v>
      </c>
      <c r="H87" s="33" t="s">
        <v>689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1007</v>
      </c>
      <c r="C88" t="s">
        <v>1134</v>
      </c>
      <c r="D88" t="s">
        <v>64</v>
      </c>
      <c r="E88" s="33" t="s">
        <v>15</v>
      </c>
      <c r="F88" s="33" t="s">
        <v>28</v>
      </c>
      <c r="G88" s="33"/>
      <c r="H88" s="33" t="s">
        <v>690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1134</v>
      </c>
      <c r="D89" t="s">
        <v>156</v>
      </c>
      <c r="E89" s="33" t="s">
        <v>46</v>
      </c>
      <c r="F89" s="33" t="s">
        <v>28</v>
      </c>
      <c r="G89" s="33"/>
      <c r="H89" s="33" t="s">
        <v>691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1001</v>
      </c>
      <c r="C90" t="s">
        <v>1134</v>
      </c>
      <c r="D90" t="s">
        <v>157</v>
      </c>
      <c r="E90" s="33" t="s">
        <v>46</v>
      </c>
      <c r="F90" s="33" t="s">
        <v>28</v>
      </c>
      <c r="G90" s="33"/>
      <c r="H90" s="33" t="s">
        <v>1131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1134</v>
      </c>
      <c r="D91" t="s">
        <v>157</v>
      </c>
      <c r="E91" s="33" t="s">
        <v>46</v>
      </c>
      <c r="F91" s="33" t="s">
        <v>28</v>
      </c>
      <c r="G91" s="33"/>
      <c r="H91" s="33" t="s">
        <v>692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1134</v>
      </c>
      <c r="D92" t="s">
        <v>160</v>
      </c>
      <c r="E92" s="33" t="s">
        <v>73</v>
      </c>
      <c r="F92" s="33" t="s">
        <v>28</v>
      </c>
      <c r="G92" s="33"/>
      <c r="H92" s="33" t="s">
        <v>696</v>
      </c>
      <c r="I92" s="34">
        <f t="shared" si="15"/>
        <v>15</v>
      </c>
      <c r="J92" s="34">
        <f t="shared" si="16"/>
        <v>13</v>
      </c>
      <c r="K92" s="35">
        <f t="shared" si="17"/>
        <v>0.5357142857142857</v>
      </c>
      <c r="L92" s="86" t="s">
        <v>1622</v>
      </c>
      <c r="M92" s="86" t="s">
        <v>1622</v>
      </c>
      <c r="N92" s="86"/>
      <c r="O92" s="86" t="s">
        <v>1622</v>
      </c>
      <c r="P92" s="86" t="s">
        <v>1622</v>
      </c>
      <c r="Q92" s="86" t="s">
        <v>1622</v>
      </c>
      <c r="R92" s="86" t="s">
        <v>1622</v>
      </c>
      <c r="S92" s="86" t="s">
        <v>1622</v>
      </c>
      <c r="T92" s="86" t="s">
        <v>1622</v>
      </c>
      <c r="U92" s="86" t="s">
        <v>1622</v>
      </c>
      <c r="V92" s="86" t="s">
        <v>1622</v>
      </c>
      <c r="W92" s="86"/>
      <c r="X92" s="86"/>
      <c r="Y92" s="86"/>
      <c r="Z92" s="86"/>
      <c r="AA92" s="86"/>
      <c r="AB92" s="86"/>
      <c r="AC92" s="86" t="s">
        <v>1622</v>
      </c>
      <c r="AD92" s="86" t="s">
        <v>1622</v>
      </c>
      <c r="AE92" s="86"/>
      <c r="AF92" s="86" t="s">
        <v>1622</v>
      </c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1134</v>
      </c>
      <c r="D93" t="s">
        <v>160</v>
      </c>
      <c r="E93" s="33" t="s">
        <v>73</v>
      </c>
      <c r="F93" s="33" t="s">
        <v>28</v>
      </c>
      <c r="G93" s="33"/>
      <c r="H93" s="33" t="s">
        <v>697</v>
      </c>
      <c r="I93" s="34">
        <f t="shared" si="15"/>
        <v>15</v>
      </c>
      <c r="J93" s="34">
        <f t="shared" si="16"/>
        <v>13</v>
      </c>
      <c r="K93" s="35">
        <f t="shared" si="17"/>
        <v>0.5357142857142857</v>
      </c>
      <c r="L93" s="86" t="s">
        <v>1622</v>
      </c>
      <c r="M93" s="86" t="s">
        <v>1622</v>
      </c>
      <c r="N93" s="86"/>
      <c r="O93" s="86" t="s">
        <v>1622</v>
      </c>
      <c r="P93" s="86" t="s">
        <v>1622</v>
      </c>
      <c r="Q93" s="86" t="s">
        <v>1622</v>
      </c>
      <c r="R93" s="86" t="s">
        <v>1622</v>
      </c>
      <c r="S93" s="86" t="s">
        <v>1622</v>
      </c>
      <c r="T93" s="86" t="s">
        <v>1622</v>
      </c>
      <c r="U93" s="86" t="s">
        <v>1622</v>
      </c>
      <c r="V93" s="86" t="s">
        <v>1622</v>
      </c>
      <c r="W93" s="86"/>
      <c r="X93" s="86"/>
      <c r="Y93" s="86"/>
      <c r="Z93" s="86"/>
      <c r="AA93" s="86"/>
      <c r="AB93" s="86"/>
      <c r="AC93" s="86" t="s">
        <v>1622</v>
      </c>
      <c r="AD93" s="86" t="s">
        <v>1622</v>
      </c>
      <c r="AE93" s="86"/>
      <c r="AF93" s="86" t="s">
        <v>1622</v>
      </c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1134</v>
      </c>
      <c r="D94" t="s">
        <v>163</v>
      </c>
      <c r="E94" s="33" t="s">
        <v>15</v>
      </c>
      <c r="F94" s="33" t="s">
        <v>28</v>
      </c>
      <c r="G94" s="33"/>
      <c r="H94" s="33" t="s">
        <v>698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1134</v>
      </c>
      <c r="D95" t="s">
        <v>66</v>
      </c>
      <c r="E95" s="33" t="s">
        <v>19</v>
      </c>
      <c r="F95" s="33" t="s">
        <v>28</v>
      </c>
      <c r="G95" s="33"/>
      <c r="H95" s="33" t="s">
        <v>699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1134</v>
      </c>
      <c r="D96" t="s">
        <v>68</v>
      </c>
      <c r="E96" s="33" t="s">
        <v>19</v>
      </c>
      <c r="F96" s="33" t="s">
        <v>28</v>
      </c>
      <c r="G96" s="33"/>
      <c r="H96" s="33" t="s">
        <v>700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1134</v>
      </c>
      <c r="D97" t="s">
        <v>70</v>
      </c>
      <c r="E97" s="33" t="s">
        <v>19</v>
      </c>
      <c r="F97" s="33" t="s">
        <v>28</v>
      </c>
      <c r="G97" s="33"/>
      <c r="H97" s="33" t="s">
        <v>701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1134</v>
      </c>
      <c r="D98" t="s">
        <v>165</v>
      </c>
      <c r="E98" s="33" t="s">
        <v>15</v>
      </c>
      <c r="F98" s="33" t="s">
        <v>28</v>
      </c>
      <c r="G98" s="33"/>
      <c r="H98" s="33" t="s">
        <v>702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1134</v>
      </c>
      <c r="D99" t="s">
        <v>167</v>
      </c>
      <c r="E99" s="33" t="s">
        <v>19</v>
      </c>
      <c r="F99" s="33" t="s">
        <v>28</v>
      </c>
      <c r="G99" s="33"/>
      <c r="H99" s="33" t="s">
        <v>703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1622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1002</v>
      </c>
      <c r="C100" t="s">
        <v>1134</v>
      </c>
      <c r="D100" t="s">
        <v>1003</v>
      </c>
      <c r="E100" s="33" t="s">
        <v>19</v>
      </c>
      <c r="F100" s="33" t="s">
        <v>28</v>
      </c>
      <c r="G100" s="33"/>
      <c r="H100" s="33" t="s">
        <v>1288</v>
      </c>
      <c r="I100" s="34">
        <f t="shared" si="15"/>
        <v>10</v>
      </c>
      <c r="J100" s="34">
        <f>COUNTIF(L100:AM100,"APAGADO")</f>
        <v>18</v>
      </c>
      <c r="K100" s="35">
        <f>(I100)/(J100+I100)</f>
        <v>0.35714285714285715</v>
      </c>
      <c r="L100" s="86" t="s">
        <v>1622</v>
      </c>
      <c r="M100" s="86" t="s">
        <v>1622</v>
      </c>
      <c r="N100" s="86"/>
      <c r="O100" s="86" t="s">
        <v>1622</v>
      </c>
      <c r="P100" s="86" t="s">
        <v>1622</v>
      </c>
      <c r="Q100" s="86" t="s">
        <v>1622</v>
      </c>
      <c r="R100" s="86" t="s">
        <v>1622</v>
      </c>
      <c r="S100" s="86" t="s">
        <v>1622</v>
      </c>
      <c r="T100" s="86" t="s">
        <v>1622</v>
      </c>
      <c r="U100" s="86" t="s">
        <v>1622</v>
      </c>
      <c r="V100" s="86" t="s">
        <v>1622</v>
      </c>
      <c r="W100" s="86" t="s">
        <v>1622</v>
      </c>
      <c r="X100" s="86" t="s">
        <v>1622</v>
      </c>
      <c r="Y100" s="86"/>
      <c r="Z100" s="86"/>
      <c r="AA100" s="86" t="s">
        <v>1622</v>
      </c>
      <c r="AB100" s="86" t="s">
        <v>1622</v>
      </c>
      <c r="AC100" s="86" t="s">
        <v>1622</v>
      </c>
      <c r="AD100" s="86"/>
      <c r="AE100" s="86" t="s">
        <v>1622</v>
      </c>
      <c r="AF100" s="86" t="s">
        <v>1622</v>
      </c>
      <c r="AG100" s="86"/>
      <c r="AH100" s="86" t="s">
        <v>1622</v>
      </c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1004</v>
      </c>
      <c r="C101" t="s">
        <v>1134</v>
      </c>
      <c r="D101" t="s">
        <v>1151</v>
      </c>
      <c r="E101" s="33" t="s">
        <v>73</v>
      </c>
      <c r="F101" s="33" t="s">
        <v>28</v>
      </c>
      <c r="G101" s="33"/>
      <c r="H101" s="33" t="s">
        <v>1289</v>
      </c>
      <c r="I101" s="34">
        <f t="shared" si="15"/>
        <v>26</v>
      </c>
      <c r="J101" s="34">
        <f>COUNTIF(L101:AM101,"APAGADO")</f>
        <v>2</v>
      </c>
      <c r="K101" s="35">
        <f>(I101)/(J101+I101)</f>
        <v>0.9285714285714286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 t="s">
        <v>1622</v>
      </c>
      <c r="AG101" s="86"/>
      <c r="AH101" s="86" t="s">
        <v>1622</v>
      </c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1182</v>
      </c>
      <c r="C102" t="s">
        <v>1134</v>
      </c>
      <c r="D102" t="s">
        <v>1181</v>
      </c>
      <c r="E102" s="33" t="s">
        <v>73</v>
      </c>
      <c r="F102" s="33" t="s">
        <v>28</v>
      </c>
      <c r="G102" s="33"/>
      <c r="H102" s="33" t="s">
        <v>1183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1622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1191</v>
      </c>
      <c r="C103" s="33" t="s">
        <v>1134</v>
      </c>
      <c r="D103" t="s">
        <v>122</v>
      </c>
      <c r="E103" s="33" t="s">
        <v>73</v>
      </c>
      <c r="F103" s="33" t="s">
        <v>28</v>
      </c>
      <c r="G103" s="33"/>
      <c r="H103" s="33" t="s">
        <v>1192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1622</v>
      </c>
      <c r="M103" s="86" t="s">
        <v>1622</v>
      </c>
      <c r="N103" s="86"/>
      <c r="O103" s="86" t="s">
        <v>1622</v>
      </c>
      <c r="P103" s="86" t="s">
        <v>1622</v>
      </c>
      <c r="Q103" s="86" t="s">
        <v>1622</v>
      </c>
      <c r="R103" s="86" t="s">
        <v>1622</v>
      </c>
      <c r="S103" s="86" t="s">
        <v>1622</v>
      </c>
      <c r="T103" s="86" t="s">
        <v>1622</v>
      </c>
      <c r="U103" s="86" t="s">
        <v>1622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1184</v>
      </c>
      <c r="C104" s="33" t="s">
        <v>1134</v>
      </c>
      <c r="D104" t="s">
        <v>1186</v>
      </c>
      <c r="E104" s="33" t="s">
        <v>73</v>
      </c>
      <c r="F104" s="33" t="s">
        <v>28</v>
      </c>
      <c r="G104" s="33"/>
      <c r="H104" s="33" t="s">
        <v>1193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1185</v>
      </c>
      <c r="C105" s="33" t="s">
        <v>1134</v>
      </c>
      <c r="D105" t="s">
        <v>1186</v>
      </c>
      <c r="E105" s="33" t="s">
        <v>73</v>
      </c>
      <c r="F105" s="33" t="s">
        <v>28</v>
      </c>
      <c r="G105" s="33"/>
      <c r="H105" s="33" t="s">
        <v>1194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1255</v>
      </c>
      <c r="C106" s="33" t="s">
        <v>1134</v>
      </c>
      <c r="D106" t="s">
        <v>93</v>
      </c>
      <c r="E106" s="33" t="s">
        <v>73</v>
      </c>
      <c r="F106" s="33" t="s">
        <v>28</v>
      </c>
      <c r="G106" s="33"/>
      <c r="H106" s="33" t="s">
        <v>1256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1271</v>
      </c>
      <c r="C107" s="33" t="s">
        <v>1134</v>
      </c>
      <c r="D107" t="s">
        <v>1272</v>
      </c>
      <c r="E107" s="33" t="s">
        <v>19</v>
      </c>
      <c r="F107" s="33" t="s">
        <v>28</v>
      </c>
      <c r="G107" s="33"/>
      <c r="H107" s="33" t="s">
        <v>1273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1268</v>
      </c>
      <c r="C108" s="33" t="s">
        <v>1134</v>
      </c>
      <c r="D108" t="s">
        <v>1269</v>
      </c>
      <c r="E108" s="33" t="s">
        <v>19</v>
      </c>
      <c r="F108" s="33" t="s">
        <v>1383</v>
      </c>
      <c r="G108" s="33"/>
      <c r="H108" s="33" t="s">
        <v>1270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1300</v>
      </c>
      <c r="C109" s="33" t="s">
        <v>1134</v>
      </c>
      <c r="D109" t="s">
        <v>1301</v>
      </c>
      <c r="E109" t="s">
        <v>73</v>
      </c>
      <c r="F109" t="s">
        <v>28</v>
      </c>
      <c r="G109"/>
      <c r="H109" s="33" t="s">
        <v>1548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1302</v>
      </c>
      <c r="C110" s="33" t="s">
        <v>1134</v>
      </c>
      <c r="D110" t="s">
        <v>1303</v>
      </c>
      <c r="E110" t="s">
        <v>73</v>
      </c>
      <c r="F110" t="s">
        <v>28</v>
      </c>
      <c r="G110"/>
      <c r="H110" s="33" t="s">
        <v>644</v>
      </c>
      <c r="I110" s="34">
        <f t="shared" si="15"/>
        <v>21</v>
      </c>
      <c r="J110" s="34">
        <f t="shared" si="20"/>
        <v>7</v>
      </c>
      <c r="K110" s="35">
        <f t="shared" si="21"/>
        <v>0.75</v>
      </c>
      <c r="L110" s="86"/>
      <c r="M110" s="86"/>
      <c r="N110" s="86"/>
      <c r="O110" s="86"/>
      <c r="P110" s="86" t="s">
        <v>1622</v>
      </c>
      <c r="Q110" s="86"/>
      <c r="R110" s="86"/>
      <c r="S110" s="86" t="s">
        <v>1622</v>
      </c>
      <c r="T110" s="86"/>
      <c r="U110" s="86"/>
      <c r="V110" s="86"/>
      <c r="W110" s="86" t="s">
        <v>1622</v>
      </c>
      <c r="X110" s="86" t="s">
        <v>1622</v>
      </c>
      <c r="Y110" s="86"/>
      <c r="Z110" s="86"/>
      <c r="AA110" s="86" t="s">
        <v>1622</v>
      </c>
      <c r="AB110" s="86"/>
      <c r="AC110" s="86"/>
      <c r="AD110" s="86"/>
      <c r="AE110" s="86" t="s">
        <v>1622</v>
      </c>
      <c r="AF110" s="86" t="s">
        <v>1622</v>
      </c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1376</v>
      </c>
      <c r="C111" s="33" t="s">
        <v>1134</v>
      </c>
      <c r="D111" t="s">
        <v>88</v>
      </c>
      <c r="E111" s="33" t="s">
        <v>73</v>
      </c>
      <c r="F111" s="33" t="s">
        <v>28</v>
      </c>
      <c r="G111" s="33"/>
      <c r="H111" s="33" t="s">
        <v>1375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1576</v>
      </c>
      <c r="C112" s="33" t="s">
        <v>1570</v>
      </c>
      <c r="D112" t="s">
        <v>1577</v>
      </c>
      <c r="E112" s="33" t="s">
        <v>19</v>
      </c>
      <c r="F112" s="33" t="s">
        <v>1383</v>
      </c>
      <c r="G112" s="33"/>
      <c r="H112" s="33" t="s">
        <v>1578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1134</v>
      </c>
      <c r="D113" t="s">
        <v>170</v>
      </c>
      <c r="E113" s="33" t="s">
        <v>19</v>
      </c>
      <c r="F113" s="33" t="s">
        <v>20</v>
      </c>
      <c r="G113" s="33"/>
      <c r="H113" s="33" t="s">
        <v>704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1134</v>
      </c>
      <c r="D114" t="s">
        <v>173</v>
      </c>
      <c r="E114" s="33" t="s">
        <v>19</v>
      </c>
      <c r="F114" s="33" t="s">
        <v>20</v>
      </c>
      <c r="G114" s="33"/>
      <c r="H114" s="33" t="s">
        <v>705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1134</v>
      </c>
      <c r="D115" t="s">
        <v>175</v>
      </c>
      <c r="E115" s="33" t="s">
        <v>15</v>
      </c>
      <c r="F115" s="33" t="s">
        <v>28</v>
      </c>
      <c r="G115" s="33"/>
      <c r="H115" s="33" t="s">
        <v>706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1134</v>
      </c>
      <c r="D116" t="s">
        <v>177</v>
      </c>
      <c r="E116" s="33" t="s">
        <v>15</v>
      </c>
      <c r="F116" s="33" t="s">
        <v>28</v>
      </c>
      <c r="G116" s="33"/>
      <c r="H116" s="33" t="s">
        <v>707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1135</v>
      </c>
      <c r="D117" t="s">
        <v>180</v>
      </c>
      <c r="E117" s="33" t="s">
        <v>19</v>
      </c>
      <c r="F117" s="33" t="s">
        <v>20</v>
      </c>
      <c r="G117" s="33"/>
      <c r="H117" s="33" t="s">
        <v>708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1622</v>
      </c>
      <c r="N117" s="86"/>
      <c r="O117" s="86" t="s">
        <v>1622</v>
      </c>
      <c r="P117" s="86" t="s">
        <v>1622</v>
      </c>
      <c r="Q117" s="86" t="s">
        <v>1622</v>
      </c>
      <c r="R117" s="86" t="s">
        <v>1622</v>
      </c>
      <c r="S117" s="86" t="s">
        <v>1622</v>
      </c>
      <c r="T117" s="86" t="s">
        <v>1622</v>
      </c>
      <c r="U117" s="86" t="s">
        <v>1622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1135</v>
      </c>
      <c r="D118" t="s">
        <v>183</v>
      </c>
      <c r="E118" s="33" t="s">
        <v>19</v>
      </c>
      <c r="F118" s="33" t="s">
        <v>20</v>
      </c>
      <c r="G118" s="33"/>
      <c r="H118" s="33" t="s">
        <v>1457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1622</v>
      </c>
      <c r="N118" s="86"/>
      <c r="O118" s="86" t="s">
        <v>1622</v>
      </c>
      <c r="P118" s="86" t="s">
        <v>1622</v>
      </c>
      <c r="Q118" s="86" t="s">
        <v>1622</v>
      </c>
      <c r="R118" s="86" t="s">
        <v>1622</v>
      </c>
      <c r="S118" s="86" t="s">
        <v>1622</v>
      </c>
      <c r="T118" s="86" t="s">
        <v>1622</v>
      </c>
      <c r="U118" s="86" t="s">
        <v>1622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1008</v>
      </c>
      <c r="C119" t="s">
        <v>1135</v>
      </c>
      <c r="D119" t="s">
        <v>184</v>
      </c>
      <c r="E119" s="33" t="s">
        <v>15</v>
      </c>
      <c r="F119" s="33" t="s">
        <v>20</v>
      </c>
      <c r="G119" s="33"/>
      <c r="H119" s="33" t="s">
        <v>709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1304</v>
      </c>
      <c r="C120" t="s">
        <v>1135</v>
      </c>
      <c r="D120" t="s">
        <v>1305</v>
      </c>
      <c r="E120" t="s">
        <v>19</v>
      </c>
      <c r="F120" t="s">
        <v>28</v>
      </c>
      <c r="G120"/>
      <c r="H120" s="33" t="s">
        <v>1315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1622</v>
      </c>
      <c r="N120" s="86"/>
      <c r="O120" s="86" t="s">
        <v>1622</v>
      </c>
      <c r="P120" s="86" t="s">
        <v>1622</v>
      </c>
      <c r="Q120" s="86" t="s">
        <v>1622</v>
      </c>
      <c r="R120" s="86" t="s">
        <v>1622</v>
      </c>
      <c r="S120" s="86" t="s">
        <v>1622</v>
      </c>
      <c r="T120" s="86" t="s">
        <v>1622</v>
      </c>
      <c r="U120" s="86" t="s">
        <v>1622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1134</v>
      </c>
      <c r="D121" t="s">
        <v>186</v>
      </c>
      <c r="E121" s="33" t="s">
        <v>19</v>
      </c>
      <c r="F121" s="33" t="s">
        <v>20</v>
      </c>
      <c r="G121" s="33"/>
      <c r="H121" s="33" t="s">
        <v>710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1009</v>
      </c>
      <c r="C122" t="s">
        <v>1134</v>
      </c>
      <c r="D122" t="s">
        <v>188</v>
      </c>
      <c r="E122" s="33" t="s">
        <v>73</v>
      </c>
      <c r="F122" s="33" t="s">
        <v>1128</v>
      </c>
      <c r="G122" s="33" t="s">
        <v>1326</v>
      </c>
      <c r="H122" s="33" t="s">
        <v>711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1622</v>
      </c>
      <c r="M122" s="86" t="s">
        <v>1622</v>
      </c>
      <c r="N122" s="86"/>
      <c r="O122" s="86" t="s">
        <v>1622</v>
      </c>
      <c r="P122" s="86" t="s">
        <v>1622</v>
      </c>
      <c r="Q122" s="86" t="s">
        <v>1622</v>
      </c>
      <c r="R122" s="86" t="s">
        <v>1622</v>
      </c>
      <c r="S122" s="86" t="s">
        <v>1622</v>
      </c>
      <c r="T122" s="86" t="s">
        <v>1622</v>
      </c>
      <c r="U122" s="86" t="s">
        <v>1622</v>
      </c>
      <c r="V122" s="86" t="s">
        <v>1622</v>
      </c>
      <c r="W122" s="86" t="s">
        <v>1622</v>
      </c>
      <c r="X122" s="86" t="s">
        <v>1622</v>
      </c>
      <c r="Y122" s="86"/>
      <c r="Z122" s="86"/>
      <c r="AA122" s="86" t="s">
        <v>1622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1010</v>
      </c>
      <c r="C123" t="s">
        <v>1134</v>
      </c>
      <c r="D123" t="s">
        <v>188</v>
      </c>
      <c r="E123" s="33" t="s">
        <v>73</v>
      </c>
      <c r="F123" s="33" t="s">
        <v>1128</v>
      </c>
      <c r="G123" s="33" t="s">
        <v>1326</v>
      </c>
      <c r="H123" s="33" t="s">
        <v>712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1622</v>
      </c>
      <c r="M123" s="86" t="s">
        <v>1622</v>
      </c>
      <c r="N123" s="86"/>
      <c r="O123" s="86" t="s">
        <v>1622</v>
      </c>
      <c r="P123" s="86" t="s">
        <v>1622</v>
      </c>
      <c r="Q123" s="86" t="s">
        <v>1622</v>
      </c>
      <c r="R123" s="86" t="s">
        <v>1622</v>
      </c>
      <c r="S123" s="86" t="s">
        <v>1622</v>
      </c>
      <c r="T123" s="86" t="s">
        <v>1622</v>
      </c>
      <c r="U123" s="86" t="s">
        <v>1622</v>
      </c>
      <c r="V123" s="86" t="s">
        <v>1622</v>
      </c>
      <c r="W123" s="86" t="s">
        <v>1622</v>
      </c>
      <c r="X123" s="86" t="s">
        <v>1622</v>
      </c>
      <c r="Y123" s="86"/>
      <c r="Z123" s="86"/>
      <c r="AA123" s="86" t="s">
        <v>1622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1011</v>
      </c>
      <c r="C124" t="s">
        <v>1134</v>
      </c>
      <c r="D124" t="s">
        <v>1012</v>
      </c>
      <c r="E124" s="33" t="s">
        <v>73</v>
      </c>
      <c r="F124" s="33" t="s">
        <v>1128</v>
      </c>
      <c r="G124" s="33" t="s">
        <v>1326</v>
      </c>
      <c r="H124" s="33" t="s">
        <v>1290</v>
      </c>
      <c r="I124" s="34">
        <f t="shared" si="15"/>
        <v>14</v>
      </c>
      <c r="J124" s="34">
        <f t="shared" si="16"/>
        <v>14</v>
      </c>
      <c r="K124" s="35">
        <f t="shared" si="17"/>
        <v>0.5</v>
      </c>
      <c r="L124" s="86" t="s">
        <v>1622</v>
      </c>
      <c r="M124" s="86" t="s">
        <v>1622</v>
      </c>
      <c r="N124" s="86"/>
      <c r="O124" s="86" t="s">
        <v>1622</v>
      </c>
      <c r="P124" s="86" t="s">
        <v>1622</v>
      </c>
      <c r="Q124" s="86" t="s">
        <v>1622</v>
      </c>
      <c r="R124" s="86" t="s">
        <v>1622</v>
      </c>
      <c r="S124" s="86" t="s">
        <v>1622</v>
      </c>
      <c r="T124" s="86" t="s">
        <v>1622</v>
      </c>
      <c r="U124" s="86" t="s">
        <v>1622</v>
      </c>
      <c r="V124" s="86" t="s">
        <v>1622</v>
      </c>
      <c r="W124" s="86" t="s">
        <v>1622</v>
      </c>
      <c r="X124" s="86" t="s">
        <v>1622</v>
      </c>
      <c r="Y124" s="86"/>
      <c r="Z124" s="86"/>
      <c r="AA124" s="86" t="s">
        <v>1622</v>
      </c>
      <c r="AB124" s="86"/>
      <c r="AC124" s="86" t="s">
        <v>1622</v>
      </c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1013</v>
      </c>
      <c r="C125" t="s">
        <v>1134</v>
      </c>
      <c r="D125" t="s">
        <v>1012</v>
      </c>
      <c r="E125" s="33" t="s">
        <v>73</v>
      </c>
      <c r="F125" s="33" t="s">
        <v>1128</v>
      </c>
      <c r="G125" s="33" t="s">
        <v>1326</v>
      </c>
      <c r="H125" s="33" t="s">
        <v>1291</v>
      </c>
      <c r="I125" s="34">
        <f t="shared" si="15"/>
        <v>14</v>
      </c>
      <c r="J125" s="34">
        <f t="shared" si="16"/>
        <v>14</v>
      </c>
      <c r="K125" s="35">
        <f t="shared" si="17"/>
        <v>0.5</v>
      </c>
      <c r="L125" s="86" t="s">
        <v>1622</v>
      </c>
      <c r="M125" s="86" t="s">
        <v>1622</v>
      </c>
      <c r="N125" s="86"/>
      <c r="O125" s="86" t="s">
        <v>1622</v>
      </c>
      <c r="P125" s="86" t="s">
        <v>1622</v>
      </c>
      <c r="Q125" s="86" t="s">
        <v>1622</v>
      </c>
      <c r="R125" s="86" t="s">
        <v>1622</v>
      </c>
      <c r="S125" s="86" t="s">
        <v>1622</v>
      </c>
      <c r="T125" s="86" t="s">
        <v>1622</v>
      </c>
      <c r="U125" s="86" t="s">
        <v>1622</v>
      </c>
      <c r="V125" s="86" t="s">
        <v>1622</v>
      </c>
      <c r="W125" s="86" t="s">
        <v>1622</v>
      </c>
      <c r="X125" s="86" t="s">
        <v>1622</v>
      </c>
      <c r="Y125" s="86"/>
      <c r="Z125" s="86"/>
      <c r="AA125" s="86" t="s">
        <v>1622</v>
      </c>
      <c r="AB125" s="86"/>
      <c r="AC125" s="86" t="s">
        <v>1622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1207</v>
      </c>
      <c r="C126" t="s">
        <v>1134</v>
      </c>
      <c r="D126" t="s">
        <v>1202</v>
      </c>
      <c r="E126" s="33" t="s">
        <v>73</v>
      </c>
      <c r="F126" s="33" t="s">
        <v>1128</v>
      </c>
      <c r="G126" s="33" t="s">
        <v>1326</v>
      </c>
      <c r="H126" s="33" t="s">
        <v>1215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1622</v>
      </c>
      <c r="M126" s="86" t="s">
        <v>1622</v>
      </c>
      <c r="N126" s="86"/>
      <c r="O126" s="86" t="s">
        <v>1622</v>
      </c>
      <c r="P126" s="86" t="s">
        <v>1622</v>
      </c>
      <c r="Q126" s="86" t="s">
        <v>1622</v>
      </c>
      <c r="R126" s="86" t="s">
        <v>1622</v>
      </c>
      <c r="S126" s="86" t="s">
        <v>1622</v>
      </c>
      <c r="T126" s="86" t="s">
        <v>1622</v>
      </c>
      <c r="U126" s="86" t="s">
        <v>1622</v>
      </c>
      <c r="V126" s="86" t="s">
        <v>1622</v>
      </c>
      <c r="W126" s="86" t="s">
        <v>1622</v>
      </c>
      <c r="X126" s="86" t="s">
        <v>1622</v>
      </c>
      <c r="Y126" s="86"/>
      <c r="Z126" s="86"/>
      <c r="AA126" s="86" t="s">
        <v>1622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1208</v>
      </c>
      <c r="C127" t="s">
        <v>1134</v>
      </c>
      <c r="D127" t="s">
        <v>1202</v>
      </c>
      <c r="E127" s="33" t="s">
        <v>73</v>
      </c>
      <c r="F127" s="33" t="s">
        <v>1128</v>
      </c>
      <c r="G127" s="33" t="s">
        <v>1326</v>
      </c>
      <c r="H127" s="33" t="s">
        <v>1216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1622</v>
      </c>
      <c r="M127" s="86" t="s">
        <v>1622</v>
      </c>
      <c r="N127" s="86"/>
      <c r="O127" s="86" t="s">
        <v>1622</v>
      </c>
      <c r="P127" s="86" t="s">
        <v>1622</v>
      </c>
      <c r="Q127" s="86" t="s">
        <v>1622</v>
      </c>
      <c r="R127" s="86" t="s">
        <v>1622</v>
      </c>
      <c r="S127" s="86" t="s">
        <v>1622</v>
      </c>
      <c r="T127" s="86" t="s">
        <v>1622</v>
      </c>
      <c r="U127" s="86" t="s">
        <v>1622</v>
      </c>
      <c r="V127" s="86" t="s">
        <v>1622</v>
      </c>
      <c r="W127" s="86" t="s">
        <v>1622</v>
      </c>
      <c r="X127" s="86" t="s">
        <v>1622</v>
      </c>
      <c r="Y127" s="86"/>
      <c r="Z127" s="86"/>
      <c r="AA127" s="86" t="s">
        <v>1622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1581</v>
      </c>
      <c r="B128" t="s">
        <v>1568</v>
      </c>
      <c r="C128" s="129" t="s">
        <v>1570</v>
      </c>
      <c r="D128" t="s">
        <v>1569</v>
      </c>
      <c r="E128" s="33" t="s">
        <v>19</v>
      </c>
      <c r="F128" s="33" t="s">
        <v>1383</v>
      </c>
      <c r="G128" s="33"/>
      <c r="H128" s="33" t="s">
        <v>1584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1581</v>
      </c>
      <c r="B129" t="s">
        <v>1585</v>
      </c>
      <c r="C129" s="129" t="s">
        <v>1570</v>
      </c>
      <c r="D129" t="s">
        <v>1586</v>
      </c>
      <c r="E129" s="33"/>
      <c r="F129" s="33"/>
      <c r="G129" s="33"/>
      <c r="H129" s="33" t="s">
        <v>1602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1014</v>
      </c>
      <c r="C130" t="s">
        <v>1135</v>
      </c>
      <c r="D130" t="s">
        <v>190</v>
      </c>
      <c r="E130" s="33" t="s">
        <v>15</v>
      </c>
      <c r="F130" s="33" t="s">
        <v>28</v>
      </c>
      <c r="G130" s="33"/>
      <c r="H130" s="33" t="s">
        <v>713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1015</v>
      </c>
      <c r="C131" t="s">
        <v>1135</v>
      </c>
      <c r="D131" t="s">
        <v>191</v>
      </c>
      <c r="E131" s="33" t="s">
        <v>15</v>
      </c>
      <c r="F131" s="33" t="s">
        <v>28</v>
      </c>
      <c r="G131" s="33"/>
      <c r="H131" s="33" t="s">
        <v>714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1016</v>
      </c>
      <c r="C132" t="s">
        <v>1135</v>
      </c>
      <c r="D132" t="s">
        <v>192</v>
      </c>
      <c r="E132" s="33" t="s">
        <v>19</v>
      </c>
      <c r="F132" s="33" t="s">
        <v>28</v>
      </c>
      <c r="G132" s="33"/>
      <c r="H132" s="33" t="s">
        <v>1458</v>
      </c>
      <c r="I132" s="34">
        <f t="shared" si="15"/>
        <v>10</v>
      </c>
      <c r="J132" s="34">
        <f t="shared" si="16"/>
        <v>18</v>
      </c>
      <c r="K132" s="35">
        <f t="shared" si="17"/>
        <v>0.35714285714285715</v>
      </c>
      <c r="L132" s="86" t="s">
        <v>1622</v>
      </c>
      <c r="M132" s="86" t="s">
        <v>1622</v>
      </c>
      <c r="N132" s="86"/>
      <c r="O132" s="86" t="s">
        <v>1622</v>
      </c>
      <c r="P132" s="86" t="s">
        <v>1622</v>
      </c>
      <c r="Q132" s="86" t="s">
        <v>1622</v>
      </c>
      <c r="R132" s="86" t="s">
        <v>1622</v>
      </c>
      <c r="S132" s="86" t="s">
        <v>1622</v>
      </c>
      <c r="T132" s="86" t="s">
        <v>1622</v>
      </c>
      <c r="U132" s="86" t="s">
        <v>1622</v>
      </c>
      <c r="V132" s="86" t="s">
        <v>1622</v>
      </c>
      <c r="W132" s="86" t="s">
        <v>1622</v>
      </c>
      <c r="X132" s="86" t="s">
        <v>1622</v>
      </c>
      <c r="Y132" s="86"/>
      <c r="Z132" s="86"/>
      <c r="AA132" s="86" t="s">
        <v>1622</v>
      </c>
      <c r="AB132" s="86"/>
      <c r="AC132" s="86" t="s">
        <v>1622</v>
      </c>
      <c r="AD132" s="86" t="s">
        <v>1622</v>
      </c>
      <c r="AE132" s="86" t="s">
        <v>1622</v>
      </c>
      <c r="AF132" s="86" t="s">
        <v>1622</v>
      </c>
      <c r="AG132" s="86"/>
      <c r="AH132" s="86" t="s">
        <v>1622</v>
      </c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1017</v>
      </c>
      <c r="C133" t="s">
        <v>1135</v>
      </c>
      <c r="D133" t="s">
        <v>193</v>
      </c>
      <c r="E133" s="33" t="s">
        <v>15</v>
      </c>
      <c r="F133" s="33" t="s">
        <v>28</v>
      </c>
      <c r="G133" s="33"/>
      <c r="H133" s="33" t="s">
        <v>715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1135</v>
      </c>
      <c r="D134" t="s">
        <v>198</v>
      </c>
      <c r="E134" s="33" t="s">
        <v>19</v>
      </c>
      <c r="F134" s="33" t="s">
        <v>20</v>
      </c>
      <c r="G134" s="33"/>
      <c r="H134" s="33" t="s">
        <v>716</v>
      </c>
      <c r="I134" s="34">
        <f t="shared" si="15"/>
        <v>9</v>
      </c>
      <c r="J134" s="34">
        <f t="shared" si="16"/>
        <v>19</v>
      </c>
      <c r="K134" s="35">
        <f t="shared" si="17"/>
        <v>0.32142857142857145</v>
      </c>
      <c r="L134" s="86" t="s">
        <v>1622</v>
      </c>
      <c r="M134" s="86" t="s">
        <v>1622</v>
      </c>
      <c r="N134" s="86"/>
      <c r="O134" s="86" t="s">
        <v>1622</v>
      </c>
      <c r="P134" s="86" t="s">
        <v>1622</v>
      </c>
      <c r="Q134" s="86" t="s">
        <v>1622</v>
      </c>
      <c r="R134" s="86" t="s">
        <v>1622</v>
      </c>
      <c r="S134" s="86" t="s">
        <v>1622</v>
      </c>
      <c r="T134" s="86" t="s">
        <v>1622</v>
      </c>
      <c r="U134" s="86" t="s">
        <v>1622</v>
      </c>
      <c r="V134" s="86" t="s">
        <v>1622</v>
      </c>
      <c r="W134" s="86" t="s">
        <v>1622</v>
      </c>
      <c r="X134" s="86" t="s">
        <v>1622</v>
      </c>
      <c r="Y134" s="86"/>
      <c r="Z134" s="86"/>
      <c r="AA134" s="86" t="s">
        <v>1622</v>
      </c>
      <c r="AB134" s="86" t="s">
        <v>1622</v>
      </c>
      <c r="AC134" s="86" t="s">
        <v>1622</v>
      </c>
      <c r="AD134" s="86" t="s">
        <v>1622</v>
      </c>
      <c r="AE134" s="86" t="s">
        <v>1622</v>
      </c>
      <c r="AF134" s="86" t="s">
        <v>1622</v>
      </c>
      <c r="AG134" s="86"/>
      <c r="AH134" s="86" t="s">
        <v>1622</v>
      </c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1135</v>
      </c>
      <c r="D135" t="s">
        <v>201</v>
      </c>
      <c r="E135" s="33" t="s">
        <v>19</v>
      </c>
      <c r="F135" s="33" t="s">
        <v>1128</v>
      </c>
      <c r="G135" s="33" t="s">
        <v>461</v>
      </c>
      <c r="H135" s="33" t="s">
        <v>717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1135</v>
      </c>
      <c r="D136" t="s">
        <v>204</v>
      </c>
      <c r="E136" s="33" t="s">
        <v>15</v>
      </c>
      <c r="F136" s="33" t="s">
        <v>1128</v>
      </c>
      <c r="G136" s="33" t="s">
        <v>461</v>
      </c>
      <c r="H136" s="33" t="s">
        <v>718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1135</v>
      </c>
      <c r="D137" t="s">
        <v>206</v>
      </c>
      <c r="E137" s="33" t="s">
        <v>19</v>
      </c>
      <c r="F137" s="33" t="s">
        <v>28</v>
      </c>
      <c r="G137" s="33"/>
      <c r="H137" s="33" t="s">
        <v>719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1135</v>
      </c>
      <c r="D138" t="s">
        <v>208</v>
      </c>
      <c r="E138" s="33" t="s">
        <v>19</v>
      </c>
      <c r="F138" s="33" t="s">
        <v>28</v>
      </c>
      <c r="G138" s="33"/>
      <c r="H138" s="33" t="s">
        <v>720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1135</v>
      </c>
      <c r="D139" t="s">
        <v>210</v>
      </c>
      <c r="E139" s="33" t="s">
        <v>19</v>
      </c>
      <c r="F139" s="33" t="s">
        <v>20</v>
      </c>
      <c r="G139" s="33"/>
      <c r="H139" s="33" t="s">
        <v>721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1019</v>
      </c>
      <c r="C140" t="s">
        <v>1135</v>
      </c>
      <c r="D140" t="s">
        <v>195</v>
      </c>
      <c r="E140" s="33" t="s">
        <v>15</v>
      </c>
      <c r="F140" s="33" t="s">
        <v>1128</v>
      </c>
      <c r="G140" s="33" t="s">
        <v>461</v>
      </c>
      <c r="H140" s="33" t="s">
        <v>722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1622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1135</v>
      </c>
      <c r="D141" t="s">
        <v>1018</v>
      </c>
      <c r="E141" s="33" t="s">
        <v>46</v>
      </c>
      <c r="F141" s="33" t="s">
        <v>20</v>
      </c>
      <c r="G141" s="33"/>
      <c r="H141" s="33" t="s">
        <v>723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1135</v>
      </c>
      <c r="D142" t="s">
        <v>212</v>
      </c>
      <c r="E142" s="33" t="s">
        <v>73</v>
      </c>
      <c r="F142" s="33" t="s">
        <v>28</v>
      </c>
      <c r="G142" s="33"/>
      <c r="H142" s="33" t="s">
        <v>724</v>
      </c>
      <c r="I142" s="34">
        <f t="shared" si="15"/>
        <v>13</v>
      </c>
      <c r="J142" s="34">
        <f t="shared" si="16"/>
        <v>15</v>
      </c>
      <c r="K142" s="35">
        <f t="shared" si="17"/>
        <v>0.4642857142857143</v>
      </c>
      <c r="L142" s="86" t="s">
        <v>1622</v>
      </c>
      <c r="M142" s="86" t="s">
        <v>1622</v>
      </c>
      <c r="N142" s="86"/>
      <c r="O142" s="86" t="s">
        <v>1622</v>
      </c>
      <c r="P142" s="86" t="s">
        <v>1622</v>
      </c>
      <c r="Q142" s="86" t="s">
        <v>1622</v>
      </c>
      <c r="R142" s="86" t="s">
        <v>1622</v>
      </c>
      <c r="S142" s="86" t="s">
        <v>1622</v>
      </c>
      <c r="T142" s="86" t="s">
        <v>1622</v>
      </c>
      <c r="U142" s="86"/>
      <c r="V142" s="86"/>
      <c r="W142" s="86" t="s">
        <v>1622</v>
      </c>
      <c r="X142" s="86"/>
      <c r="Y142" s="86"/>
      <c r="Z142" s="86"/>
      <c r="AA142" s="86"/>
      <c r="AB142" s="86" t="s">
        <v>1622</v>
      </c>
      <c r="AC142" s="86" t="s">
        <v>1622</v>
      </c>
      <c r="AD142" s="86" t="s">
        <v>1622</v>
      </c>
      <c r="AE142" s="86" t="s">
        <v>1622</v>
      </c>
      <c r="AF142" s="86" t="s">
        <v>1622</v>
      </c>
      <c r="AG142" s="86"/>
      <c r="AH142" s="86" t="s">
        <v>1622</v>
      </c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1135</v>
      </c>
      <c r="D143" t="s">
        <v>212</v>
      </c>
      <c r="E143" s="33" t="s">
        <v>73</v>
      </c>
      <c r="F143" s="33" t="s">
        <v>28</v>
      </c>
      <c r="G143" s="33"/>
      <c r="H143" s="33" t="s">
        <v>725</v>
      </c>
      <c r="I143" s="34">
        <f t="shared" ref="I143:I212" si="22">COUNTIF(L143:AM143,"")</f>
        <v>11</v>
      </c>
      <c r="J143" s="34">
        <f t="shared" si="16"/>
        <v>17</v>
      </c>
      <c r="K143" s="35">
        <f t="shared" si="17"/>
        <v>0.39285714285714285</v>
      </c>
      <c r="L143" s="86" t="s">
        <v>1622</v>
      </c>
      <c r="M143" s="86" t="s">
        <v>1622</v>
      </c>
      <c r="N143" s="86"/>
      <c r="O143" s="86" t="s">
        <v>1622</v>
      </c>
      <c r="P143" s="86" t="s">
        <v>1622</v>
      </c>
      <c r="Q143" s="86" t="s">
        <v>1622</v>
      </c>
      <c r="R143" s="86" t="s">
        <v>1622</v>
      </c>
      <c r="S143" s="86" t="s">
        <v>1622</v>
      </c>
      <c r="T143" s="86" t="s">
        <v>1622</v>
      </c>
      <c r="U143" s="86"/>
      <c r="V143" s="86"/>
      <c r="W143" s="86" t="s">
        <v>1622</v>
      </c>
      <c r="X143" s="86" t="s">
        <v>1622</v>
      </c>
      <c r="Y143" s="86"/>
      <c r="Z143" s="86"/>
      <c r="AA143" s="86" t="s">
        <v>1622</v>
      </c>
      <c r="AB143" s="86" t="s">
        <v>1622</v>
      </c>
      <c r="AC143" s="86" t="s">
        <v>1622</v>
      </c>
      <c r="AD143" s="86" t="s">
        <v>1622</v>
      </c>
      <c r="AE143" s="86" t="s">
        <v>1622</v>
      </c>
      <c r="AF143" s="86" t="s">
        <v>1622</v>
      </c>
      <c r="AG143" s="86"/>
      <c r="AH143" s="86" t="s">
        <v>1622</v>
      </c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1135</v>
      </c>
      <c r="D144" t="s">
        <v>215</v>
      </c>
      <c r="E144" s="33" t="s">
        <v>73</v>
      </c>
      <c r="F144" s="33" t="s">
        <v>28</v>
      </c>
      <c r="G144" s="33"/>
      <c r="H144" s="33" t="s">
        <v>694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1135</v>
      </c>
      <c r="D145" t="s">
        <v>215</v>
      </c>
      <c r="E145" s="33" t="s">
        <v>73</v>
      </c>
      <c r="F145" s="33" t="s">
        <v>28</v>
      </c>
      <c r="G145" s="33"/>
      <c r="H145" s="33" t="s">
        <v>695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1243</v>
      </c>
      <c r="C146" s="33" t="s">
        <v>1135</v>
      </c>
      <c r="D146" t="s">
        <v>1226</v>
      </c>
      <c r="E146" s="33" t="s">
        <v>1187</v>
      </c>
      <c r="F146" s="33" t="s">
        <v>28</v>
      </c>
      <c r="G146" s="33"/>
      <c r="H146" s="33" t="s">
        <v>1227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1242</v>
      </c>
      <c r="C147" s="33" t="s">
        <v>1135</v>
      </c>
      <c r="D147" t="s">
        <v>1226</v>
      </c>
      <c r="E147" s="33" t="s">
        <v>1187</v>
      </c>
      <c r="F147" s="33" t="s">
        <v>28</v>
      </c>
      <c r="G147" s="33"/>
      <c r="H147" s="33" t="s">
        <v>1228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1245</v>
      </c>
      <c r="C148" s="33" t="s">
        <v>1135</v>
      </c>
      <c r="D148" t="s">
        <v>1223</v>
      </c>
      <c r="E148" s="33" t="s">
        <v>73</v>
      </c>
      <c r="F148" s="33" t="s">
        <v>28</v>
      </c>
      <c r="G148" s="33"/>
      <c r="H148" s="33" t="s">
        <v>1224</v>
      </c>
      <c r="I148" s="34">
        <f t="shared" si="22"/>
        <v>27</v>
      </c>
      <c r="J148" s="34">
        <f>COUNTIF(L148:AM148,"APAGADO")</f>
        <v>1</v>
      </c>
      <c r="K148" s="35">
        <f>(I148)/(J148+I148)</f>
        <v>0.9642857142857143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 t="s">
        <v>1622</v>
      </c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1246</v>
      </c>
      <c r="C149" s="33" t="s">
        <v>1135</v>
      </c>
      <c r="D149" t="s">
        <v>1223</v>
      </c>
      <c r="E149" s="33" t="s">
        <v>73</v>
      </c>
      <c r="F149" s="33" t="s">
        <v>28</v>
      </c>
      <c r="G149" s="33"/>
      <c r="H149" s="33" t="s">
        <v>1225</v>
      </c>
      <c r="I149" s="34">
        <f t="shared" si="22"/>
        <v>27</v>
      </c>
      <c r="J149" s="34">
        <f>COUNTIF(L149:AM149,"APAGADO")</f>
        <v>1</v>
      </c>
      <c r="K149" s="35">
        <f>(I149)/(J149+I149)</f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 t="s">
        <v>1622</v>
      </c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1020</v>
      </c>
      <c r="C150" t="s">
        <v>1135</v>
      </c>
      <c r="D150" t="s">
        <v>218</v>
      </c>
      <c r="E150" s="33" t="s">
        <v>15</v>
      </c>
      <c r="F150" s="33" t="s">
        <v>28</v>
      </c>
      <c r="G150" s="33"/>
      <c r="H150" s="33" t="s">
        <v>727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1021</v>
      </c>
      <c r="C151" t="s">
        <v>1135</v>
      </c>
      <c r="D151" t="s">
        <v>219</v>
      </c>
      <c r="E151" s="33" t="s">
        <v>15</v>
      </c>
      <c r="F151" s="33" t="s">
        <v>28</v>
      </c>
      <c r="G151" s="33"/>
      <c r="H151" s="33" t="s">
        <v>728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1022</v>
      </c>
      <c r="C152" t="s">
        <v>1135</v>
      </c>
      <c r="D152" t="s">
        <v>221</v>
      </c>
      <c r="E152" s="33"/>
      <c r="F152" s="33" t="s">
        <v>28</v>
      </c>
      <c r="G152" s="33"/>
      <c r="H152" s="33" t="s">
        <v>729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1134</v>
      </c>
      <c r="D153" t="s">
        <v>234</v>
      </c>
      <c r="E153" s="33" t="s">
        <v>15</v>
      </c>
      <c r="F153" s="33" t="s">
        <v>20</v>
      </c>
      <c r="G153" s="33"/>
      <c r="H153" s="33" t="s">
        <v>730</v>
      </c>
      <c r="I153" s="34">
        <f t="shared" si="22"/>
        <v>9</v>
      </c>
      <c r="J153" s="34">
        <f t="shared" ref="J153:J261" si="23">COUNTIF(L153:AM153,"APAGADO")</f>
        <v>19</v>
      </c>
      <c r="K153" s="35">
        <f t="shared" ref="K153:K261" si="24">(I153)/(J153+I153)</f>
        <v>0.32142857142857145</v>
      </c>
      <c r="L153" s="86" t="s">
        <v>1622</v>
      </c>
      <c r="M153" s="86" t="s">
        <v>1622</v>
      </c>
      <c r="N153" s="86"/>
      <c r="O153" s="86" t="s">
        <v>1622</v>
      </c>
      <c r="P153" s="86" t="s">
        <v>1622</v>
      </c>
      <c r="Q153" s="86" t="s">
        <v>1622</v>
      </c>
      <c r="R153" s="86" t="s">
        <v>1622</v>
      </c>
      <c r="S153" s="86" t="s">
        <v>1622</v>
      </c>
      <c r="T153" s="86" t="s">
        <v>1622</v>
      </c>
      <c r="U153" s="86" t="s">
        <v>1622</v>
      </c>
      <c r="V153" s="86" t="s">
        <v>1622</v>
      </c>
      <c r="W153" s="86" t="s">
        <v>1622</v>
      </c>
      <c r="X153" s="86" t="s">
        <v>1622</v>
      </c>
      <c r="Y153" s="86"/>
      <c r="Z153" s="86"/>
      <c r="AA153" s="86" t="s">
        <v>1622</v>
      </c>
      <c r="AB153" s="86" t="s">
        <v>1622</v>
      </c>
      <c r="AC153" s="86" t="s">
        <v>1622</v>
      </c>
      <c r="AD153" s="86" t="s">
        <v>1622</v>
      </c>
      <c r="AE153" s="86" t="s">
        <v>1622</v>
      </c>
      <c r="AF153" s="86" t="s">
        <v>1622</v>
      </c>
      <c r="AG153" s="86"/>
      <c r="AH153" s="86" t="s">
        <v>1622</v>
      </c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1134</v>
      </c>
      <c r="D154" t="s">
        <v>236</v>
      </c>
      <c r="E154" s="33" t="s">
        <v>19</v>
      </c>
      <c r="F154" s="33" t="s">
        <v>20</v>
      </c>
      <c r="G154" s="33"/>
      <c r="H154" s="33" t="s">
        <v>731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1134</v>
      </c>
      <c r="D155" t="s">
        <v>238</v>
      </c>
      <c r="E155" s="33" t="s">
        <v>19</v>
      </c>
      <c r="F155" s="33" t="s">
        <v>20</v>
      </c>
      <c r="G155" s="33"/>
      <c r="H155" s="33" t="s">
        <v>732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1134</v>
      </c>
      <c r="D156" t="s">
        <v>240</v>
      </c>
      <c r="E156" s="33" t="s">
        <v>19</v>
      </c>
      <c r="F156" s="33" t="s">
        <v>20</v>
      </c>
      <c r="G156" s="33"/>
      <c r="H156" s="33" t="s">
        <v>733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1134</v>
      </c>
      <c r="D157" t="s">
        <v>242</v>
      </c>
      <c r="E157" s="33" t="s">
        <v>19</v>
      </c>
      <c r="F157" s="33" t="s">
        <v>20</v>
      </c>
      <c r="G157" s="33"/>
      <c r="H157" s="33" t="s">
        <v>734</v>
      </c>
      <c r="I157" s="34">
        <f t="shared" si="22"/>
        <v>20</v>
      </c>
      <c r="J157" s="34">
        <f t="shared" si="23"/>
        <v>8</v>
      </c>
      <c r="K157" s="35">
        <f t="shared" si="24"/>
        <v>0.7142857142857143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1622</v>
      </c>
      <c r="X157" s="86" t="s">
        <v>1622</v>
      </c>
      <c r="Y157" s="86"/>
      <c r="Z157" s="86"/>
      <c r="AA157" s="86"/>
      <c r="AB157" s="86" t="s">
        <v>1622</v>
      </c>
      <c r="AC157" s="86" t="s">
        <v>1622</v>
      </c>
      <c r="AD157" s="86" t="s">
        <v>1622</v>
      </c>
      <c r="AE157" s="86" t="s">
        <v>1622</v>
      </c>
      <c r="AF157" s="86" t="s">
        <v>1622</v>
      </c>
      <c r="AG157" s="86"/>
      <c r="AH157" s="86" t="s">
        <v>1622</v>
      </c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1134</v>
      </c>
      <c r="D158" t="s">
        <v>244</v>
      </c>
      <c r="E158" s="33" t="s">
        <v>15</v>
      </c>
      <c r="F158" s="33" t="s">
        <v>20</v>
      </c>
      <c r="G158" s="33"/>
      <c r="H158" s="33" t="s">
        <v>735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1134</v>
      </c>
      <c r="D159" t="s">
        <v>224</v>
      </c>
      <c r="E159" s="33" t="s">
        <v>15</v>
      </c>
      <c r="F159" s="33" t="s">
        <v>20</v>
      </c>
      <c r="G159" s="33"/>
      <c r="H159" s="33" t="s">
        <v>736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1027</v>
      </c>
      <c r="C160" t="s">
        <v>1134</v>
      </c>
      <c r="D160" t="s">
        <v>225</v>
      </c>
      <c r="E160" s="33" t="s">
        <v>15</v>
      </c>
      <c r="F160" s="33" t="s">
        <v>20</v>
      </c>
      <c r="G160" s="33"/>
      <c r="H160" s="33" t="s">
        <v>737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1028</v>
      </c>
      <c r="C161" t="s">
        <v>1134</v>
      </c>
      <c r="D161" t="s">
        <v>226</v>
      </c>
      <c r="E161" s="33" t="s">
        <v>15</v>
      </c>
      <c r="F161" s="33" t="s">
        <v>20</v>
      </c>
      <c r="G161" s="33"/>
      <c r="H161" s="33" t="s">
        <v>1286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1134</v>
      </c>
      <c r="D162" t="s">
        <v>228</v>
      </c>
      <c r="E162" s="33" t="s">
        <v>15</v>
      </c>
      <c r="F162" s="33" t="s">
        <v>20</v>
      </c>
      <c r="G162" s="33"/>
      <c r="H162" s="33" t="s">
        <v>738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1134</v>
      </c>
      <c r="D163" t="s">
        <v>246</v>
      </c>
      <c r="E163" s="33" t="s">
        <v>15</v>
      </c>
      <c r="F163" s="33" t="s">
        <v>28</v>
      </c>
      <c r="G163" s="33"/>
      <c r="H163" s="33" t="s">
        <v>739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1134</v>
      </c>
      <c r="D164" t="s">
        <v>230</v>
      </c>
      <c r="E164" s="33" t="s">
        <v>73</v>
      </c>
      <c r="F164" s="33" t="s">
        <v>1128</v>
      </c>
      <c r="G164" s="33" t="s">
        <v>1326</v>
      </c>
      <c r="H164" s="33" t="s">
        <v>740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1134</v>
      </c>
      <c r="D165" t="s">
        <v>230</v>
      </c>
      <c r="E165" s="33" t="s">
        <v>73</v>
      </c>
      <c r="F165" s="33" t="s">
        <v>1128</v>
      </c>
      <c r="G165" s="33" t="s">
        <v>1326</v>
      </c>
      <c r="H165" s="33" t="s">
        <v>741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1023</v>
      </c>
      <c r="C166" t="s">
        <v>1134</v>
      </c>
      <c r="D166" t="s">
        <v>247</v>
      </c>
      <c r="E166" s="33" t="s">
        <v>73</v>
      </c>
      <c r="F166" s="33" t="s">
        <v>1128</v>
      </c>
      <c r="G166" s="33" t="s">
        <v>1326</v>
      </c>
      <c r="H166" s="33" t="s">
        <v>742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1024</v>
      </c>
      <c r="C167" t="s">
        <v>1134</v>
      </c>
      <c r="D167" t="s">
        <v>247</v>
      </c>
      <c r="E167" s="33" t="s">
        <v>73</v>
      </c>
      <c r="F167" s="33" t="s">
        <v>1128</v>
      </c>
      <c r="G167" s="33" t="s">
        <v>1326</v>
      </c>
      <c r="H167" s="33" t="s">
        <v>743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1025</v>
      </c>
      <c r="C168" t="s">
        <v>1134</v>
      </c>
      <c r="D168" t="s">
        <v>248</v>
      </c>
      <c r="E168" s="33" t="s">
        <v>73</v>
      </c>
      <c r="F168" s="33" t="s">
        <v>1128</v>
      </c>
      <c r="G168" s="33" t="s">
        <v>1326</v>
      </c>
      <c r="H168" s="33" t="s">
        <v>744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1026</v>
      </c>
      <c r="C169" t="s">
        <v>1134</v>
      </c>
      <c r="D169" t="s">
        <v>248</v>
      </c>
      <c r="E169" s="33" t="s">
        <v>73</v>
      </c>
      <c r="F169" s="33" t="s">
        <v>1128</v>
      </c>
      <c r="G169" s="33" t="s">
        <v>1326</v>
      </c>
      <c r="H169" s="33" t="s">
        <v>745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1307</v>
      </c>
      <c r="C170" t="s">
        <v>1134</v>
      </c>
      <c r="D170" t="s">
        <v>1306</v>
      </c>
      <c r="E170" t="s">
        <v>19</v>
      </c>
      <c r="F170" t="s">
        <v>28</v>
      </c>
      <c r="G170"/>
      <c r="H170" s="33" t="s">
        <v>1316</v>
      </c>
      <c r="I170" s="34">
        <f t="shared" si="22"/>
        <v>9</v>
      </c>
      <c r="J170" s="34">
        <f t="shared" si="25"/>
        <v>19</v>
      </c>
      <c r="K170" s="35">
        <f t="shared" si="26"/>
        <v>0.32142857142857145</v>
      </c>
      <c r="L170" s="86" t="s">
        <v>1622</v>
      </c>
      <c r="M170" s="86" t="s">
        <v>1622</v>
      </c>
      <c r="N170" s="86"/>
      <c r="O170" s="86" t="s">
        <v>1622</v>
      </c>
      <c r="P170" s="86" t="s">
        <v>1622</v>
      </c>
      <c r="Q170" s="86" t="s">
        <v>1622</v>
      </c>
      <c r="R170" s="86" t="s">
        <v>1622</v>
      </c>
      <c r="S170" s="86" t="s">
        <v>1622</v>
      </c>
      <c r="T170" s="86" t="s">
        <v>1622</v>
      </c>
      <c r="U170" s="86" t="s">
        <v>1622</v>
      </c>
      <c r="V170" s="86" t="s">
        <v>1622</v>
      </c>
      <c r="W170" s="86" t="s">
        <v>1622</v>
      </c>
      <c r="X170" s="86" t="s">
        <v>1622</v>
      </c>
      <c r="Y170" s="86"/>
      <c r="Z170" s="86"/>
      <c r="AA170" s="86" t="s">
        <v>1622</v>
      </c>
      <c r="AB170" s="86" t="s">
        <v>1622</v>
      </c>
      <c r="AC170" s="86" t="s">
        <v>1622</v>
      </c>
      <c r="AD170" s="86" t="s">
        <v>1622</v>
      </c>
      <c r="AE170" s="86" t="s">
        <v>1622</v>
      </c>
      <c r="AF170" s="86" t="s">
        <v>1622</v>
      </c>
      <c r="AG170" s="86"/>
      <c r="AH170" s="86" t="s">
        <v>1622</v>
      </c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1134</v>
      </c>
      <c r="D171" t="s">
        <v>250</v>
      </c>
      <c r="E171" s="33" t="s">
        <v>15</v>
      </c>
      <c r="F171" s="33" t="s">
        <v>1128</v>
      </c>
      <c r="G171" s="33" t="s">
        <v>45</v>
      </c>
      <c r="H171" s="33" t="s">
        <v>746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1134</v>
      </c>
      <c r="D172" t="s">
        <v>252</v>
      </c>
      <c r="E172" s="33" t="s">
        <v>15</v>
      </c>
      <c r="F172" s="33" t="s">
        <v>1128</v>
      </c>
      <c r="G172" s="33" t="s">
        <v>45</v>
      </c>
      <c r="H172" s="33" t="s">
        <v>747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1134</v>
      </c>
      <c r="D173" t="s">
        <v>254</v>
      </c>
      <c r="E173" s="33" t="s">
        <v>15</v>
      </c>
      <c r="F173" s="33" t="s">
        <v>1128</v>
      </c>
      <c r="G173" s="33" t="s">
        <v>45</v>
      </c>
      <c r="H173" s="33" t="s">
        <v>748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1257</v>
      </c>
      <c r="C174" t="s">
        <v>1135</v>
      </c>
      <c r="D174" t="s">
        <v>1258</v>
      </c>
      <c r="E174" s="33" t="s">
        <v>73</v>
      </c>
      <c r="F174" s="33" t="s">
        <v>16</v>
      </c>
      <c r="G174" s="33"/>
      <c r="H174" s="33" t="s">
        <v>1347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1622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1259</v>
      </c>
      <c r="C175" t="s">
        <v>1135</v>
      </c>
      <c r="D175" t="s">
        <v>1260</v>
      </c>
      <c r="E175" s="33" t="s">
        <v>73</v>
      </c>
      <c r="F175" s="33" t="s">
        <v>20</v>
      </c>
      <c r="G175" s="33"/>
      <c r="H175" s="33" t="s">
        <v>1348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1622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1029</v>
      </c>
      <c r="C176" t="s">
        <v>1134</v>
      </c>
      <c r="D176" t="s">
        <v>1159</v>
      </c>
      <c r="E176" s="33" t="s">
        <v>19</v>
      </c>
      <c r="F176" s="33" t="s">
        <v>20</v>
      </c>
      <c r="G176" s="33"/>
      <c r="H176" s="33" t="s">
        <v>749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1134</v>
      </c>
      <c r="D177" t="s">
        <v>256</v>
      </c>
      <c r="E177" s="33" t="s">
        <v>19</v>
      </c>
      <c r="F177" s="33" t="s">
        <v>20</v>
      </c>
      <c r="G177" s="33"/>
      <c r="H177" s="33" t="s">
        <v>750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1622</v>
      </c>
      <c r="N177" s="86"/>
      <c r="O177" s="86"/>
      <c r="P177" s="86"/>
      <c r="Q177" s="86"/>
      <c r="R177" s="86"/>
      <c r="S177" s="86"/>
      <c r="T177" s="86"/>
      <c r="U177" s="86"/>
      <c r="V177" s="86" t="s">
        <v>1622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1134</v>
      </c>
      <c r="D178" t="s">
        <v>259</v>
      </c>
      <c r="E178" s="33" t="s">
        <v>73</v>
      </c>
      <c r="F178" s="33" t="s">
        <v>28</v>
      </c>
      <c r="G178" s="33"/>
      <c r="H178" s="33" t="s">
        <v>751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1134</v>
      </c>
      <c r="D179" t="s">
        <v>259</v>
      </c>
      <c r="E179" s="33" t="s">
        <v>46</v>
      </c>
      <c r="F179" s="33" t="s">
        <v>28</v>
      </c>
      <c r="G179" s="33"/>
      <c r="H179" s="33" t="s">
        <v>726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1575</v>
      </c>
      <c r="C180" t="s">
        <v>1570</v>
      </c>
      <c r="D180" t="s">
        <v>1579</v>
      </c>
      <c r="E180" s="33" t="s">
        <v>15</v>
      </c>
      <c r="F180" s="33" t="s">
        <v>1383</v>
      </c>
      <c r="G180" s="33"/>
      <c r="H180" s="33" t="s">
        <v>1580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1625</v>
      </c>
      <c r="C181" t="s">
        <v>1134</v>
      </c>
      <c r="D181" s="142" t="s">
        <v>1626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1622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1030</v>
      </c>
      <c r="C182" t="s">
        <v>1135</v>
      </c>
      <c r="D182" t="s">
        <v>262</v>
      </c>
      <c r="E182" s="33" t="s">
        <v>15</v>
      </c>
      <c r="F182" s="33" t="s">
        <v>28</v>
      </c>
      <c r="G182" s="33"/>
      <c r="H182" s="33" t="s">
        <v>752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1135</v>
      </c>
      <c r="D183" t="s">
        <v>264</v>
      </c>
      <c r="E183" s="33" t="s">
        <v>73</v>
      </c>
      <c r="F183" s="33" t="s">
        <v>28</v>
      </c>
      <c r="G183" s="33"/>
      <c r="H183" s="33" t="s">
        <v>753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1135</v>
      </c>
      <c r="D184" t="s">
        <v>264</v>
      </c>
      <c r="E184" s="33" t="s">
        <v>73</v>
      </c>
      <c r="F184" s="33" t="s">
        <v>28</v>
      </c>
      <c r="G184" s="33"/>
      <c r="H184" s="33" t="s">
        <v>754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1031</v>
      </c>
      <c r="C185" t="s">
        <v>1134</v>
      </c>
      <c r="D185" t="s">
        <v>275</v>
      </c>
      <c r="E185" s="33" t="s">
        <v>73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1032</v>
      </c>
      <c r="C186" t="s">
        <v>1134</v>
      </c>
      <c r="D186" t="s">
        <v>1160</v>
      </c>
      <c r="E186" s="33" t="s">
        <v>19</v>
      </c>
      <c r="F186" s="33" t="s">
        <v>28</v>
      </c>
      <c r="G186" s="33"/>
      <c r="H186" s="33" t="s">
        <v>763</v>
      </c>
      <c r="I186" s="34">
        <f t="shared" si="22"/>
        <v>26</v>
      </c>
      <c r="J186" s="34">
        <f t="shared" si="23"/>
        <v>2</v>
      </c>
      <c r="K186" s="35">
        <f t="shared" si="24"/>
        <v>0.9285714285714286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1622</v>
      </c>
      <c r="AF186" s="86"/>
      <c r="AG186" s="86"/>
      <c r="AH186" s="86" t="s">
        <v>1622</v>
      </c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1033</v>
      </c>
      <c r="C187" t="s">
        <v>1134</v>
      </c>
      <c r="D187" t="s">
        <v>282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1034</v>
      </c>
      <c r="C188" t="s">
        <v>1134</v>
      </c>
      <c r="D188" t="s">
        <v>285</v>
      </c>
      <c r="E188" s="33" t="s">
        <v>73</v>
      </c>
      <c r="F188" s="33" t="s">
        <v>28</v>
      </c>
      <c r="G188" s="33"/>
      <c r="H188" s="33" t="s">
        <v>766</v>
      </c>
      <c r="I188" s="34">
        <f t="shared" si="22"/>
        <v>25</v>
      </c>
      <c r="J188" s="34">
        <f t="shared" si="23"/>
        <v>3</v>
      </c>
      <c r="K188" s="35">
        <f t="shared" si="24"/>
        <v>0.8928571428571429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 t="s">
        <v>1622</v>
      </c>
      <c r="AF188" s="86" t="s">
        <v>1622</v>
      </c>
      <c r="AG188" s="86"/>
      <c r="AH188" s="86" t="s">
        <v>1622</v>
      </c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1035</v>
      </c>
      <c r="C189" t="s">
        <v>1134</v>
      </c>
      <c r="D189" t="s">
        <v>285</v>
      </c>
      <c r="E189" s="33" t="s">
        <v>73</v>
      </c>
      <c r="F189" s="33" t="s">
        <v>28</v>
      </c>
      <c r="G189" s="33"/>
      <c r="H189" s="33" t="s">
        <v>767</v>
      </c>
      <c r="I189" s="34">
        <f t="shared" si="22"/>
        <v>25</v>
      </c>
      <c r="J189" s="34">
        <f t="shared" si="23"/>
        <v>3</v>
      </c>
      <c r="K189" s="35">
        <f t="shared" si="24"/>
        <v>0.8928571428571429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 t="s">
        <v>1622</v>
      </c>
      <c r="AF189" s="86" t="s">
        <v>1622</v>
      </c>
      <c r="AG189" s="86"/>
      <c r="AH189" s="86" t="s">
        <v>1622</v>
      </c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1036</v>
      </c>
      <c r="C190" t="s">
        <v>1134</v>
      </c>
      <c r="D190" t="s">
        <v>266</v>
      </c>
      <c r="E190" s="33" t="s">
        <v>46</v>
      </c>
      <c r="F190" s="33" t="s">
        <v>28</v>
      </c>
      <c r="G190" s="33"/>
      <c r="H190" s="33" t="s">
        <v>755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1134</v>
      </c>
      <c r="D191" t="s">
        <v>269</v>
      </c>
      <c r="E191" s="33" t="s">
        <v>19</v>
      </c>
      <c r="F191" s="33" t="s">
        <v>28</v>
      </c>
      <c r="G191" s="33"/>
      <c r="H191" s="33" t="s">
        <v>756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1134</v>
      </c>
      <c r="D192" t="s">
        <v>272</v>
      </c>
      <c r="E192" s="33" t="s">
        <v>73</v>
      </c>
      <c r="F192" s="33" t="s">
        <v>28</v>
      </c>
      <c r="G192" s="33"/>
      <c r="H192" s="33" t="s">
        <v>757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1134</v>
      </c>
      <c r="D193" t="s">
        <v>274</v>
      </c>
      <c r="E193" s="33" t="s">
        <v>46</v>
      </c>
      <c r="F193" s="33" t="s">
        <v>28</v>
      </c>
      <c r="G193" s="33"/>
      <c r="H193" s="33" t="s">
        <v>758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1134</v>
      </c>
      <c r="D194" t="s">
        <v>277</v>
      </c>
      <c r="E194" s="33" t="s">
        <v>19</v>
      </c>
      <c r="F194" s="33" t="s">
        <v>28</v>
      </c>
      <c r="G194" s="33"/>
      <c r="H194" s="33" t="s">
        <v>760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1134</v>
      </c>
      <c r="D195" t="s">
        <v>279</v>
      </c>
      <c r="E195" s="33" t="s">
        <v>19</v>
      </c>
      <c r="F195" s="33" t="s">
        <v>28</v>
      </c>
      <c r="G195" s="33"/>
      <c r="H195" s="33" t="s">
        <v>761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1622</v>
      </c>
      <c r="M195" s="86" t="s">
        <v>1622</v>
      </c>
      <c r="N195" s="86"/>
      <c r="O195" s="86" t="s">
        <v>1622</v>
      </c>
      <c r="P195" s="86" t="s">
        <v>1622</v>
      </c>
      <c r="Q195" s="86" t="s">
        <v>1622</v>
      </c>
      <c r="R195" s="86" t="s">
        <v>1622</v>
      </c>
      <c r="S195" s="86" t="s">
        <v>1622</v>
      </c>
      <c r="T195" s="86" t="s">
        <v>1622</v>
      </c>
      <c r="U195" s="86" t="s">
        <v>1622</v>
      </c>
      <c r="V195" s="86" t="s">
        <v>1622</v>
      </c>
      <c r="W195" s="86" t="s">
        <v>1622</v>
      </c>
      <c r="X195" s="86" t="s">
        <v>1622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1134</v>
      </c>
      <c r="D196" t="s">
        <v>281</v>
      </c>
      <c r="E196" s="33" t="s">
        <v>19</v>
      </c>
      <c r="F196" s="33" t="s">
        <v>28</v>
      </c>
      <c r="G196" s="33"/>
      <c r="H196" s="33" t="s">
        <v>762</v>
      </c>
      <c r="I196" s="34">
        <f t="shared" si="22"/>
        <v>25</v>
      </c>
      <c r="J196" s="34">
        <f t="shared" si="23"/>
        <v>3</v>
      </c>
      <c r="K196" s="35">
        <f t="shared" si="24"/>
        <v>0.8928571428571429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1622</v>
      </c>
      <c r="AF196" s="86" t="s">
        <v>1622</v>
      </c>
      <c r="AG196" s="86"/>
      <c r="AH196" s="86" t="s">
        <v>1622</v>
      </c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1134</v>
      </c>
      <c r="D197" t="s">
        <v>284</v>
      </c>
      <c r="E197" s="19"/>
      <c r="F197" s="33" t="s">
        <v>28</v>
      </c>
      <c r="G197" s="33"/>
      <c r="H197" s="33" t="s">
        <v>765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1134</v>
      </c>
      <c r="D198" t="s">
        <v>287</v>
      </c>
      <c r="E198" s="33" t="s">
        <v>15</v>
      </c>
      <c r="F198" s="33" t="s">
        <v>28</v>
      </c>
      <c r="G198" s="33"/>
      <c r="H198" s="33" t="s">
        <v>768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1285</v>
      </c>
      <c r="C199" s="33" t="s">
        <v>1134</v>
      </c>
      <c r="D199" t="s">
        <v>1279</v>
      </c>
      <c r="E199" s="33" t="s">
        <v>15</v>
      </c>
      <c r="F199" s="33" t="s">
        <v>28</v>
      </c>
      <c r="G199" s="33"/>
      <c r="H199" s="33" t="s">
        <v>1280</v>
      </c>
      <c r="I199" s="34">
        <f>COUNTIF(L199:AM199,"")</f>
        <v>25</v>
      </c>
      <c r="J199" s="34">
        <f t="shared" ref="J199" si="30">COUNTIF(L199:AM199,"APAGADO")</f>
        <v>3</v>
      </c>
      <c r="K199" s="35">
        <f t="shared" ref="K199" si="31">(I199)/(J199+I199)</f>
        <v>0.8928571428571429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 t="s">
        <v>1622</v>
      </c>
      <c r="AF199" s="86" t="s">
        <v>1622</v>
      </c>
      <c r="AG199" s="86"/>
      <c r="AH199" s="86" t="s">
        <v>1622</v>
      </c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1037</v>
      </c>
      <c r="C200" t="s">
        <v>1134</v>
      </c>
      <c r="D200" t="s">
        <v>1161</v>
      </c>
      <c r="E200" s="33" t="s">
        <v>19</v>
      </c>
      <c r="F200" s="33" t="s">
        <v>20</v>
      </c>
      <c r="G200" s="33"/>
      <c r="H200" s="33" t="s">
        <v>769</v>
      </c>
      <c r="I200" s="34">
        <f t="shared" si="22"/>
        <v>18</v>
      </c>
      <c r="J200" s="34">
        <f t="shared" si="23"/>
        <v>10</v>
      </c>
      <c r="K200" s="35">
        <f t="shared" si="24"/>
        <v>0.6428571428571429</v>
      </c>
      <c r="L200" s="86" t="s">
        <v>1622</v>
      </c>
      <c r="M200" s="86" t="s">
        <v>1622</v>
      </c>
      <c r="N200" s="86"/>
      <c r="O200" s="86" t="s">
        <v>1622</v>
      </c>
      <c r="P200" s="86" t="s">
        <v>1622</v>
      </c>
      <c r="Q200" s="86" t="s">
        <v>1622</v>
      </c>
      <c r="R200" s="86" t="s">
        <v>1622</v>
      </c>
      <c r="S200" s="86"/>
      <c r="T200" s="86"/>
      <c r="U200" s="86"/>
      <c r="V200" s="86"/>
      <c r="W200" s="86"/>
      <c r="X200" s="86"/>
      <c r="Y200" s="86"/>
      <c r="Z200" s="86"/>
      <c r="AA200" s="86" t="s">
        <v>1622</v>
      </c>
      <c r="AB200" s="86" t="s">
        <v>1622</v>
      </c>
      <c r="AC200" s="86"/>
      <c r="AD200" s="86" t="s">
        <v>1622</v>
      </c>
      <c r="AE200" s="86" t="s">
        <v>1622</v>
      </c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1135</v>
      </c>
      <c r="D201" t="s">
        <v>289</v>
      </c>
      <c r="E201" s="33" t="s">
        <v>15</v>
      </c>
      <c r="F201" s="33" t="s">
        <v>1128</v>
      </c>
      <c r="G201" s="33"/>
      <c r="H201" s="33" t="s">
        <v>1137</v>
      </c>
      <c r="I201" s="34">
        <f t="shared" si="22"/>
        <v>9</v>
      </c>
      <c r="J201" s="34">
        <f t="shared" si="23"/>
        <v>19</v>
      </c>
      <c r="K201" s="35">
        <f t="shared" si="24"/>
        <v>0.32142857142857145</v>
      </c>
      <c r="L201" s="86" t="s">
        <v>1622</v>
      </c>
      <c r="M201" s="86" t="s">
        <v>1622</v>
      </c>
      <c r="N201" s="86"/>
      <c r="O201" s="86" t="s">
        <v>1622</v>
      </c>
      <c r="P201" s="86" t="s">
        <v>1622</v>
      </c>
      <c r="Q201" s="86" t="s">
        <v>1622</v>
      </c>
      <c r="R201" s="87" t="s">
        <v>1622</v>
      </c>
      <c r="S201" s="86" t="s">
        <v>1622</v>
      </c>
      <c r="T201" s="86" t="s">
        <v>1622</v>
      </c>
      <c r="U201" s="86" t="s">
        <v>1622</v>
      </c>
      <c r="V201" s="86" t="s">
        <v>1622</v>
      </c>
      <c r="W201" s="86" t="s">
        <v>1622</v>
      </c>
      <c r="X201" s="86" t="s">
        <v>1622</v>
      </c>
      <c r="Y201" s="86"/>
      <c r="Z201" s="86"/>
      <c r="AA201" s="86" t="s">
        <v>1622</v>
      </c>
      <c r="AB201" s="86" t="s">
        <v>1622</v>
      </c>
      <c r="AC201" s="86" t="s">
        <v>1622</v>
      </c>
      <c r="AD201" s="86" t="s">
        <v>1622</v>
      </c>
      <c r="AE201" s="86" t="s">
        <v>1622</v>
      </c>
      <c r="AF201" s="86" t="s">
        <v>1622</v>
      </c>
      <c r="AG201" s="86"/>
      <c r="AH201" s="86" t="s">
        <v>1622</v>
      </c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1135</v>
      </c>
      <c r="D202" t="s">
        <v>292</v>
      </c>
      <c r="E202" s="33" t="s">
        <v>15</v>
      </c>
      <c r="F202" s="33" t="s">
        <v>28</v>
      </c>
      <c r="G202" s="33"/>
      <c r="H202" s="33" t="s">
        <v>770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1622</v>
      </c>
      <c r="N202" s="86"/>
      <c r="O202" s="86" t="s">
        <v>1622</v>
      </c>
      <c r="P202" s="86" t="s">
        <v>1622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1135</v>
      </c>
      <c r="D203" t="s">
        <v>14</v>
      </c>
      <c r="E203" s="33" t="s">
        <v>15</v>
      </c>
      <c r="F203" s="33" t="s">
        <v>1128</v>
      </c>
      <c r="G203" s="33"/>
      <c r="H203" s="33" t="s">
        <v>771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1038</v>
      </c>
      <c r="C204" t="s">
        <v>1135</v>
      </c>
      <c r="D204" t="s">
        <v>1039</v>
      </c>
      <c r="E204" s="33" t="s">
        <v>73</v>
      </c>
      <c r="F204" s="33" t="s">
        <v>28</v>
      </c>
      <c r="G204" s="33"/>
      <c r="H204" s="33" t="s">
        <v>1292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1040</v>
      </c>
      <c r="B205" t="s">
        <v>1041</v>
      </c>
      <c r="C205" t="s">
        <v>1135</v>
      </c>
      <c r="D205" t="s">
        <v>1039</v>
      </c>
      <c r="E205" s="33" t="s">
        <v>73</v>
      </c>
      <c r="F205" s="33" t="s">
        <v>28</v>
      </c>
      <c r="G205" s="33"/>
      <c r="H205" s="33" t="s">
        <v>1293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1135</v>
      </c>
      <c r="D206" t="s">
        <v>1162</v>
      </c>
      <c r="E206" s="33" t="s">
        <v>19</v>
      </c>
      <c r="F206" s="33" t="s">
        <v>20</v>
      </c>
      <c r="G206" s="33"/>
      <c r="H206" s="33" t="s">
        <v>772</v>
      </c>
      <c r="I206" s="34">
        <f t="shared" si="22"/>
        <v>27</v>
      </c>
      <c r="J206" s="34">
        <f t="shared" si="23"/>
        <v>1</v>
      </c>
      <c r="K206" s="35">
        <f t="shared" si="24"/>
        <v>0.9642857142857143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 t="s">
        <v>1622</v>
      </c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1135</v>
      </c>
      <c r="D207" t="s">
        <v>22</v>
      </c>
      <c r="E207" s="33" t="s">
        <v>19</v>
      </c>
      <c r="F207" s="33" t="s">
        <v>20</v>
      </c>
      <c r="G207" s="33"/>
      <c r="H207" s="33" t="s">
        <v>721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1135</v>
      </c>
      <c r="D208" t="s">
        <v>614</v>
      </c>
      <c r="E208" s="33" t="s">
        <v>15</v>
      </c>
      <c r="F208" s="33" t="s">
        <v>1128</v>
      </c>
      <c r="G208" s="33" t="s">
        <v>1331</v>
      </c>
      <c r="H208" s="33" t="s">
        <v>773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1622</v>
      </c>
      <c r="P208" s="86" t="s">
        <v>1622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1135</v>
      </c>
      <c r="D209" t="s">
        <v>25</v>
      </c>
      <c r="E209" s="33" t="s">
        <v>15</v>
      </c>
      <c r="F209" s="33" t="s">
        <v>20</v>
      </c>
      <c r="G209" s="33"/>
      <c r="H209" s="33" t="s">
        <v>774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1308</v>
      </c>
      <c r="C210" t="s">
        <v>1134</v>
      </c>
      <c r="D210" t="s">
        <v>1309</v>
      </c>
      <c r="E210" t="s">
        <v>19</v>
      </c>
      <c r="F210" t="s">
        <v>28</v>
      </c>
      <c r="G210"/>
      <c r="H210" s="33" t="s">
        <v>1349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1555</v>
      </c>
      <c r="C211" t="s">
        <v>1134</v>
      </c>
      <c r="D211" t="s">
        <v>1571</v>
      </c>
      <c r="E211" s="33" t="s">
        <v>15</v>
      </c>
      <c r="F211" s="33" t="s">
        <v>28</v>
      </c>
      <c r="G211"/>
      <c r="H211" s="33" t="s">
        <v>1583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1622</v>
      </c>
      <c r="M211" s="86" t="s">
        <v>1622</v>
      </c>
      <c r="N211" s="86"/>
      <c r="O211" s="86" t="s">
        <v>1622</v>
      </c>
      <c r="P211" s="86" t="s">
        <v>1622</v>
      </c>
      <c r="Q211" s="86" t="s">
        <v>1622</v>
      </c>
      <c r="R211" s="86" t="s">
        <v>1622</v>
      </c>
      <c r="S211" s="86" t="s">
        <v>1622</v>
      </c>
      <c r="T211" s="86" t="s">
        <v>1622</v>
      </c>
      <c r="U211" s="86" t="s">
        <v>1622</v>
      </c>
      <c r="V211" s="86" t="s">
        <v>1622</v>
      </c>
      <c r="W211" s="86" t="s">
        <v>1622</v>
      </c>
      <c r="X211" s="86" t="s">
        <v>1622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1042</v>
      </c>
      <c r="C212" t="s">
        <v>1134</v>
      </c>
      <c r="D212" t="s">
        <v>294</v>
      </c>
      <c r="E212" s="33" t="s">
        <v>73</v>
      </c>
      <c r="F212" s="33" t="s">
        <v>28</v>
      </c>
      <c r="G212" s="33"/>
      <c r="H212" s="33" t="s">
        <v>775</v>
      </c>
      <c r="I212" s="34">
        <f t="shared" si="22"/>
        <v>25</v>
      </c>
      <c r="J212" s="34">
        <f t="shared" si="23"/>
        <v>3</v>
      </c>
      <c r="K212" s="35">
        <f t="shared" si="24"/>
        <v>0.8928571428571429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1622</v>
      </c>
      <c r="AF212" s="86" t="s">
        <v>1622</v>
      </c>
      <c r="AG212" s="86"/>
      <c r="AH212" s="86" t="s">
        <v>1622</v>
      </c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1134</v>
      </c>
      <c r="D213" t="s">
        <v>296</v>
      </c>
      <c r="E213" s="33" t="s">
        <v>73</v>
      </c>
      <c r="F213" s="33" t="s">
        <v>28</v>
      </c>
      <c r="G213" s="33"/>
      <c r="H213" s="33" t="s">
        <v>1132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1043</v>
      </c>
      <c r="C214" t="s">
        <v>1134</v>
      </c>
      <c r="D214" t="s">
        <v>298</v>
      </c>
      <c r="E214" s="33" t="s">
        <v>19</v>
      </c>
      <c r="F214" s="33" t="s">
        <v>28</v>
      </c>
      <c r="G214" s="33"/>
      <c r="H214" s="33" t="s">
        <v>776</v>
      </c>
      <c r="I214" s="34">
        <f t="shared" si="32"/>
        <v>25</v>
      </c>
      <c r="J214" s="34">
        <f>COUNTIF(L214:AM214,"APAGADO")</f>
        <v>3</v>
      </c>
      <c r="K214" s="35">
        <f>(I214)/(J214+I214)</f>
        <v>0.8928571428571429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 t="s">
        <v>1622</v>
      </c>
      <c r="AE214" s="86"/>
      <c r="AF214" s="86" t="s">
        <v>1622</v>
      </c>
      <c r="AG214" s="86"/>
      <c r="AH214" s="86" t="s">
        <v>1622</v>
      </c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1134</v>
      </c>
      <c r="D215" t="s">
        <v>300</v>
      </c>
      <c r="E215" s="33" t="s">
        <v>19</v>
      </c>
      <c r="F215" s="33" t="s">
        <v>28</v>
      </c>
      <c r="G215" s="33"/>
      <c r="H215" s="33" t="s">
        <v>777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1044</v>
      </c>
      <c r="C216" t="s">
        <v>1134</v>
      </c>
      <c r="D216" t="s">
        <v>301</v>
      </c>
      <c r="E216" s="33" t="s">
        <v>19</v>
      </c>
      <c r="F216" s="33" t="s">
        <v>28</v>
      </c>
      <c r="G216" s="33"/>
      <c r="H216" s="33" t="s">
        <v>778</v>
      </c>
      <c r="I216" s="34">
        <f t="shared" si="32"/>
        <v>24</v>
      </c>
      <c r="J216" s="34">
        <f>COUNTIF(L216:AM216,"APAGADO")</f>
        <v>4</v>
      </c>
      <c r="K216" s="35">
        <f>(I216)/(J216+I216)</f>
        <v>0.8571428571428571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 t="s">
        <v>1622</v>
      </c>
      <c r="AE216" s="86" t="s">
        <v>1622</v>
      </c>
      <c r="AF216" s="86" t="s">
        <v>1622</v>
      </c>
      <c r="AG216" s="86"/>
      <c r="AH216" s="86" t="s">
        <v>1622</v>
      </c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1134</v>
      </c>
      <c r="D217" t="s">
        <v>303</v>
      </c>
      <c r="E217" s="33" t="s">
        <v>15</v>
      </c>
      <c r="F217" s="33" t="s">
        <v>20</v>
      </c>
      <c r="G217" s="33"/>
      <c r="H217" s="33" t="s">
        <v>779</v>
      </c>
      <c r="I217" s="34">
        <f t="shared" si="32"/>
        <v>24</v>
      </c>
      <c r="J217" s="34">
        <f t="shared" si="23"/>
        <v>4</v>
      </c>
      <c r="K217" s="35">
        <f t="shared" si="24"/>
        <v>0.8571428571428571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 t="s">
        <v>1622</v>
      </c>
      <c r="AE217" s="86" t="s">
        <v>1622</v>
      </c>
      <c r="AF217" s="86" t="s">
        <v>1622</v>
      </c>
      <c r="AG217" s="86"/>
      <c r="AH217" s="86" t="s">
        <v>1622</v>
      </c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1322</v>
      </c>
      <c r="C218" t="s">
        <v>1134</v>
      </c>
      <c r="D218" t="s">
        <v>1323</v>
      </c>
      <c r="E218" s="33" t="s">
        <v>19</v>
      </c>
      <c r="F218" s="33" t="s">
        <v>1128</v>
      </c>
      <c r="G218" s="33"/>
      <c r="H218" s="33" t="s">
        <v>1324</v>
      </c>
      <c r="I218" s="34">
        <f t="shared" ref="I218" si="33">COUNTIF(L218:AM218,"")</f>
        <v>27</v>
      </c>
      <c r="J218" s="34">
        <f t="shared" ref="J218" si="34">COUNTIF(L218:AM218,"APAGADO")</f>
        <v>1</v>
      </c>
      <c r="K218" s="35">
        <f t="shared" ref="K218" si="35">(I218)/(J218+I218)</f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 t="s">
        <v>1622</v>
      </c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1361</v>
      </c>
      <c r="C219" t="s">
        <v>1134</v>
      </c>
      <c r="D219" t="s">
        <v>1362</v>
      </c>
      <c r="E219" s="33" t="s">
        <v>19</v>
      </c>
      <c r="F219" s="33" t="s">
        <v>1128</v>
      </c>
      <c r="G219" s="33"/>
      <c r="H219" s="33" t="s">
        <v>1620</v>
      </c>
      <c r="I219" s="34">
        <f t="shared" ref="I219" si="36">COUNTIF(L219:AM219,"")</f>
        <v>25</v>
      </c>
      <c r="J219" s="34">
        <f t="shared" ref="J219" si="37">COUNTIF(L219:AM219,"APAGADO")</f>
        <v>3</v>
      </c>
      <c r="K219" s="35">
        <f t="shared" ref="K219" si="38">(I219)/(J219+I219)</f>
        <v>0.8928571428571429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 t="s">
        <v>1622</v>
      </c>
      <c r="AF219" s="86" t="s">
        <v>1622</v>
      </c>
      <c r="AG219" s="86"/>
      <c r="AH219" s="86" t="s">
        <v>1622</v>
      </c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1134</v>
      </c>
      <c r="D220" t="s">
        <v>306</v>
      </c>
      <c r="E220" s="33" t="s">
        <v>73</v>
      </c>
      <c r="F220" s="33" t="s">
        <v>28</v>
      </c>
      <c r="G220" s="33"/>
      <c r="H220" s="33" t="s">
        <v>780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1134</v>
      </c>
      <c r="D221" t="s">
        <v>308</v>
      </c>
      <c r="E221" s="33" t="s">
        <v>19</v>
      </c>
      <c r="F221" s="33" t="s">
        <v>20</v>
      </c>
      <c r="G221" s="33"/>
      <c r="H221" s="33" t="s">
        <v>781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1134</v>
      </c>
      <c r="D222" t="s">
        <v>310</v>
      </c>
      <c r="E222" s="33" t="s">
        <v>19</v>
      </c>
      <c r="F222" s="33" t="s">
        <v>20</v>
      </c>
      <c r="G222" s="33"/>
      <c r="H222" s="33" t="s">
        <v>782</v>
      </c>
      <c r="I222" s="34">
        <f t="shared" si="32"/>
        <v>25</v>
      </c>
      <c r="J222" s="34">
        <f t="shared" si="23"/>
        <v>3</v>
      </c>
      <c r="K222" s="35">
        <f t="shared" si="24"/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 t="s">
        <v>1622</v>
      </c>
      <c r="AF222" s="86" t="s">
        <v>1622</v>
      </c>
      <c r="AG222" s="86"/>
      <c r="AH222" s="86" t="s">
        <v>1622</v>
      </c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1134</v>
      </c>
      <c r="D223" t="s">
        <v>312</v>
      </c>
      <c r="E223" s="33" t="s">
        <v>19</v>
      </c>
      <c r="F223" s="33" t="s">
        <v>20</v>
      </c>
      <c r="G223" s="33"/>
      <c r="H223" s="33" t="s">
        <v>783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1045</v>
      </c>
      <c r="C224" t="s">
        <v>1134</v>
      </c>
      <c r="D224" t="s">
        <v>316</v>
      </c>
      <c r="E224" s="33" t="s">
        <v>19</v>
      </c>
      <c r="F224" s="33" t="s">
        <v>28</v>
      </c>
      <c r="G224" s="33"/>
      <c r="H224" s="33" t="s">
        <v>784</v>
      </c>
      <c r="I224" s="34">
        <f t="shared" si="32"/>
        <v>26</v>
      </c>
      <c r="J224" s="34">
        <f t="shared" si="23"/>
        <v>2</v>
      </c>
      <c r="K224" s="35">
        <f t="shared" si="24"/>
        <v>0.9285714285714286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 t="s">
        <v>1622</v>
      </c>
      <c r="AG224" s="86"/>
      <c r="AH224" s="86" t="s">
        <v>1622</v>
      </c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1134</v>
      </c>
      <c r="D225" t="s">
        <v>318</v>
      </c>
      <c r="E225" s="33" t="s">
        <v>19</v>
      </c>
      <c r="F225" s="33" t="s">
        <v>20</v>
      </c>
      <c r="G225" s="33"/>
      <c r="H225" s="33" t="s">
        <v>785</v>
      </c>
      <c r="I225" s="34">
        <f t="shared" si="32"/>
        <v>9</v>
      </c>
      <c r="J225" s="34">
        <f t="shared" si="23"/>
        <v>19</v>
      </c>
      <c r="K225" s="35">
        <f t="shared" si="24"/>
        <v>0.32142857142857145</v>
      </c>
      <c r="L225" s="86" t="s">
        <v>1622</v>
      </c>
      <c r="M225" s="86" t="s">
        <v>1622</v>
      </c>
      <c r="N225" s="86"/>
      <c r="O225" s="86" t="s">
        <v>1622</v>
      </c>
      <c r="P225" s="86" t="s">
        <v>1622</v>
      </c>
      <c r="Q225" s="86" t="s">
        <v>1622</v>
      </c>
      <c r="R225" s="86" t="s">
        <v>1622</v>
      </c>
      <c r="S225" s="86" t="s">
        <v>1622</v>
      </c>
      <c r="T225" s="86" t="s">
        <v>1622</v>
      </c>
      <c r="U225" s="86" t="s">
        <v>1622</v>
      </c>
      <c r="V225" s="86" t="s">
        <v>1622</v>
      </c>
      <c r="W225" s="86" t="s">
        <v>1622</v>
      </c>
      <c r="X225" s="86" t="s">
        <v>1622</v>
      </c>
      <c r="Y225" s="86" t="s">
        <v>1622</v>
      </c>
      <c r="Z225" s="86"/>
      <c r="AA225" s="86" t="s">
        <v>1622</v>
      </c>
      <c r="AB225" s="86" t="s">
        <v>1622</v>
      </c>
      <c r="AC225" s="86" t="s">
        <v>1622</v>
      </c>
      <c r="AD225" s="86"/>
      <c r="AE225" s="86" t="s">
        <v>1622</v>
      </c>
      <c r="AF225" s="86" t="s">
        <v>1622</v>
      </c>
      <c r="AG225" s="86"/>
      <c r="AH225" s="86" t="s">
        <v>1622</v>
      </c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1134</v>
      </c>
      <c r="D226" t="s">
        <v>320</v>
      </c>
      <c r="E226" s="33" t="s">
        <v>19</v>
      </c>
      <c r="F226" s="33" t="s">
        <v>1128</v>
      </c>
      <c r="G226" s="33" t="s">
        <v>1332</v>
      </c>
      <c r="H226" s="33" t="s">
        <v>786</v>
      </c>
      <c r="I226" s="34">
        <f t="shared" si="32"/>
        <v>26</v>
      </c>
      <c r="J226" s="34">
        <f t="shared" si="23"/>
        <v>2</v>
      </c>
      <c r="K226" s="35">
        <f t="shared" si="24"/>
        <v>0.9285714285714286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 t="s">
        <v>1622</v>
      </c>
      <c r="AG226" s="86"/>
      <c r="AH226" s="86" t="s">
        <v>1622</v>
      </c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1134</v>
      </c>
      <c r="D227" t="s">
        <v>322</v>
      </c>
      <c r="E227" s="33" t="s">
        <v>19</v>
      </c>
      <c r="F227" s="33" t="s">
        <v>20</v>
      </c>
      <c r="G227" s="33"/>
      <c r="H227" s="33" t="s">
        <v>787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1134</v>
      </c>
      <c r="D228" t="s">
        <v>325</v>
      </c>
      <c r="E228" s="33" t="s">
        <v>19</v>
      </c>
      <c r="F228" s="33" t="s">
        <v>20</v>
      </c>
      <c r="G228" s="33"/>
      <c r="H228" s="97" t="s">
        <v>1283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1134</v>
      </c>
      <c r="D229" t="s">
        <v>327</v>
      </c>
      <c r="E229" s="33" t="s">
        <v>19</v>
      </c>
      <c r="F229" s="33" t="s">
        <v>28</v>
      </c>
      <c r="G229" s="33"/>
      <c r="H229" s="33" t="s">
        <v>788</v>
      </c>
      <c r="I229" s="34">
        <f t="shared" si="32"/>
        <v>26</v>
      </c>
      <c r="J229" s="34">
        <f t="shared" si="23"/>
        <v>2</v>
      </c>
      <c r="K229" s="35">
        <f t="shared" si="24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 t="s">
        <v>1622</v>
      </c>
      <c r="AG229" s="86"/>
      <c r="AH229" s="86" t="s">
        <v>1622</v>
      </c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1134</v>
      </c>
      <c r="D230" t="s">
        <v>329</v>
      </c>
      <c r="E230" s="33" t="s">
        <v>19</v>
      </c>
      <c r="F230" s="33" t="s">
        <v>28</v>
      </c>
      <c r="G230" s="33"/>
      <c r="H230" s="33" t="s">
        <v>789</v>
      </c>
      <c r="I230" s="34">
        <f t="shared" si="32"/>
        <v>24</v>
      </c>
      <c r="J230" s="34">
        <f t="shared" si="23"/>
        <v>4</v>
      </c>
      <c r="K230" s="35">
        <f t="shared" si="24"/>
        <v>0.8571428571428571</v>
      </c>
      <c r="L230" s="86"/>
      <c r="M230" s="86"/>
      <c r="N230" s="86"/>
      <c r="O230" s="86"/>
      <c r="P230" s="86"/>
      <c r="Q230" s="86"/>
      <c r="R230" s="86"/>
      <c r="S230" s="86" t="s">
        <v>1622</v>
      </c>
      <c r="T230" s="86"/>
      <c r="U230" s="86"/>
      <c r="V230" s="86"/>
      <c r="W230" s="86"/>
      <c r="X230" s="86"/>
      <c r="Y230" s="86" t="s">
        <v>1622</v>
      </c>
      <c r="Z230" s="86"/>
      <c r="AA230" s="86" t="s">
        <v>1622</v>
      </c>
      <c r="AB230" s="86"/>
      <c r="AC230" s="86"/>
      <c r="AD230" s="86"/>
      <c r="AE230" s="86"/>
      <c r="AF230" s="86" t="s">
        <v>1622</v>
      </c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1134</v>
      </c>
      <c r="D231" t="s">
        <v>315</v>
      </c>
      <c r="E231" s="33" t="s">
        <v>15</v>
      </c>
      <c r="F231" s="33" t="s">
        <v>28</v>
      </c>
      <c r="G231" s="33"/>
      <c r="H231" s="33" t="s">
        <v>1631</v>
      </c>
      <c r="I231" s="34">
        <f t="shared" si="32"/>
        <v>26</v>
      </c>
      <c r="J231" s="34">
        <f>COUNTIF(L231:AM231,"APAGADO")</f>
        <v>2</v>
      </c>
      <c r="K231" s="35">
        <f>(I231)/(J231+I231)</f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 t="s">
        <v>1622</v>
      </c>
      <c r="AE231" s="86" t="s">
        <v>1622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1134</v>
      </c>
      <c r="D232" t="s">
        <v>331</v>
      </c>
      <c r="E232" s="33" t="s">
        <v>15</v>
      </c>
      <c r="F232" s="33" t="s">
        <v>28</v>
      </c>
      <c r="G232" s="33"/>
      <c r="H232" s="33" t="s">
        <v>790</v>
      </c>
      <c r="I232" s="34">
        <f t="shared" si="32"/>
        <v>26</v>
      </c>
      <c r="J232" s="34">
        <f t="shared" si="23"/>
        <v>2</v>
      </c>
      <c r="K232" s="35">
        <f t="shared" si="24"/>
        <v>0.9285714285714286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 t="s">
        <v>1622</v>
      </c>
      <c r="AG232" s="86"/>
      <c r="AH232" s="86" t="s">
        <v>1622</v>
      </c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1598</v>
      </c>
      <c r="C233" t="s">
        <v>1134</v>
      </c>
      <c r="D233" t="s">
        <v>1599</v>
      </c>
      <c r="E233" s="33"/>
      <c r="F233" s="33"/>
      <c r="G233" s="33"/>
      <c r="H233" s="33" t="s">
        <v>1618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1135</v>
      </c>
      <c r="D234" t="s">
        <v>333</v>
      </c>
      <c r="E234" s="33" t="s">
        <v>15</v>
      </c>
      <c r="F234" s="33" t="s">
        <v>28</v>
      </c>
      <c r="G234" s="33"/>
      <c r="H234" s="33" t="s">
        <v>791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1622</v>
      </c>
      <c r="N234" s="86"/>
      <c r="O234" s="86" t="s">
        <v>1622</v>
      </c>
      <c r="P234" s="86" t="s">
        <v>1622</v>
      </c>
      <c r="Q234" s="86" t="s">
        <v>1622</v>
      </c>
      <c r="R234" s="86" t="s">
        <v>1622</v>
      </c>
      <c r="S234" s="86" t="s">
        <v>1622</v>
      </c>
      <c r="T234" s="86" t="s">
        <v>1622</v>
      </c>
      <c r="U234" s="86" t="s">
        <v>1622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1135</v>
      </c>
      <c r="D235" t="s">
        <v>336</v>
      </c>
      <c r="E235" s="33" t="s">
        <v>73</v>
      </c>
      <c r="F235" s="33" t="s">
        <v>28</v>
      </c>
      <c r="G235" s="33"/>
      <c r="H235" s="33" t="s">
        <v>792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1622</v>
      </c>
      <c r="N235" s="86"/>
      <c r="O235" s="86" t="s">
        <v>1622</v>
      </c>
      <c r="P235" s="86" t="s">
        <v>1622</v>
      </c>
      <c r="Q235" s="86" t="s">
        <v>1622</v>
      </c>
      <c r="R235" s="86" t="s">
        <v>1622</v>
      </c>
      <c r="S235" s="86" t="s">
        <v>1622</v>
      </c>
      <c r="T235" s="86" t="s">
        <v>1622</v>
      </c>
      <c r="U235" s="86" t="s">
        <v>1622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1135</v>
      </c>
      <c r="D236" t="s">
        <v>336</v>
      </c>
      <c r="E236" s="33" t="s">
        <v>73</v>
      </c>
      <c r="F236" s="33" t="s">
        <v>28</v>
      </c>
      <c r="G236" s="33"/>
      <c r="H236" s="33" t="s">
        <v>793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1622</v>
      </c>
      <c r="N236" s="86"/>
      <c r="O236" s="86" t="s">
        <v>1622</v>
      </c>
      <c r="P236" s="86" t="s">
        <v>1622</v>
      </c>
      <c r="Q236" s="86" t="s">
        <v>1622</v>
      </c>
      <c r="R236" s="86" t="s">
        <v>1622</v>
      </c>
      <c r="S236" s="86" t="s">
        <v>1622</v>
      </c>
      <c r="T236" s="86" t="s">
        <v>1622</v>
      </c>
      <c r="U236" s="86" t="s">
        <v>1622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1135</v>
      </c>
      <c r="D237" t="s">
        <v>339</v>
      </c>
      <c r="E237" s="33" t="s">
        <v>73</v>
      </c>
      <c r="F237" s="33" t="s">
        <v>28</v>
      </c>
      <c r="G237" s="33"/>
      <c r="H237" s="33" t="s">
        <v>794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1622</v>
      </c>
      <c r="N237" s="86"/>
      <c r="O237" s="86" t="s">
        <v>1622</v>
      </c>
      <c r="P237" s="86" t="s">
        <v>1622</v>
      </c>
      <c r="Q237" s="86" t="s">
        <v>1622</v>
      </c>
      <c r="R237" s="86" t="s">
        <v>1622</v>
      </c>
      <c r="S237" s="86" t="s">
        <v>1622</v>
      </c>
      <c r="T237" s="86" t="s">
        <v>1622</v>
      </c>
      <c r="U237" s="86" t="s">
        <v>1622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1135</v>
      </c>
      <c r="D238" t="s">
        <v>339</v>
      </c>
      <c r="E238" s="33" t="s">
        <v>73</v>
      </c>
      <c r="F238" s="33" t="s">
        <v>28</v>
      </c>
      <c r="G238" s="33"/>
      <c r="H238" s="33" t="s">
        <v>795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1622</v>
      </c>
      <c r="N238" s="86"/>
      <c r="O238" s="86" t="s">
        <v>1622</v>
      </c>
      <c r="P238" s="86" t="s">
        <v>1622</v>
      </c>
      <c r="Q238" s="86" t="s">
        <v>1622</v>
      </c>
      <c r="R238" s="86" t="s">
        <v>1622</v>
      </c>
      <c r="S238" s="86" t="s">
        <v>1622</v>
      </c>
      <c r="T238" s="86" t="s">
        <v>1622</v>
      </c>
      <c r="U238" s="86" t="s">
        <v>1622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1134</v>
      </c>
      <c r="D239" t="s">
        <v>343</v>
      </c>
      <c r="E239" s="33" t="s">
        <v>15</v>
      </c>
      <c r="F239" s="33" t="s">
        <v>28</v>
      </c>
      <c r="G239" s="33"/>
      <c r="H239" s="33" t="s">
        <v>798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1134</v>
      </c>
      <c r="D240" t="s">
        <v>343</v>
      </c>
      <c r="E240" s="33" t="s">
        <v>73</v>
      </c>
      <c r="F240" s="33" t="s">
        <v>28</v>
      </c>
      <c r="G240" s="33"/>
      <c r="H240" s="33" t="s">
        <v>799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1047</v>
      </c>
      <c r="C241" t="s">
        <v>1134</v>
      </c>
      <c r="D241" t="s">
        <v>1048</v>
      </c>
      <c r="E241" s="33" t="s">
        <v>73</v>
      </c>
      <c r="F241" s="33" t="s">
        <v>28</v>
      </c>
      <c r="G241" s="33"/>
      <c r="H241" s="33" t="s">
        <v>1350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1135</v>
      </c>
      <c r="D242" t="s">
        <v>346</v>
      </c>
      <c r="E242" s="33" t="s">
        <v>15</v>
      </c>
      <c r="F242" s="33" t="s">
        <v>28</v>
      </c>
      <c r="G242" s="33"/>
      <c r="H242" s="33" t="s">
        <v>800</v>
      </c>
      <c r="I242" s="34">
        <f t="shared" si="32"/>
        <v>9</v>
      </c>
      <c r="J242" s="34">
        <f t="shared" si="23"/>
        <v>19</v>
      </c>
      <c r="K242" s="35">
        <f t="shared" si="24"/>
        <v>0.32142857142857145</v>
      </c>
      <c r="L242" s="86" t="s">
        <v>1622</v>
      </c>
      <c r="M242" s="86" t="s">
        <v>1622</v>
      </c>
      <c r="N242" s="86"/>
      <c r="O242" s="86" t="s">
        <v>1622</v>
      </c>
      <c r="P242" s="86" t="s">
        <v>1622</v>
      </c>
      <c r="Q242" s="86" t="s">
        <v>1622</v>
      </c>
      <c r="R242" s="86" t="s">
        <v>1622</v>
      </c>
      <c r="S242" s="86" t="s">
        <v>1622</v>
      </c>
      <c r="T242" s="86" t="s">
        <v>1622</v>
      </c>
      <c r="U242" s="86" t="s">
        <v>1622</v>
      </c>
      <c r="V242" s="86" t="s">
        <v>1622</v>
      </c>
      <c r="W242" s="86" t="s">
        <v>1622</v>
      </c>
      <c r="X242" s="86" t="s">
        <v>1622</v>
      </c>
      <c r="Y242" s="86"/>
      <c r="Z242" s="86"/>
      <c r="AA242" s="86" t="s">
        <v>1622</v>
      </c>
      <c r="AB242" s="86" t="s">
        <v>1622</v>
      </c>
      <c r="AC242" s="86" t="s">
        <v>1622</v>
      </c>
      <c r="AD242" s="86" t="s">
        <v>1622</v>
      </c>
      <c r="AE242" s="86" t="s">
        <v>1622</v>
      </c>
      <c r="AF242" s="86" t="s">
        <v>1622</v>
      </c>
      <c r="AG242" s="86"/>
      <c r="AH242" s="86" t="s">
        <v>1622</v>
      </c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1135</v>
      </c>
      <c r="D243" t="s">
        <v>346</v>
      </c>
      <c r="E243" s="33" t="s">
        <v>73</v>
      </c>
      <c r="F243" s="33" t="s">
        <v>28</v>
      </c>
      <c r="G243" s="33"/>
      <c r="H243" s="33" t="s">
        <v>801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1372</v>
      </c>
      <c r="C244" t="s">
        <v>1135</v>
      </c>
      <c r="D244" t="s">
        <v>1049</v>
      </c>
      <c r="E244" s="33" t="s">
        <v>73</v>
      </c>
      <c r="F244" s="33" t="s">
        <v>28</v>
      </c>
      <c r="G244" s="33"/>
      <c r="H244" s="33" t="s">
        <v>1351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1135</v>
      </c>
      <c r="D245" t="s">
        <v>349</v>
      </c>
      <c r="E245" s="33" t="s">
        <v>15</v>
      </c>
      <c r="F245" s="33" t="s">
        <v>28</v>
      </c>
      <c r="G245" s="33"/>
      <c r="H245" s="33" t="s">
        <v>802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1135</v>
      </c>
      <c r="D246" t="s">
        <v>349</v>
      </c>
      <c r="E246" s="33" t="s">
        <v>73</v>
      </c>
      <c r="F246" s="33" t="s">
        <v>28</v>
      </c>
      <c r="G246" s="33"/>
      <c r="H246" s="33" t="s">
        <v>803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1371</v>
      </c>
      <c r="C247" t="s">
        <v>1135</v>
      </c>
      <c r="D247" t="s">
        <v>1050</v>
      </c>
      <c r="E247" s="33" t="s">
        <v>19</v>
      </c>
      <c r="F247" s="33" t="s">
        <v>28</v>
      </c>
      <c r="G247" s="33"/>
      <c r="H247" s="33" t="s">
        <v>1352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1134</v>
      </c>
      <c r="D248" t="s">
        <v>352</v>
      </c>
      <c r="E248" s="33" t="s">
        <v>73</v>
      </c>
      <c r="F248" s="33" t="s">
        <v>28</v>
      </c>
      <c r="G248" s="33"/>
      <c r="H248" s="33" t="s">
        <v>805</v>
      </c>
      <c r="I248" s="34">
        <f t="shared" si="32"/>
        <v>13</v>
      </c>
      <c r="J248" s="34">
        <f t="shared" si="23"/>
        <v>15</v>
      </c>
      <c r="K248" s="35">
        <f t="shared" si="24"/>
        <v>0.4642857142857143</v>
      </c>
      <c r="L248" s="86"/>
      <c r="M248" s="86" t="s">
        <v>1622</v>
      </c>
      <c r="N248" s="86"/>
      <c r="O248" s="86" t="s">
        <v>1622</v>
      </c>
      <c r="P248" s="86" t="s">
        <v>1622</v>
      </c>
      <c r="Q248" s="86"/>
      <c r="R248" s="86"/>
      <c r="S248" s="86"/>
      <c r="T248" s="86" t="s">
        <v>1622</v>
      </c>
      <c r="U248" s="86" t="s">
        <v>1622</v>
      </c>
      <c r="V248" s="86" t="s">
        <v>1622</v>
      </c>
      <c r="W248" s="86" t="s">
        <v>1622</v>
      </c>
      <c r="X248" s="86" t="s">
        <v>1622</v>
      </c>
      <c r="Y248" s="86"/>
      <c r="Z248" s="86"/>
      <c r="AA248" s="86" t="s">
        <v>1622</v>
      </c>
      <c r="AB248" s="86" t="s">
        <v>1622</v>
      </c>
      <c r="AC248" s="86" t="s">
        <v>1622</v>
      </c>
      <c r="AD248" s="86" t="s">
        <v>1622</v>
      </c>
      <c r="AE248" s="86" t="s">
        <v>1622</v>
      </c>
      <c r="AF248" s="86" t="s">
        <v>1622</v>
      </c>
      <c r="AG248" s="86"/>
      <c r="AH248" s="86" t="s">
        <v>1622</v>
      </c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1135</v>
      </c>
      <c r="D249" t="s">
        <v>352</v>
      </c>
      <c r="E249" s="33" t="s">
        <v>15</v>
      </c>
      <c r="F249" s="33" t="s">
        <v>28</v>
      </c>
      <c r="G249" s="33"/>
      <c r="H249" s="33" t="s">
        <v>806</v>
      </c>
      <c r="I249" s="34">
        <f>COUNTIF(L249:AM249,"")</f>
        <v>10</v>
      </c>
      <c r="J249" s="34">
        <f>COUNTIF(L249:AM249,"APAGADO")</f>
        <v>18</v>
      </c>
      <c r="K249" s="35">
        <f>(I249)/(J249+I249)</f>
        <v>0.35714285714285715</v>
      </c>
      <c r="L249" s="86"/>
      <c r="M249" s="86" t="s">
        <v>1622</v>
      </c>
      <c r="N249" s="86"/>
      <c r="O249" s="86" t="s">
        <v>1622</v>
      </c>
      <c r="P249" s="86" t="s">
        <v>1622</v>
      </c>
      <c r="Q249" s="86" t="s">
        <v>1622</v>
      </c>
      <c r="R249" s="86" t="s">
        <v>1622</v>
      </c>
      <c r="S249" s="86" t="s">
        <v>1622</v>
      </c>
      <c r="T249" s="86" t="s">
        <v>1622</v>
      </c>
      <c r="U249" s="86" t="s">
        <v>1622</v>
      </c>
      <c r="V249" s="86" t="s">
        <v>1622</v>
      </c>
      <c r="W249" s="86" t="s">
        <v>1622</v>
      </c>
      <c r="X249" s="86" t="s">
        <v>1622</v>
      </c>
      <c r="Y249" s="86"/>
      <c r="Z249" s="86"/>
      <c r="AA249" s="86" t="s">
        <v>1622</v>
      </c>
      <c r="AB249" s="86" t="s">
        <v>1622</v>
      </c>
      <c r="AC249" s="86" t="s">
        <v>1622</v>
      </c>
      <c r="AD249" s="86" t="s">
        <v>1622</v>
      </c>
      <c r="AE249" s="86" t="s">
        <v>1622</v>
      </c>
      <c r="AF249" s="86" t="s">
        <v>1622</v>
      </c>
      <c r="AG249" s="86"/>
      <c r="AH249" s="86" t="s">
        <v>1622</v>
      </c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1051</v>
      </c>
      <c r="C250" t="s">
        <v>1135</v>
      </c>
      <c r="D250" t="s">
        <v>1052</v>
      </c>
      <c r="E250" s="33" t="s">
        <v>73</v>
      </c>
      <c r="F250" s="33" t="s">
        <v>28</v>
      </c>
      <c r="G250" s="33"/>
      <c r="H250" s="33" t="s">
        <v>1353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1622</v>
      </c>
      <c r="N250" s="86"/>
      <c r="O250" s="86" t="s">
        <v>1622</v>
      </c>
      <c r="P250" s="86" t="s">
        <v>1622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1135</v>
      </c>
      <c r="D251" t="s">
        <v>355</v>
      </c>
      <c r="E251" s="33" t="s">
        <v>15</v>
      </c>
      <c r="F251" s="33" t="s">
        <v>28</v>
      </c>
      <c r="G251" s="33"/>
      <c r="H251" s="33" t="s">
        <v>807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1622</v>
      </c>
      <c r="M251" s="86" t="s">
        <v>1622</v>
      </c>
      <c r="N251" s="86"/>
      <c r="O251" s="86" t="s">
        <v>1622</v>
      </c>
      <c r="P251" s="86" t="s">
        <v>1622</v>
      </c>
      <c r="Q251" s="86" t="s">
        <v>1622</v>
      </c>
      <c r="R251" s="86" t="s">
        <v>1622</v>
      </c>
      <c r="S251" s="86" t="s">
        <v>1622</v>
      </c>
      <c r="T251" s="86" t="s">
        <v>1622</v>
      </c>
      <c r="U251" s="86" t="s">
        <v>1622</v>
      </c>
      <c r="V251" s="86" t="s">
        <v>1622</v>
      </c>
      <c r="W251" s="86" t="s">
        <v>1622</v>
      </c>
      <c r="X251" s="86" t="s">
        <v>1622</v>
      </c>
      <c r="Y251" s="86"/>
      <c r="Z251" s="86"/>
      <c r="AA251" s="86" t="s">
        <v>1622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1135</v>
      </c>
      <c r="D252" t="s">
        <v>355</v>
      </c>
      <c r="E252" s="33" t="s">
        <v>73</v>
      </c>
      <c r="F252" s="33" t="s">
        <v>28</v>
      </c>
      <c r="G252" s="33"/>
      <c r="H252" s="33" t="s">
        <v>808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1622</v>
      </c>
      <c r="N252" s="86"/>
      <c r="O252" s="86" t="s">
        <v>1622</v>
      </c>
      <c r="P252" s="86" t="s">
        <v>1622</v>
      </c>
      <c r="Q252" s="86" t="s">
        <v>1622</v>
      </c>
      <c r="R252" s="86" t="s">
        <v>1622</v>
      </c>
      <c r="S252" s="86" t="s">
        <v>1622</v>
      </c>
      <c r="T252" s="86" t="s">
        <v>1622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1053</v>
      </c>
      <c r="C253" t="s">
        <v>1135</v>
      </c>
      <c r="D253" t="s">
        <v>355</v>
      </c>
      <c r="E253" s="33" t="s">
        <v>19</v>
      </c>
      <c r="F253" s="33" t="s">
        <v>28</v>
      </c>
      <c r="G253" s="33"/>
      <c r="H253" s="33" t="s">
        <v>1354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1622</v>
      </c>
      <c r="N253" s="86"/>
      <c r="O253" s="86" t="s">
        <v>1622</v>
      </c>
      <c r="P253" s="86" t="s">
        <v>1622</v>
      </c>
      <c r="Q253" s="86" t="s">
        <v>1622</v>
      </c>
      <c r="R253" s="86" t="s">
        <v>1622</v>
      </c>
      <c r="S253" s="86" t="s">
        <v>1622</v>
      </c>
      <c r="T253" s="86" t="s">
        <v>1622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1046</v>
      </c>
      <c r="C254" t="s">
        <v>1135</v>
      </c>
      <c r="D254" t="s">
        <v>358</v>
      </c>
      <c r="E254" s="33" t="s">
        <v>15</v>
      </c>
      <c r="F254" s="33" t="s">
        <v>28</v>
      </c>
      <c r="G254" s="33"/>
      <c r="H254" s="33" t="s">
        <v>814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1135</v>
      </c>
      <c r="D255" t="s">
        <v>360</v>
      </c>
      <c r="E255" s="33" t="s">
        <v>15</v>
      </c>
      <c r="F255" s="33" t="s">
        <v>28</v>
      </c>
      <c r="G255" s="33"/>
      <c r="H255" s="33" t="s">
        <v>809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1622</v>
      </c>
      <c r="M255" s="86"/>
      <c r="N255" s="86"/>
      <c r="O255" s="86"/>
      <c r="P255" s="86"/>
      <c r="Q255" s="86"/>
      <c r="R255" s="86"/>
      <c r="S255" s="86"/>
      <c r="T255" s="86" t="s">
        <v>1622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1135</v>
      </c>
      <c r="D256" t="s">
        <v>360</v>
      </c>
      <c r="E256" s="33" t="s">
        <v>73</v>
      </c>
      <c r="F256" s="33" t="s">
        <v>28</v>
      </c>
      <c r="G256" s="33"/>
      <c r="H256" s="33" t="s">
        <v>810</v>
      </c>
      <c r="I256" s="34">
        <f t="shared" si="32"/>
        <v>9</v>
      </c>
      <c r="J256" s="34">
        <f t="shared" si="23"/>
        <v>19</v>
      </c>
      <c r="K256" s="35">
        <f t="shared" si="24"/>
        <v>0.32142857142857145</v>
      </c>
      <c r="L256" s="86" t="s">
        <v>1622</v>
      </c>
      <c r="M256" s="86" t="s">
        <v>1622</v>
      </c>
      <c r="N256" s="86"/>
      <c r="O256" s="86" t="s">
        <v>1622</v>
      </c>
      <c r="P256" s="86" t="s">
        <v>1622</v>
      </c>
      <c r="Q256" s="86" t="s">
        <v>1622</v>
      </c>
      <c r="R256" s="86" t="s">
        <v>1622</v>
      </c>
      <c r="S256" s="86" t="s">
        <v>1622</v>
      </c>
      <c r="T256" s="86" t="s">
        <v>1622</v>
      </c>
      <c r="U256" s="86" t="s">
        <v>1622</v>
      </c>
      <c r="V256" s="86" t="s">
        <v>1622</v>
      </c>
      <c r="W256" s="86" t="s">
        <v>1622</v>
      </c>
      <c r="X256" s="86" t="s">
        <v>1622</v>
      </c>
      <c r="Y256" s="86"/>
      <c r="Z256" s="86"/>
      <c r="AA256" s="86" t="s">
        <v>1622</v>
      </c>
      <c r="AB256" s="86" t="s">
        <v>1622</v>
      </c>
      <c r="AC256" s="86" t="s">
        <v>1622</v>
      </c>
      <c r="AD256" s="86" t="s">
        <v>1622</v>
      </c>
      <c r="AE256" s="86" t="s">
        <v>1622</v>
      </c>
      <c r="AF256" s="86" t="s">
        <v>1622</v>
      </c>
      <c r="AG256" s="86"/>
      <c r="AH256" s="86" t="s">
        <v>1622</v>
      </c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1054</v>
      </c>
      <c r="C257" t="s">
        <v>1135</v>
      </c>
      <c r="D257" t="s">
        <v>1055</v>
      </c>
      <c r="E257" s="33" t="s">
        <v>73</v>
      </c>
      <c r="F257" s="33" t="s">
        <v>28</v>
      </c>
      <c r="G257" s="33"/>
      <c r="H257" s="33" t="s">
        <v>1355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1622</v>
      </c>
      <c r="M257" s="86"/>
      <c r="N257" s="86"/>
      <c r="O257" s="86"/>
      <c r="P257" s="86"/>
      <c r="Q257" s="86"/>
      <c r="R257" s="86"/>
      <c r="S257" s="86"/>
      <c r="T257" s="86" t="s">
        <v>1622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1282</v>
      </c>
      <c r="C258" t="s">
        <v>1135</v>
      </c>
      <c r="D258" t="s">
        <v>1284</v>
      </c>
      <c r="E258" s="33" t="s">
        <v>15</v>
      </c>
      <c r="F258" s="33" t="s">
        <v>28</v>
      </c>
      <c r="G258" s="33"/>
      <c r="H258" s="33" t="s">
        <v>815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1622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1135</v>
      </c>
      <c r="D259" t="s">
        <v>1284</v>
      </c>
      <c r="E259" s="33" t="s">
        <v>73</v>
      </c>
      <c r="F259" s="33" t="s">
        <v>28</v>
      </c>
      <c r="G259" s="33"/>
      <c r="H259" s="33" t="s">
        <v>816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1056</v>
      </c>
      <c r="C260" t="s">
        <v>1135</v>
      </c>
      <c r="D260" t="s">
        <v>1057</v>
      </c>
      <c r="E260" s="33" t="s">
        <v>19</v>
      </c>
      <c r="F260" s="33" t="s">
        <v>28</v>
      </c>
      <c r="G260" s="33"/>
      <c r="H260" s="33" t="s">
        <v>1356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1135</v>
      </c>
      <c r="D261" t="s">
        <v>365</v>
      </c>
      <c r="E261" s="33" t="s">
        <v>15</v>
      </c>
      <c r="F261" s="33" t="s">
        <v>28</v>
      </c>
      <c r="G261" s="33"/>
      <c r="H261" s="33" t="s">
        <v>812</v>
      </c>
      <c r="I261" s="34">
        <f t="shared" si="32"/>
        <v>22</v>
      </c>
      <c r="J261" s="34">
        <f t="shared" si="23"/>
        <v>6</v>
      </c>
      <c r="K261" s="35">
        <f t="shared" si="24"/>
        <v>0.7857142857142857</v>
      </c>
      <c r="L261" s="86" t="s">
        <v>1622</v>
      </c>
      <c r="M261" s="86" t="s">
        <v>1622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1622</v>
      </c>
      <c r="X261" s="86"/>
      <c r="Y261" s="86"/>
      <c r="Z261" s="86"/>
      <c r="AA261" s="86"/>
      <c r="AB261" s="86"/>
      <c r="AC261" s="86"/>
      <c r="AD261" s="86" t="s">
        <v>1622</v>
      </c>
      <c r="AE261" s="86" t="s">
        <v>1622</v>
      </c>
      <c r="AF261" s="86" t="s">
        <v>1622</v>
      </c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1135</v>
      </c>
      <c r="D262" t="s">
        <v>365</v>
      </c>
      <c r="E262" s="33" t="s">
        <v>73</v>
      </c>
      <c r="F262" s="33" t="s">
        <v>28</v>
      </c>
      <c r="G262" s="33"/>
      <c r="H262" s="33" t="s">
        <v>811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1058</v>
      </c>
      <c r="C263" t="s">
        <v>1135</v>
      </c>
      <c r="D263" t="s">
        <v>1059</v>
      </c>
      <c r="E263" s="33" t="s">
        <v>73</v>
      </c>
      <c r="F263" s="33" t="s">
        <v>28</v>
      </c>
      <c r="G263" s="33"/>
      <c r="H263" s="33" t="s">
        <v>1357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1368</v>
      </c>
      <c r="C264" t="s">
        <v>1135</v>
      </c>
      <c r="D264" t="s">
        <v>1061</v>
      </c>
      <c r="E264" s="33" t="s">
        <v>73</v>
      </c>
      <c r="F264" s="33" t="s">
        <v>28</v>
      </c>
      <c r="G264" s="33"/>
      <c r="H264" s="33" t="s">
        <v>813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1622</v>
      </c>
      <c r="N264" s="86"/>
      <c r="O264" s="86" t="s">
        <v>1622</v>
      </c>
      <c r="P264" s="86" t="s">
        <v>1622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1369</v>
      </c>
      <c r="C265" t="s">
        <v>1135</v>
      </c>
      <c r="D265" t="s">
        <v>1061</v>
      </c>
      <c r="E265" s="33" t="s">
        <v>73</v>
      </c>
      <c r="F265" s="33" t="s">
        <v>28</v>
      </c>
      <c r="G265" s="33"/>
      <c r="H265" s="33" t="s">
        <v>804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1622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1060</v>
      </c>
      <c r="C266" t="s">
        <v>1135</v>
      </c>
      <c r="D266" t="s">
        <v>1061</v>
      </c>
      <c r="E266" s="33" t="s">
        <v>73</v>
      </c>
      <c r="F266" s="33" t="s">
        <v>28</v>
      </c>
      <c r="G266" s="33"/>
      <c r="H266" s="33" t="s">
        <v>1370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1135</v>
      </c>
      <c r="D267" t="s">
        <v>370</v>
      </c>
      <c r="E267" s="33" t="s">
        <v>15</v>
      </c>
      <c r="F267" s="33" t="s">
        <v>28</v>
      </c>
      <c r="G267" s="33"/>
      <c r="H267" s="33" t="s">
        <v>817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1062</v>
      </c>
      <c r="C268" t="s">
        <v>1135</v>
      </c>
      <c r="D268" t="s">
        <v>371</v>
      </c>
      <c r="E268" s="33" t="s">
        <v>15</v>
      </c>
      <c r="F268" s="33" t="s">
        <v>28</v>
      </c>
      <c r="G268" s="33"/>
      <c r="H268" s="33" t="s">
        <v>818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1135</v>
      </c>
      <c r="D269" t="s">
        <v>373</v>
      </c>
      <c r="E269" s="33" t="s">
        <v>73</v>
      </c>
      <c r="F269" s="33" t="s">
        <v>28</v>
      </c>
      <c r="G269" s="33"/>
      <c r="H269" s="33" t="s">
        <v>819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1135</v>
      </c>
      <c r="D270" t="s">
        <v>373</v>
      </c>
      <c r="E270" s="33" t="s">
        <v>73</v>
      </c>
      <c r="F270" s="33" t="s">
        <v>28</v>
      </c>
      <c r="G270" s="33"/>
      <c r="H270" s="33" t="s">
        <v>820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1135</v>
      </c>
      <c r="D271" t="s">
        <v>376</v>
      </c>
      <c r="E271" s="33" t="s">
        <v>73</v>
      </c>
      <c r="F271" s="33" t="s">
        <v>28</v>
      </c>
      <c r="G271" s="33"/>
      <c r="H271" s="33" t="s">
        <v>821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1135</v>
      </c>
      <c r="D272" t="s">
        <v>376</v>
      </c>
      <c r="E272" s="33" t="s">
        <v>46</v>
      </c>
      <c r="F272" s="33" t="s">
        <v>28</v>
      </c>
      <c r="G272" s="33"/>
      <c r="H272" s="33" t="s">
        <v>822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1587</v>
      </c>
      <c r="C273" t="s">
        <v>1134</v>
      </c>
      <c r="D273" t="s">
        <v>1588</v>
      </c>
      <c r="E273" s="33"/>
      <c r="F273" s="33"/>
      <c r="G273" s="33"/>
      <c r="H273" s="33" t="s">
        <v>1603</v>
      </c>
      <c r="I273" s="34">
        <f t="shared" si="32"/>
        <v>8</v>
      </c>
      <c r="J273" s="34">
        <f t="shared" si="39"/>
        <v>20</v>
      </c>
      <c r="K273" s="35">
        <f t="shared" si="40"/>
        <v>0.2857142857142857</v>
      </c>
      <c r="L273" s="86" t="s">
        <v>1622</v>
      </c>
      <c r="M273" s="86" t="s">
        <v>1622</v>
      </c>
      <c r="N273" s="86"/>
      <c r="O273" s="86" t="s">
        <v>1622</v>
      </c>
      <c r="P273" s="86" t="s">
        <v>1622</v>
      </c>
      <c r="Q273" s="86" t="s">
        <v>1622</v>
      </c>
      <c r="R273" s="86" t="s">
        <v>1622</v>
      </c>
      <c r="S273" s="86" t="s">
        <v>1622</v>
      </c>
      <c r="T273" s="86" t="s">
        <v>1622</v>
      </c>
      <c r="U273" s="86" t="s">
        <v>1622</v>
      </c>
      <c r="V273" s="86" t="s">
        <v>1622</v>
      </c>
      <c r="W273" s="86" t="s">
        <v>1622</v>
      </c>
      <c r="X273" s="86" t="s">
        <v>1622</v>
      </c>
      <c r="Y273" s="86" t="s">
        <v>1622</v>
      </c>
      <c r="Z273" s="86"/>
      <c r="AA273" s="86" t="s">
        <v>1622</v>
      </c>
      <c r="AB273" s="86" t="s">
        <v>1622</v>
      </c>
      <c r="AC273" s="86" t="s">
        <v>1622</v>
      </c>
      <c r="AD273" s="86" t="s">
        <v>1622</v>
      </c>
      <c r="AE273" s="86" t="s">
        <v>1622</v>
      </c>
      <c r="AF273" s="86" t="s">
        <v>1622</v>
      </c>
      <c r="AG273" s="86"/>
      <c r="AH273" s="86" t="s">
        <v>1622</v>
      </c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1072</v>
      </c>
      <c r="C274" t="s">
        <v>1135</v>
      </c>
      <c r="D274" t="s">
        <v>379</v>
      </c>
      <c r="E274" s="33" t="s">
        <v>15</v>
      </c>
      <c r="F274" s="33" t="s">
        <v>28</v>
      </c>
      <c r="G274" s="33"/>
      <c r="H274" s="33" t="s">
        <v>823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1627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1073</v>
      </c>
      <c r="C275" t="s">
        <v>1135</v>
      </c>
      <c r="D275" t="s">
        <v>380</v>
      </c>
      <c r="E275" s="33" t="s">
        <v>15</v>
      </c>
      <c r="F275" s="33" t="s">
        <v>28</v>
      </c>
      <c r="G275" s="33"/>
      <c r="H275" s="33" t="s">
        <v>826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1135</v>
      </c>
      <c r="D276" t="s">
        <v>382</v>
      </c>
      <c r="E276" s="33" t="s">
        <v>73</v>
      </c>
      <c r="F276" s="33" t="s">
        <v>28</v>
      </c>
      <c r="G276" s="33"/>
      <c r="H276" s="33" t="s">
        <v>824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1135</v>
      </c>
      <c r="D277" t="s">
        <v>382</v>
      </c>
      <c r="E277" s="33" t="s">
        <v>73</v>
      </c>
      <c r="F277" s="33" t="s">
        <v>28</v>
      </c>
      <c r="G277" s="33"/>
      <c r="H277" s="33" t="s">
        <v>825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1063</v>
      </c>
      <c r="C278" t="s">
        <v>1135</v>
      </c>
      <c r="D278" t="s">
        <v>384</v>
      </c>
      <c r="E278" s="33" t="s">
        <v>15</v>
      </c>
      <c r="F278" s="33" t="s">
        <v>28</v>
      </c>
      <c r="G278" s="33"/>
      <c r="H278" s="33" t="s">
        <v>827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1064</v>
      </c>
      <c r="C279" t="s">
        <v>1135</v>
      </c>
      <c r="D279" t="s">
        <v>1065</v>
      </c>
      <c r="E279" s="33" t="s">
        <v>19</v>
      </c>
      <c r="F279" s="33" t="s">
        <v>28</v>
      </c>
      <c r="G279" s="33"/>
      <c r="H279" s="33" t="s">
        <v>976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1622</v>
      </c>
      <c r="Q279" s="86" t="s">
        <v>1622</v>
      </c>
      <c r="R279" s="86" t="s">
        <v>1622</v>
      </c>
      <c r="S279" s="86" t="s">
        <v>1622</v>
      </c>
      <c r="T279" s="86" t="s">
        <v>1622</v>
      </c>
      <c r="U279" s="86" t="s">
        <v>1622</v>
      </c>
      <c r="V279" s="86" t="s">
        <v>1622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1066</v>
      </c>
      <c r="C280" t="s">
        <v>1135</v>
      </c>
      <c r="D280" t="s">
        <v>1067</v>
      </c>
      <c r="E280" s="33" t="s">
        <v>19</v>
      </c>
      <c r="F280" s="33" t="s">
        <v>28</v>
      </c>
      <c r="G280" s="33"/>
      <c r="H280" s="33" t="s">
        <v>977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1068</v>
      </c>
      <c r="C281" t="s">
        <v>1135</v>
      </c>
      <c r="D281" t="s">
        <v>1069</v>
      </c>
      <c r="E281" s="33" t="s">
        <v>19</v>
      </c>
      <c r="F281" s="33" t="s">
        <v>28</v>
      </c>
      <c r="G281" s="33"/>
      <c r="H281" s="33" t="s">
        <v>978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1070</v>
      </c>
      <c r="C282" t="s">
        <v>1135</v>
      </c>
      <c r="D282" t="s">
        <v>1071</v>
      </c>
      <c r="E282" s="33" t="s">
        <v>19</v>
      </c>
      <c r="F282" s="33" t="s">
        <v>28</v>
      </c>
      <c r="G282" s="33"/>
      <c r="H282" s="33" t="s">
        <v>979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6" t="s">
        <v>1622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1247</v>
      </c>
      <c r="C283" t="s">
        <v>1135</v>
      </c>
      <c r="D283" t="s">
        <v>1230</v>
      </c>
      <c r="E283" s="33" t="s">
        <v>19</v>
      </c>
      <c r="F283" s="33" t="s">
        <v>28</v>
      </c>
      <c r="G283" s="33"/>
      <c r="H283" s="33" t="s">
        <v>1232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1248</v>
      </c>
      <c r="C284" t="s">
        <v>1135</v>
      </c>
      <c r="D284" t="s">
        <v>1230</v>
      </c>
      <c r="E284" s="33" t="s">
        <v>19</v>
      </c>
      <c r="F284" s="33" t="s">
        <v>28</v>
      </c>
      <c r="G284" s="33"/>
      <c r="H284" s="33" t="s">
        <v>1233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1266</v>
      </c>
      <c r="C285" t="s">
        <v>1135</v>
      </c>
      <c r="D285" t="s">
        <v>1229</v>
      </c>
      <c r="E285" s="33" t="s">
        <v>15</v>
      </c>
      <c r="F285" s="33" t="s">
        <v>28</v>
      </c>
      <c r="G285" s="33"/>
      <c r="H285" s="33" t="s">
        <v>1231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1373</v>
      </c>
      <c r="C286" t="s">
        <v>1135</v>
      </c>
      <c r="D286" t="s">
        <v>1374</v>
      </c>
      <c r="E286" s="33" t="s">
        <v>73</v>
      </c>
      <c r="F286" s="33" t="s">
        <v>28</v>
      </c>
      <c r="G286" s="33"/>
      <c r="H286" s="33" t="s">
        <v>826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967</v>
      </c>
      <c r="B287" t="s">
        <v>1074</v>
      </c>
      <c r="C287" t="s">
        <v>1135</v>
      </c>
      <c r="D287" t="s">
        <v>1075</v>
      </c>
      <c r="E287" s="33" t="s">
        <v>1129</v>
      </c>
      <c r="F287" s="33" t="s">
        <v>28</v>
      </c>
      <c r="G287" s="33"/>
      <c r="H287" s="33" t="s">
        <v>969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967</v>
      </c>
      <c r="B288" t="s">
        <v>966</v>
      </c>
      <c r="C288" t="s">
        <v>1135</v>
      </c>
      <c r="D288" t="s">
        <v>1075</v>
      </c>
      <c r="E288" s="33" t="s">
        <v>1130</v>
      </c>
      <c r="F288" s="33" t="s">
        <v>28</v>
      </c>
      <c r="G288" s="33"/>
      <c r="H288" s="33" t="s">
        <v>968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1134</v>
      </c>
      <c r="D289" t="s">
        <v>386</v>
      </c>
      <c r="E289" s="33" t="s">
        <v>19</v>
      </c>
      <c r="F289" s="33" t="s">
        <v>28</v>
      </c>
      <c r="G289" s="33"/>
      <c r="H289" s="33" t="s">
        <v>828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1076</v>
      </c>
      <c r="C290" t="s">
        <v>1134</v>
      </c>
      <c r="D290" t="s">
        <v>341</v>
      </c>
      <c r="E290" s="33" t="s">
        <v>73</v>
      </c>
      <c r="F290" s="33" t="s">
        <v>28</v>
      </c>
      <c r="G290" s="33"/>
      <c r="H290" s="33" t="s">
        <v>796</v>
      </c>
      <c r="I290" s="34">
        <f t="shared" si="47"/>
        <v>9</v>
      </c>
      <c r="J290" s="34">
        <f t="shared" si="39"/>
        <v>19</v>
      </c>
      <c r="K290" s="35">
        <f t="shared" si="40"/>
        <v>0.32142857142857145</v>
      </c>
      <c r="L290" s="86" t="s">
        <v>1622</v>
      </c>
      <c r="M290" s="86"/>
      <c r="N290" s="86"/>
      <c r="O290" s="86" t="s">
        <v>1622</v>
      </c>
      <c r="P290" s="86" t="s">
        <v>1622</v>
      </c>
      <c r="Q290" s="86" t="s">
        <v>1622</v>
      </c>
      <c r="R290" s="86" t="s">
        <v>1622</v>
      </c>
      <c r="S290" s="86" t="s">
        <v>1622</v>
      </c>
      <c r="T290" s="86" t="s">
        <v>1622</v>
      </c>
      <c r="U290" s="86" t="s">
        <v>1622</v>
      </c>
      <c r="V290" s="86" t="s">
        <v>1622</v>
      </c>
      <c r="W290" s="86" t="s">
        <v>1622</v>
      </c>
      <c r="X290" s="86" t="s">
        <v>1622</v>
      </c>
      <c r="Y290" s="86" t="s">
        <v>1622</v>
      </c>
      <c r="Z290" s="86"/>
      <c r="AA290" s="86" t="s">
        <v>1622</v>
      </c>
      <c r="AB290" s="86" t="s">
        <v>1622</v>
      </c>
      <c r="AC290" s="86" t="s">
        <v>1622</v>
      </c>
      <c r="AD290" s="86" t="s">
        <v>1622</v>
      </c>
      <c r="AE290" s="86" t="s">
        <v>1622</v>
      </c>
      <c r="AF290" s="86" t="s">
        <v>1622</v>
      </c>
      <c r="AG290" s="86"/>
      <c r="AH290" s="86" t="s">
        <v>1622</v>
      </c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1077</v>
      </c>
      <c r="C291" t="s">
        <v>1134</v>
      </c>
      <c r="D291" t="s">
        <v>341</v>
      </c>
      <c r="E291" s="33" t="s">
        <v>73</v>
      </c>
      <c r="F291" s="33" t="s">
        <v>28</v>
      </c>
      <c r="G291" s="33"/>
      <c r="H291" s="33" t="s">
        <v>797</v>
      </c>
      <c r="I291" s="34">
        <f t="shared" si="47"/>
        <v>9</v>
      </c>
      <c r="J291" s="34">
        <f t="shared" si="39"/>
        <v>19</v>
      </c>
      <c r="K291" s="35">
        <f t="shared" si="40"/>
        <v>0.32142857142857145</v>
      </c>
      <c r="L291" s="86" t="s">
        <v>1622</v>
      </c>
      <c r="M291" s="86"/>
      <c r="N291" s="86"/>
      <c r="O291" s="86" t="s">
        <v>1622</v>
      </c>
      <c r="P291" s="86" t="s">
        <v>1622</v>
      </c>
      <c r="Q291" s="86" t="s">
        <v>1622</v>
      </c>
      <c r="R291" s="86" t="s">
        <v>1622</v>
      </c>
      <c r="S291" s="86" t="s">
        <v>1622</v>
      </c>
      <c r="T291" s="86" t="s">
        <v>1622</v>
      </c>
      <c r="U291" s="86" t="s">
        <v>1622</v>
      </c>
      <c r="V291" s="86" t="s">
        <v>1622</v>
      </c>
      <c r="W291" s="86" t="s">
        <v>1622</v>
      </c>
      <c r="X291" s="86" t="s">
        <v>1622</v>
      </c>
      <c r="Y291" s="86" t="s">
        <v>1622</v>
      </c>
      <c r="Z291" s="86"/>
      <c r="AA291" s="86" t="s">
        <v>1622</v>
      </c>
      <c r="AB291" s="86" t="s">
        <v>1622</v>
      </c>
      <c r="AC291" s="86" t="s">
        <v>1622</v>
      </c>
      <c r="AD291" s="86" t="s">
        <v>1622</v>
      </c>
      <c r="AE291" s="86" t="s">
        <v>1622</v>
      </c>
      <c r="AF291" s="86" t="s">
        <v>1622</v>
      </c>
      <c r="AG291" s="86"/>
      <c r="AH291" s="86" t="s">
        <v>1622</v>
      </c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1078</v>
      </c>
      <c r="C292" t="s">
        <v>1134</v>
      </c>
      <c r="D292" t="s">
        <v>1079</v>
      </c>
      <c r="E292" s="33" t="s">
        <v>19</v>
      </c>
      <c r="F292" s="33" t="s">
        <v>28</v>
      </c>
      <c r="G292" s="33"/>
      <c r="H292" s="33" t="s">
        <v>1295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1080</v>
      </c>
      <c r="C293" t="s">
        <v>1134</v>
      </c>
      <c r="D293" t="s">
        <v>1081</v>
      </c>
      <c r="E293" s="33" t="s">
        <v>19</v>
      </c>
      <c r="F293" s="33" t="s">
        <v>28</v>
      </c>
      <c r="G293" s="33"/>
      <c r="H293" s="33" t="s">
        <v>1294</v>
      </c>
      <c r="I293" s="34">
        <f t="shared" si="47"/>
        <v>8</v>
      </c>
      <c r="J293" s="34">
        <f t="shared" si="39"/>
        <v>20</v>
      </c>
      <c r="K293" s="35">
        <f t="shared" si="40"/>
        <v>0.2857142857142857</v>
      </c>
      <c r="L293" s="86" t="s">
        <v>1622</v>
      </c>
      <c r="M293" s="86" t="s">
        <v>1622</v>
      </c>
      <c r="N293" s="86"/>
      <c r="O293" s="86" t="s">
        <v>1622</v>
      </c>
      <c r="P293" s="86" t="s">
        <v>1622</v>
      </c>
      <c r="Q293" s="86" t="s">
        <v>1622</v>
      </c>
      <c r="R293" s="86" t="s">
        <v>1622</v>
      </c>
      <c r="S293" s="86" t="s">
        <v>1622</v>
      </c>
      <c r="T293" s="86" t="s">
        <v>1622</v>
      </c>
      <c r="U293" s="86" t="s">
        <v>1622</v>
      </c>
      <c r="V293" s="86" t="s">
        <v>1622</v>
      </c>
      <c r="W293" s="86" t="s">
        <v>1622</v>
      </c>
      <c r="X293" s="86" t="s">
        <v>1622</v>
      </c>
      <c r="Y293" s="86" t="s">
        <v>1622</v>
      </c>
      <c r="Z293" s="86"/>
      <c r="AA293" s="86" t="s">
        <v>1622</v>
      </c>
      <c r="AB293" s="86" t="s">
        <v>1622</v>
      </c>
      <c r="AC293" s="86" t="s">
        <v>1622</v>
      </c>
      <c r="AD293" s="86" t="s">
        <v>1622</v>
      </c>
      <c r="AE293" s="86" t="s">
        <v>1622</v>
      </c>
      <c r="AF293" s="86" t="s">
        <v>1622</v>
      </c>
      <c r="AG293" s="86"/>
      <c r="AH293" s="86" t="s">
        <v>1622</v>
      </c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1203</v>
      </c>
      <c r="C294" t="s">
        <v>1134</v>
      </c>
      <c r="D294" t="s">
        <v>1200</v>
      </c>
      <c r="E294" s="33" t="s">
        <v>73</v>
      </c>
      <c r="F294" s="33" t="s">
        <v>28</v>
      </c>
      <c r="G294" s="33"/>
      <c r="H294" s="33" t="s">
        <v>1209</v>
      </c>
      <c r="I294" s="34">
        <f t="shared" si="47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 t="s">
        <v>1622</v>
      </c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1204</v>
      </c>
      <c r="C295" t="s">
        <v>1134</v>
      </c>
      <c r="D295" t="s">
        <v>1200</v>
      </c>
      <c r="E295" s="33" t="s">
        <v>73</v>
      </c>
      <c r="F295" s="33" t="s">
        <v>28</v>
      </c>
      <c r="G295" s="33"/>
      <c r="H295" s="33" t="s">
        <v>1210</v>
      </c>
      <c r="I295" s="34">
        <f t="shared" si="47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 t="s">
        <v>1622</v>
      </c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1205</v>
      </c>
      <c r="C296" t="s">
        <v>1134</v>
      </c>
      <c r="D296" t="s">
        <v>1201</v>
      </c>
      <c r="E296" s="33" t="s">
        <v>73</v>
      </c>
      <c r="F296" s="33" t="s">
        <v>28</v>
      </c>
      <c r="G296" s="33"/>
      <c r="H296" s="33" t="s">
        <v>1211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1206</v>
      </c>
      <c r="C297" t="s">
        <v>1134</v>
      </c>
      <c r="D297" t="s">
        <v>1201</v>
      </c>
      <c r="E297" s="33" t="s">
        <v>73</v>
      </c>
      <c r="F297" s="33" t="s">
        <v>28</v>
      </c>
      <c r="G297" s="33"/>
      <c r="H297" s="33" t="s">
        <v>1212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1572</v>
      </c>
      <c r="B298" t="s">
        <v>1310</v>
      </c>
      <c r="C298" t="s">
        <v>1134</v>
      </c>
      <c r="D298" t="s">
        <v>1311</v>
      </c>
      <c r="E298" t="s">
        <v>19</v>
      </c>
      <c r="F298" t="s">
        <v>28</v>
      </c>
      <c r="G298"/>
      <c r="H298" s="33" t="s">
        <v>1317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1572</v>
      </c>
      <c r="B299" t="s">
        <v>1312</v>
      </c>
      <c r="C299" t="s">
        <v>1134</v>
      </c>
      <c r="D299" t="s">
        <v>1313</v>
      </c>
      <c r="E299" t="s">
        <v>19</v>
      </c>
      <c r="F299" t="s">
        <v>28</v>
      </c>
      <c r="G299"/>
      <c r="H299" s="33" t="s">
        <v>1318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1134</v>
      </c>
      <c r="D300" t="s">
        <v>389</v>
      </c>
      <c r="E300" s="33" t="s">
        <v>19</v>
      </c>
      <c r="F300" s="33" t="s">
        <v>28</v>
      </c>
      <c r="G300" s="33"/>
      <c r="H300" s="33" t="s">
        <v>829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 t="s">
        <v>1622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1134</v>
      </c>
      <c r="D301" t="s">
        <v>391</v>
      </c>
      <c r="E301" s="33" t="s">
        <v>19</v>
      </c>
      <c r="F301" s="33" t="s">
        <v>28</v>
      </c>
      <c r="G301" s="33"/>
      <c r="H301" s="33" t="s">
        <v>830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1134</v>
      </c>
      <c r="D302" t="s">
        <v>394</v>
      </c>
      <c r="E302" s="33" t="s">
        <v>19</v>
      </c>
      <c r="F302" s="33" t="s">
        <v>20</v>
      </c>
      <c r="G302" s="33"/>
      <c r="H302" s="33" t="s">
        <v>831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1134</v>
      </c>
      <c r="D303" t="s">
        <v>396</v>
      </c>
      <c r="E303" s="33" t="s">
        <v>19</v>
      </c>
      <c r="F303" s="33" t="s">
        <v>28</v>
      </c>
      <c r="G303" s="33"/>
      <c r="H303" s="33" t="s">
        <v>834</v>
      </c>
      <c r="I303" s="34">
        <f t="shared" si="47"/>
        <v>27</v>
      </c>
      <c r="J303" s="34">
        <f t="shared" si="39"/>
        <v>1</v>
      </c>
      <c r="K303" s="35">
        <f t="shared" si="40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 t="s">
        <v>1622</v>
      </c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1082</v>
      </c>
      <c r="C304" t="s">
        <v>1134</v>
      </c>
      <c r="D304" t="s">
        <v>397</v>
      </c>
      <c r="E304" s="33" t="s">
        <v>19</v>
      </c>
      <c r="F304" s="33" t="s">
        <v>28</v>
      </c>
      <c r="G304" s="33"/>
      <c r="H304" s="33" t="s">
        <v>835</v>
      </c>
      <c r="I304" s="34">
        <f t="shared" si="47"/>
        <v>24</v>
      </c>
      <c r="J304" s="34">
        <f>COUNTIF(L304:AM304,"APAGADO")</f>
        <v>4</v>
      </c>
      <c r="K304" s="35">
        <f>(I304)/(J304+I304)</f>
        <v>0.8571428571428571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 t="s">
        <v>1622</v>
      </c>
      <c r="AE304" s="86" t="s">
        <v>1622</v>
      </c>
      <c r="AF304" s="86" t="s">
        <v>1622</v>
      </c>
      <c r="AG304" s="86"/>
      <c r="AH304" s="143" t="s">
        <v>1622</v>
      </c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1134</v>
      </c>
      <c r="D305" t="s">
        <v>399</v>
      </c>
      <c r="E305" s="33" t="s">
        <v>73</v>
      </c>
      <c r="F305" s="33" t="s">
        <v>28</v>
      </c>
      <c r="G305" s="33"/>
      <c r="H305" s="33" t="s">
        <v>832</v>
      </c>
      <c r="I305" s="34">
        <f t="shared" si="47"/>
        <v>27</v>
      </c>
      <c r="J305" s="34">
        <f t="shared" si="39"/>
        <v>1</v>
      </c>
      <c r="K305" s="35">
        <f t="shared" si="40"/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 t="s">
        <v>1622</v>
      </c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1134</v>
      </c>
      <c r="D306" t="s">
        <v>399</v>
      </c>
      <c r="E306" s="33" t="s">
        <v>73</v>
      </c>
      <c r="F306" s="33" t="s">
        <v>28</v>
      </c>
      <c r="G306" s="33"/>
      <c r="H306" s="33" t="s">
        <v>833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 t="s">
        <v>1622</v>
      </c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1341</v>
      </c>
      <c r="C307" t="s">
        <v>1134</v>
      </c>
      <c r="D307" t="s">
        <v>1342</v>
      </c>
      <c r="E307" s="33" t="s">
        <v>15</v>
      </c>
      <c r="F307" s="33" t="s">
        <v>1128</v>
      </c>
      <c r="G307" s="33" t="s">
        <v>1344</v>
      </c>
      <c r="H307" s="33" t="s">
        <v>1343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 t="s">
        <v>1622</v>
      </c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1552</v>
      </c>
      <c r="C308" s="129" t="s">
        <v>1570</v>
      </c>
      <c r="D308" t="s">
        <v>1553</v>
      </c>
      <c r="E308" s="33" t="s">
        <v>15</v>
      </c>
      <c r="F308" s="33" t="s">
        <v>1383</v>
      </c>
      <c r="G308" s="33"/>
      <c r="H308" s="33" t="s">
        <v>1554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1134</v>
      </c>
      <c r="D309" t="s">
        <v>411</v>
      </c>
      <c r="E309" s="33" t="s">
        <v>15</v>
      </c>
      <c r="F309" s="33" t="s">
        <v>20</v>
      </c>
      <c r="G309" s="33"/>
      <c r="H309" s="33" t="s">
        <v>836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1134</v>
      </c>
      <c r="D310" t="s">
        <v>402</v>
      </c>
      <c r="E310" s="33" t="s">
        <v>19</v>
      </c>
      <c r="F310" s="33" t="s">
        <v>20</v>
      </c>
      <c r="G310" s="33"/>
      <c r="H310" s="33" t="s">
        <v>837</v>
      </c>
      <c r="I310" s="34">
        <f t="shared" si="47"/>
        <v>25</v>
      </c>
      <c r="J310" s="34">
        <f>COUNTIF(L310:AM310,"APAGADO")</f>
        <v>3</v>
      </c>
      <c r="K310" s="35">
        <f>(I310)/(J310+I310)</f>
        <v>0.8928571428571429</v>
      </c>
      <c r="L310" s="86"/>
      <c r="M310" s="86"/>
      <c r="N310" s="86"/>
      <c r="O310" s="86"/>
      <c r="P310" s="86" t="s">
        <v>1622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1622</v>
      </c>
      <c r="AE310" s="86" t="s">
        <v>1622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1134</v>
      </c>
      <c r="D311" t="s">
        <v>404</v>
      </c>
      <c r="E311" s="33" t="s">
        <v>15</v>
      </c>
      <c r="F311" s="33" t="s">
        <v>20</v>
      </c>
      <c r="G311" s="33"/>
      <c r="H311" s="33" t="s">
        <v>838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1134</v>
      </c>
      <c r="D312" t="s">
        <v>407</v>
      </c>
      <c r="E312" s="33" t="s">
        <v>19</v>
      </c>
      <c r="F312" s="33" t="s">
        <v>28</v>
      </c>
      <c r="G312" s="33"/>
      <c r="H312" s="33" t="s">
        <v>839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 t="s">
        <v>1622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1134</v>
      </c>
      <c r="D313" t="s">
        <v>407</v>
      </c>
      <c r="E313" s="33" t="s">
        <v>73</v>
      </c>
      <c r="F313" s="33" t="s">
        <v>28</v>
      </c>
      <c r="G313" s="33"/>
      <c r="H313" s="33" t="s">
        <v>840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 t="s">
        <v>1622</v>
      </c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1134</v>
      </c>
      <c r="D314" t="s">
        <v>407</v>
      </c>
      <c r="E314" s="33" t="s">
        <v>73</v>
      </c>
      <c r="F314" s="33" t="s">
        <v>28</v>
      </c>
      <c r="G314" s="33"/>
      <c r="H314" s="33" t="s">
        <v>841</v>
      </c>
      <c r="I314" s="34">
        <f t="shared" si="47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 t="s">
        <v>1622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1134</v>
      </c>
      <c r="D315" t="s">
        <v>414</v>
      </c>
      <c r="E315" s="33" t="s">
        <v>73</v>
      </c>
      <c r="F315" s="33" t="s">
        <v>28</v>
      </c>
      <c r="G315" s="33"/>
      <c r="H315" s="33" t="s">
        <v>842</v>
      </c>
      <c r="I315" s="34">
        <f t="shared" si="47"/>
        <v>15</v>
      </c>
      <c r="J315" s="34">
        <f t="shared" si="39"/>
        <v>13</v>
      </c>
      <c r="K315" s="35">
        <f t="shared" si="40"/>
        <v>0.5357142857142857</v>
      </c>
      <c r="L315" s="86" t="s">
        <v>1622</v>
      </c>
      <c r="M315" s="86" t="s">
        <v>1622</v>
      </c>
      <c r="N315" s="86"/>
      <c r="O315" s="86" t="s">
        <v>1622</v>
      </c>
      <c r="P315" s="86" t="s">
        <v>1622</v>
      </c>
      <c r="Q315" s="86" t="s">
        <v>1622</v>
      </c>
      <c r="R315" s="86" t="s">
        <v>1622</v>
      </c>
      <c r="S315" s="86" t="s">
        <v>1622</v>
      </c>
      <c r="T315" s="86" t="s">
        <v>1622</v>
      </c>
      <c r="U315" s="86" t="s">
        <v>1622</v>
      </c>
      <c r="V315" s="86" t="s">
        <v>1622</v>
      </c>
      <c r="W315" s="86" t="s">
        <v>1622</v>
      </c>
      <c r="X315" s="86" t="s">
        <v>1622</v>
      </c>
      <c r="Y315" s="86"/>
      <c r="Z315" s="86"/>
      <c r="AA315" s="86"/>
      <c r="AB315" s="86" t="s">
        <v>1622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1134</v>
      </c>
      <c r="D316" t="s">
        <v>414</v>
      </c>
      <c r="E316" s="33" t="s">
        <v>73</v>
      </c>
      <c r="F316" s="33" t="s">
        <v>28</v>
      </c>
      <c r="G316" s="33"/>
      <c r="H316" s="33" t="s">
        <v>843</v>
      </c>
      <c r="I316" s="34">
        <f t="shared" si="47"/>
        <v>15</v>
      </c>
      <c r="J316" s="34">
        <f t="shared" si="39"/>
        <v>13</v>
      </c>
      <c r="K316" s="35">
        <f t="shared" si="40"/>
        <v>0.5357142857142857</v>
      </c>
      <c r="L316" s="86" t="s">
        <v>1622</v>
      </c>
      <c r="M316" s="86" t="s">
        <v>1622</v>
      </c>
      <c r="N316" s="86"/>
      <c r="O316" s="86" t="s">
        <v>1622</v>
      </c>
      <c r="P316" s="86" t="s">
        <v>1622</v>
      </c>
      <c r="Q316" s="86" t="s">
        <v>1622</v>
      </c>
      <c r="R316" s="86" t="s">
        <v>1622</v>
      </c>
      <c r="S316" s="86" t="s">
        <v>1622</v>
      </c>
      <c r="T316" s="86" t="s">
        <v>1622</v>
      </c>
      <c r="U316" s="86" t="s">
        <v>1622</v>
      </c>
      <c r="V316" s="86" t="s">
        <v>1622</v>
      </c>
      <c r="W316" s="86" t="s">
        <v>1622</v>
      </c>
      <c r="X316" s="86" t="s">
        <v>1622</v>
      </c>
      <c r="Y316" s="86"/>
      <c r="Z316" s="86"/>
      <c r="AA316" s="86"/>
      <c r="AB316" s="86" t="s">
        <v>1622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1134</v>
      </c>
      <c r="D317" t="s">
        <v>417</v>
      </c>
      <c r="E317" s="33" t="s">
        <v>73</v>
      </c>
      <c r="F317" s="33" t="s">
        <v>28</v>
      </c>
      <c r="G317" s="33"/>
      <c r="H317" s="33" t="s">
        <v>844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 t="s">
        <v>1622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1134</v>
      </c>
      <c r="D318" t="s">
        <v>417</v>
      </c>
      <c r="E318" s="33" t="s">
        <v>73</v>
      </c>
      <c r="F318" s="33" t="s">
        <v>28</v>
      </c>
      <c r="G318" s="33"/>
      <c r="H318" s="33" t="s">
        <v>845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 t="s">
        <v>1622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1134</v>
      </c>
      <c r="D319" t="s">
        <v>420</v>
      </c>
      <c r="E319" s="33" t="s">
        <v>73</v>
      </c>
      <c r="F319" s="33" t="s">
        <v>28</v>
      </c>
      <c r="G319" s="33"/>
      <c r="H319" s="33" t="s">
        <v>846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 t="s">
        <v>1622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1134</v>
      </c>
      <c r="D320" t="s">
        <v>420</v>
      </c>
      <c r="E320" s="33" t="s">
        <v>73</v>
      </c>
      <c r="F320" s="33" t="s">
        <v>28</v>
      </c>
      <c r="G320" s="33"/>
      <c r="H320" s="33" t="s">
        <v>847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 t="s">
        <v>1622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972</v>
      </c>
      <c r="C321" t="s">
        <v>1134</v>
      </c>
      <c r="D321" t="s">
        <v>973</v>
      </c>
      <c r="E321" s="33" t="s">
        <v>19</v>
      </c>
      <c r="F321" s="33" t="s">
        <v>28</v>
      </c>
      <c r="G321" s="33"/>
      <c r="H321" s="33" t="s">
        <v>980</v>
      </c>
      <c r="I321" s="34">
        <f t="shared" si="47"/>
        <v>15</v>
      </c>
      <c r="J321" s="34">
        <f>COUNTIF(L321:AM321,"APAGADO")</f>
        <v>13</v>
      </c>
      <c r="K321" s="35">
        <f>(I321)/(J321+I321)</f>
        <v>0.5357142857142857</v>
      </c>
      <c r="L321" s="86" t="s">
        <v>1622</v>
      </c>
      <c r="M321" s="86" t="s">
        <v>1622</v>
      </c>
      <c r="N321" s="86"/>
      <c r="O321" s="86" t="s">
        <v>1622</v>
      </c>
      <c r="P321" s="86" t="s">
        <v>1622</v>
      </c>
      <c r="Q321" s="86" t="s">
        <v>1622</v>
      </c>
      <c r="R321" s="86" t="s">
        <v>1622</v>
      </c>
      <c r="S321" s="86" t="s">
        <v>1622</v>
      </c>
      <c r="T321" s="86" t="s">
        <v>1622</v>
      </c>
      <c r="U321" s="86" t="s">
        <v>1622</v>
      </c>
      <c r="V321" s="86" t="s">
        <v>1622</v>
      </c>
      <c r="W321" s="86" t="s">
        <v>1622</v>
      </c>
      <c r="X321" s="86" t="s">
        <v>1622</v>
      </c>
      <c r="Y321" s="86"/>
      <c r="Z321" s="86"/>
      <c r="AA321" s="86"/>
      <c r="AB321" s="86" t="s">
        <v>1622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974</v>
      </c>
      <c r="C322" t="s">
        <v>1134</v>
      </c>
      <c r="D322" t="s">
        <v>975</v>
      </c>
      <c r="E322" s="33" t="s">
        <v>19</v>
      </c>
      <c r="F322" s="33" t="s">
        <v>28</v>
      </c>
      <c r="G322" s="33"/>
      <c r="H322" s="33" t="s">
        <v>981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 t="s">
        <v>1622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1083</v>
      </c>
      <c r="C323" t="s">
        <v>1134</v>
      </c>
      <c r="D323" t="s">
        <v>1084</v>
      </c>
      <c r="E323" s="33" t="s">
        <v>19</v>
      </c>
      <c r="F323" s="33" t="s">
        <v>28</v>
      </c>
      <c r="G323" s="33"/>
      <c r="H323" s="33" t="s">
        <v>1296</v>
      </c>
      <c r="I323" s="34">
        <f t="shared" si="47"/>
        <v>8</v>
      </c>
      <c r="J323" s="34">
        <f>COUNTIF(L323:AM323,"APAGADO")</f>
        <v>20</v>
      </c>
      <c r="K323" s="35">
        <f>(I323)/(J323+I323)</f>
        <v>0.2857142857142857</v>
      </c>
      <c r="L323" s="86" t="s">
        <v>1622</v>
      </c>
      <c r="M323" s="86" t="s">
        <v>1622</v>
      </c>
      <c r="N323" s="86"/>
      <c r="O323" s="86" t="s">
        <v>1622</v>
      </c>
      <c r="P323" s="86" t="s">
        <v>1622</v>
      </c>
      <c r="Q323" s="86" t="s">
        <v>1622</v>
      </c>
      <c r="R323" s="86" t="s">
        <v>1622</v>
      </c>
      <c r="S323" s="86" t="s">
        <v>1622</v>
      </c>
      <c r="T323" s="86" t="s">
        <v>1622</v>
      </c>
      <c r="U323" s="86" t="s">
        <v>1622</v>
      </c>
      <c r="V323" s="86" t="s">
        <v>1622</v>
      </c>
      <c r="W323" s="86" t="s">
        <v>1622</v>
      </c>
      <c r="X323" s="86" t="s">
        <v>1622</v>
      </c>
      <c r="Y323" s="86" t="s">
        <v>1622</v>
      </c>
      <c r="Z323" s="86"/>
      <c r="AA323" s="86" t="s">
        <v>1622</v>
      </c>
      <c r="AB323" s="86" t="s">
        <v>1622</v>
      </c>
      <c r="AC323" s="86" t="s">
        <v>1622</v>
      </c>
      <c r="AD323" s="86" t="s">
        <v>1622</v>
      </c>
      <c r="AE323" s="86" t="s">
        <v>1622</v>
      </c>
      <c r="AF323" s="86" t="s">
        <v>1622</v>
      </c>
      <c r="AG323" s="86"/>
      <c r="AH323" s="86" t="s">
        <v>1622</v>
      </c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1135</v>
      </c>
      <c r="D324" t="s">
        <v>423</v>
      </c>
      <c r="E324" s="33" t="s">
        <v>15</v>
      </c>
      <c r="F324" s="33" t="s">
        <v>20</v>
      </c>
      <c r="G324" s="33"/>
      <c r="H324" s="33" t="s">
        <v>850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1622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1135</v>
      </c>
      <c r="D325" t="s">
        <v>425</v>
      </c>
      <c r="E325" s="33" t="s">
        <v>15</v>
      </c>
      <c r="F325" s="33" t="s">
        <v>20</v>
      </c>
      <c r="G325" s="33"/>
      <c r="H325" s="33" t="s">
        <v>852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1085</v>
      </c>
      <c r="C326" t="s">
        <v>1135</v>
      </c>
      <c r="D326" t="s">
        <v>1086</v>
      </c>
      <c r="E326" s="33" t="s">
        <v>73</v>
      </c>
      <c r="F326" s="33" t="s">
        <v>20</v>
      </c>
      <c r="G326" s="33"/>
      <c r="H326" s="33" t="s">
        <v>1358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1087</v>
      </c>
      <c r="C327" t="s">
        <v>1135</v>
      </c>
      <c r="D327" t="s">
        <v>1086</v>
      </c>
      <c r="E327" s="33" t="s">
        <v>73</v>
      </c>
      <c r="F327" s="33" t="s">
        <v>20</v>
      </c>
      <c r="G327" s="33"/>
      <c r="H327" s="33" t="s">
        <v>1297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1135</v>
      </c>
      <c r="D328" t="s">
        <v>427</v>
      </c>
      <c r="E328" s="33" t="s">
        <v>19</v>
      </c>
      <c r="F328" s="33" t="s">
        <v>20</v>
      </c>
      <c r="G328" s="33"/>
      <c r="H328" s="33" t="s">
        <v>848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1135</v>
      </c>
      <c r="D329" t="s">
        <v>429</v>
      </c>
      <c r="E329" s="33" t="s">
        <v>19</v>
      </c>
      <c r="F329" s="33" t="s">
        <v>20</v>
      </c>
      <c r="G329" s="33"/>
      <c r="H329" s="33" t="s">
        <v>849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1135</v>
      </c>
      <c r="D330" t="s">
        <v>431</v>
      </c>
      <c r="E330" s="33" t="s">
        <v>73</v>
      </c>
      <c r="F330" s="33" t="s">
        <v>28</v>
      </c>
      <c r="G330" s="33"/>
      <c r="H330" s="33" t="s">
        <v>853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1622</v>
      </c>
      <c r="M330" s="86"/>
      <c r="N330" s="86"/>
      <c r="O330" s="86"/>
      <c r="P330" s="86"/>
      <c r="Q330" s="86"/>
      <c r="R330" s="86"/>
      <c r="S330" s="86"/>
      <c r="T330" s="86" t="s">
        <v>1622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1135</v>
      </c>
      <c r="D331" t="s">
        <v>431</v>
      </c>
      <c r="E331" s="33" t="s">
        <v>73</v>
      </c>
      <c r="F331" s="33" t="s">
        <v>28</v>
      </c>
      <c r="G331" s="33"/>
      <c r="H331" s="33" t="s">
        <v>854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1622</v>
      </c>
      <c r="M331" s="86"/>
      <c r="N331" s="86"/>
      <c r="O331" s="86"/>
      <c r="P331" s="86"/>
      <c r="Q331" s="86"/>
      <c r="R331" s="86"/>
      <c r="S331" s="86"/>
      <c r="T331" s="86" t="s">
        <v>1622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1135</v>
      </c>
      <c r="D332" t="s">
        <v>434</v>
      </c>
      <c r="E332" s="33" t="s">
        <v>73</v>
      </c>
      <c r="F332" s="33" t="s">
        <v>28</v>
      </c>
      <c r="G332" s="33"/>
      <c r="H332" s="33" t="s">
        <v>855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1622</v>
      </c>
      <c r="M332" s="86"/>
      <c r="N332" s="86"/>
      <c r="O332" s="86"/>
      <c r="P332" s="86"/>
      <c r="Q332" s="86"/>
      <c r="R332" s="86"/>
      <c r="S332" s="86"/>
      <c r="T332" s="86" t="s">
        <v>1622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1135</v>
      </c>
      <c r="D333" t="s">
        <v>434</v>
      </c>
      <c r="E333" s="33" t="s">
        <v>73</v>
      </c>
      <c r="F333" s="33" t="s">
        <v>28</v>
      </c>
      <c r="G333" s="33"/>
      <c r="H333" s="33" t="s">
        <v>856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1622</v>
      </c>
      <c r="M333" s="86"/>
      <c r="N333" s="86"/>
      <c r="O333" s="86"/>
      <c r="P333" s="86"/>
      <c r="Q333" s="86"/>
      <c r="R333" s="86"/>
      <c r="S333" s="86"/>
      <c r="T333" s="86" t="s">
        <v>1622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1135</v>
      </c>
      <c r="D334" t="s">
        <v>438</v>
      </c>
      <c r="E334" s="33" t="s">
        <v>19</v>
      </c>
      <c r="F334" s="33" t="s">
        <v>20</v>
      </c>
      <c r="G334" s="33"/>
      <c r="H334" s="33" t="s">
        <v>857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1622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1613</v>
      </c>
      <c r="C335" t="s">
        <v>1135</v>
      </c>
      <c r="D335" t="s">
        <v>1614</v>
      </c>
      <c r="E335" s="33"/>
      <c r="F335" s="33"/>
      <c r="G335" s="33"/>
      <c r="H335" s="33" t="s">
        <v>1615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1135</v>
      </c>
      <c r="D336" t="s">
        <v>449</v>
      </c>
      <c r="E336" s="33" t="s">
        <v>15</v>
      </c>
      <c r="F336" s="33" t="s">
        <v>28</v>
      </c>
      <c r="G336" s="33"/>
      <c r="H336" s="33" t="s">
        <v>1632</v>
      </c>
      <c r="I336" s="34">
        <f t="shared" si="47"/>
        <v>26</v>
      </c>
      <c r="J336" s="34">
        <f t="shared" si="51"/>
        <v>2</v>
      </c>
      <c r="K336" s="35">
        <f t="shared" si="52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 t="s">
        <v>1622</v>
      </c>
      <c r="AE336" s="86" t="s">
        <v>1622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1135</v>
      </c>
      <c r="D337" t="s">
        <v>451</v>
      </c>
      <c r="E337" s="33" t="s">
        <v>19</v>
      </c>
      <c r="F337" s="33" t="s">
        <v>20</v>
      </c>
      <c r="G337" s="33"/>
      <c r="H337" s="33" t="s">
        <v>858</v>
      </c>
      <c r="I337" s="34">
        <f t="shared" si="47"/>
        <v>21</v>
      </c>
      <c r="J337" s="34">
        <f t="shared" si="51"/>
        <v>7</v>
      </c>
      <c r="K337" s="35">
        <f t="shared" si="52"/>
        <v>0.75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1622</v>
      </c>
      <c r="AB337" s="86" t="s">
        <v>1622</v>
      </c>
      <c r="AC337" s="86" t="s">
        <v>1622</v>
      </c>
      <c r="AD337" s="86" t="s">
        <v>1622</v>
      </c>
      <c r="AE337" s="86" t="s">
        <v>1622</v>
      </c>
      <c r="AF337" s="86" t="s">
        <v>1622</v>
      </c>
      <c r="AG337" s="86"/>
      <c r="AH337" s="86" t="s">
        <v>1622</v>
      </c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1135</v>
      </c>
      <c r="D338" t="s">
        <v>440</v>
      </c>
      <c r="E338" s="33" t="s">
        <v>19</v>
      </c>
      <c r="F338" s="33" t="s">
        <v>20</v>
      </c>
      <c r="G338" s="33"/>
      <c r="H338" s="33" t="s">
        <v>859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1622</v>
      </c>
      <c r="M338" s="86"/>
      <c r="N338" s="86"/>
      <c r="O338" s="86"/>
      <c r="P338" s="86"/>
      <c r="Q338" s="86"/>
      <c r="R338" s="86" t="s">
        <v>1622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1135</v>
      </c>
      <c r="D339" t="s">
        <v>443</v>
      </c>
      <c r="E339" s="33" t="s">
        <v>46</v>
      </c>
      <c r="F339" s="33" t="s">
        <v>28</v>
      </c>
      <c r="G339" s="33"/>
      <c r="H339" s="33" t="s">
        <v>1633</v>
      </c>
      <c r="I339" s="34">
        <f t="shared" si="47"/>
        <v>26</v>
      </c>
      <c r="J339" s="34">
        <f t="shared" si="51"/>
        <v>2</v>
      </c>
      <c r="K339" s="35">
        <f t="shared" si="52"/>
        <v>0.9285714285714286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 t="s">
        <v>1622</v>
      </c>
      <c r="AE339" s="86" t="s">
        <v>1622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1135</v>
      </c>
      <c r="D340" t="s">
        <v>453</v>
      </c>
      <c r="E340" s="33" t="s">
        <v>15</v>
      </c>
      <c r="F340" s="33" t="s">
        <v>1128</v>
      </c>
      <c r="G340" s="33" t="s">
        <v>1333</v>
      </c>
      <c r="H340" s="33" t="s">
        <v>860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1135</v>
      </c>
      <c r="D341" t="s">
        <v>445</v>
      </c>
      <c r="E341" s="33" t="s">
        <v>15</v>
      </c>
      <c r="F341" s="33" t="s">
        <v>28</v>
      </c>
      <c r="G341" s="33"/>
      <c r="H341" s="33" t="s">
        <v>861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1135</v>
      </c>
      <c r="D342" t="s">
        <v>447</v>
      </c>
      <c r="E342" s="33" t="s">
        <v>15</v>
      </c>
      <c r="F342" s="33" t="s">
        <v>28</v>
      </c>
      <c r="G342" s="33"/>
      <c r="H342" s="33" t="s">
        <v>862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1197</v>
      </c>
      <c r="B343" t="s">
        <v>1198</v>
      </c>
      <c r="C343" t="s">
        <v>1135</v>
      </c>
      <c r="D343" t="s">
        <v>1199</v>
      </c>
      <c r="E343" s="33" t="s">
        <v>1187</v>
      </c>
      <c r="F343" s="33" t="s">
        <v>28</v>
      </c>
      <c r="G343" s="33"/>
      <c r="H343" s="33" t="s">
        <v>1213</v>
      </c>
      <c r="I343" s="34">
        <f t="shared" si="47"/>
        <v>27</v>
      </c>
      <c r="J343" s="34">
        <f t="shared" si="51"/>
        <v>1</v>
      </c>
      <c r="K343" s="35">
        <f t="shared" si="52"/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 t="s">
        <v>1622</v>
      </c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1197</v>
      </c>
      <c r="B344" t="s">
        <v>1217</v>
      </c>
      <c r="C344" t="s">
        <v>1135</v>
      </c>
      <c r="D344" t="s">
        <v>1199</v>
      </c>
      <c r="E344" s="33" t="s">
        <v>1187</v>
      </c>
      <c r="F344" s="33" t="s">
        <v>28</v>
      </c>
      <c r="G344" s="33"/>
      <c r="H344" s="33" t="s">
        <v>1214</v>
      </c>
      <c r="I344" s="34">
        <f t="shared" si="47"/>
        <v>27</v>
      </c>
      <c r="J344" s="34">
        <f t="shared" si="51"/>
        <v>1</v>
      </c>
      <c r="K344" s="35">
        <f t="shared" si="52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 t="s">
        <v>1622</v>
      </c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1134</v>
      </c>
      <c r="D345" t="s">
        <v>455</v>
      </c>
      <c r="E345" s="33" t="s">
        <v>73</v>
      </c>
      <c r="F345" s="33" t="s">
        <v>28</v>
      </c>
      <c r="G345" s="33"/>
      <c r="H345" s="33" t="s">
        <v>863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1134</v>
      </c>
      <c r="D346" t="s">
        <v>455</v>
      </c>
      <c r="E346" s="33" t="s">
        <v>73</v>
      </c>
      <c r="F346" s="33" t="s">
        <v>28</v>
      </c>
      <c r="G346" s="33"/>
      <c r="H346" s="33" t="s">
        <v>864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1088</v>
      </c>
      <c r="C347" t="s">
        <v>1134</v>
      </c>
      <c r="D347" t="s">
        <v>457</v>
      </c>
      <c r="E347" s="33" t="s">
        <v>73</v>
      </c>
      <c r="F347" s="33" t="s">
        <v>28</v>
      </c>
      <c r="G347" s="33"/>
      <c r="H347" s="33" t="s">
        <v>865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1089</v>
      </c>
      <c r="C348" t="s">
        <v>1134</v>
      </c>
      <c r="D348" t="s">
        <v>457</v>
      </c>
      <c r="E348" s="33" t="s">
        <v>73</v>
      </c>
      <c r="F348" s="33" t="s">
        <v>28</v>
      </c>
      <c r="G348" s="33"/>
      <c r="H348" s="33" t="s">
        <v>866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1135</v>
      </c>
      <c r="D349" t="s">
        <v>1096</v>
      </c>
      <c r="E349" s="33" t="s">
        <v>19</v>
      </c>
      <c r="F349" s="33" t="s">
        <v>20</v>
      </c>
      <c r="G349" s="33"/>
      <c r="H349" s="33" t="s">
        <v>869</v>
      </c>
      <c r="I349" s="34">
        <f>COUNTIF(L349:AM349,"")</f>
        <v>25</v>
      </c>
      <c r="J349" s="34">
        <f>COUNTIF(L349:AM349,"APAGADO")</f>
        <v>3</v>
      </c>
      <c r="K349" s="35">
        <f>(I349)/(J349+I349)</f>
        <v>0.8928571428571429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1622</v>
      </c>
      <c r="AF349" s="86" t="s">
        <v>1622</v>
      </c>
      <c r="AG349" s="86"/>
      <c r="AH349" s="86" t="s">
        <v>1622</v>
      </c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1135</v>
      </c>
      <c r="D350" t="s">
        <v>1573</v>
      </c>
      <c r="E350" s="33" t="s">
        <v>19</v>
      </c>
      <c r="F350" s="33" t="s">
        <v>20</v>
      </c>
      <c r="G350" s="33"/>
      <c r="H350" s="33" t="s">
        <v>1594</v>
      </c>
      <c r="I350" s="34">
        <f>COUNTIF(L350:AM350,"")</f>
        <v>25</v>
      </c>
      <c r="J350" s="34">
        <f>COUNTIF(L350:AM350,"APAGADO")</f>
        <v>3</v>
      </c>
      <c r="K350" s="35">
        <f>(I350)/(J350+I350)</f>
        <v>0.8928571428571429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 t="s">
        <v>1622</v>
      </c>
      <c r="AF350" s="86" t="s">
        <v>1622</v>
      </c>
      <c r="AG350" s="86"/>
      <c r="AH350" s="86" t="s">
        <v>1622</v>
      </c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1135</v>
      </c>
      <c r="D351" t="s">
        <v>470</v>
      </c>
      <c r="E351" s="33" t="s">
        <v>19</v>
      </c>
      <c r="F351" s="33" t="s">
        <v>20</v>
      </c>
      <c r="G351" s="33"/>
      <c r="H351" s="33" t="s">
        <v>870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1090</v>
      </c>
      <c r="C352" t="s">
        <v>1135</v>
      </c>
      <c r="D352" t="s">
        <v>471</v>
      </c>
      <c r="E352" s="33" t="s">
        <v>19</v>
      </c>
      <c r="F352" s="33" t="s">
        <v>20</v>
      </c>
      <c r="G352" s="33"/>
      <c r="H352" s="33" t="s">
        <v>871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1097</v>
      </c>
      <c r="C353" t="s">
        <v>1135</v>
      </c>
      <c r="D353" t="s">
        <v>459</v>
      </c>
      <c r="E353" s="33" t="s">
        <v>15</v>
      </c>
      <c r="F353" s="33" t="s">
        <v>20</v>
      </c>
      <c r="G353" s="33"/>
      <c r="H353" s="33" t="s">
        <v>872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1098</v>
      </c>
      <c r="C354" t="s">
        <v>1135</v>
      </c>
      <c r="D354" t="s">
        <v>460</v>
      </c>
      <c r="E354" s="33" t="s">
        <v>19</v>
      </c>
      <c r="F354" s="33" t="s">
        <v>28</v>
      </c>
      <c r="G354" s="33"/>
      <c r="H354" s="33" t="s">
        <v>873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1135</v>
      </c>
      <c r="D355" t="s">
        <v>461</v>
      </c>
      <c r="E355" s="33" t="s">
        <v>19</v>
      </c>
      <c r="F355" s="33" t="s">
        <v>28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1135</v>
      </c>
      <c r="D356" t="s">
        <v>463</v>
      </c>
      <c r="E356" s="33" t="s">
        <v>19</v>
      </c>
      <c r="F356" s="33" t="s">
        <v>28</v>
      </c>
      <c r="G356" s="33"/>
      <c r="H356" s="33" t="s">
        <v>875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1100</v>
      </c>
      <c r="C357" t="s">
        <v>1135</v>
      </c>
      <c r="D357" t="s">
        <v>464</v>
      </c>
      <c r="E357" s="33" t="s">
        <v>15</v>
      </c>
      <c r="F357" s="33" t="s">
        <v>20</v>
      </c>
      <c r="G357" s="33"/>
      <c r="H357" s="33" t="s">
        <v>851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1101</v>
      </c>
      <c r="C358" t="s">
        <v>1135</v>
      </c>
      <c r="D358" t="s">
        <v>465</v>
      </c>
      <c r="E358" s="33" t="s">
        <v>15</v>
      </c>
      <c r="F358" s="33" t="s">
        <v>20</v>
      </c>
      <c r="G358" s="33"/>
      <c r="H358" s="33" t="s">
        <v>876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1091</v>
      </c>
      <c r="C359" t="s">
        <v>1135</v>
      </c>
      <c r="D359" t="s">
        <v>472</v>
      </c>
      <c r="E359" s="33" t="s">
        <v>15</v>
      </c>
      <c r="F359" s="33" t="s">
        <v>20</v>
      </c>
      <c r="G359" s="33"/>
      <c r="H359" s="33" t="s">
        <v>867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1135</v>
      </c>
      <c r="D360" t="s">
        <v>474</v>
      </c>
      <c r="E360" s="33" t="s">
        <v>15</v>
      </c>
      <c r="F360" s="33" t="s">
        <v>20</v>
      </c>
      <c r="G360" s="33"/>
      <c r="H360" s="33" t="s">
        <v>868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1092</v>
      </c>
      <c r="C361" t="s">
        <v>1135</v>
      </c>
      <c r="D361" t="s">
        <v>475</v>
      </c>
      <c r="E361" s="33" t="s">
        <v>73</v>
      </c>
      <c r="F361" s="33" t="s">
        <v>20</v>
      </c>
      <c r="G361" s="33"/>
      <c r="H361" s="33" t="s">
        <v>877</v>
      </c>
      <c r="I361" s="34">
        <f t="shared" si="53"/>
        <v>25</v>
      </c>
      <c r="J361" s="34">
        <f t="shared" si="51"/>
        <v>3</v>
      </c>
      <c r="K361" s="35">
        <f t="shared" si="52"/>
        <v>0.8928571428571429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1622</v>
      </c>
      <c r="AF361" s="86" t="s">
        <v>1622</v>
      </c>
      <c r="AG361" s="86"/>
      <c r="AH361" s="86" t="s">
        <v>1622</v>
      </c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1093</v>
      </c>
      <c r="C362" t="s">
        <v>1135</v>
      </c>
      <c r="D362" t="s">
        <v>475</v>
      </c>
      <c r="E362" s="33" t="s">
        <v>73</v>
      </c>
      <c r="F362" s="33" t="s">
        <v>20</v>
      </c>
      <c r="G362" s="33"/>
      <c r="H362" s="33" t="s">
        <v>878</v>
      </c>
      <c r="I362" s="34">
        <f t="shared" si="53"/>
        <v>22</v>
      </c>
      <c r="J362" s="34">
        <f t="shared" si="51"/>
        <v>6</v>
      </c>
      <c r="K362" s="35">
        <f t="shared" si="52"/>
        <v>0.7857142857142857</v>
      </c>
      <c r="L362" s="86"/>
      <c r="M362" s="86"/>
      <c r="N362" s="86"/>
      <c r="O362" s="86" t="s">
        <v>1622</v>
      </c>
      <c r="P362" s="86" t="s">
        <v>1622</v>
      </c>
      <c r="Q362" s="86"/>
      <c r="R362" s="86"/>
      <c r="S362" s="86"/>
      <c r="T362" s="86"/>
      <c r="U362" s="86" t="s">
        <v>1622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1622</v>
      </c>
      <c r="AF362" s="86" t="s">
        <v>1622</v>
      </c>
      <c r="AG362" s="86"/>
      <c r="AH362" s="86" t="s">
        <v>1622</v>
      </c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1135</v>
      </c>
      <c r="D363" t="s">
        <v>477</v>
      </c>
      <c r="E363" s="33" t="s">
        <v>15</v>
      </c>
      <c r="F363" s="33" t="s">
        <v>28</v>
      </c>
      <c r="G363" s="33"/>
      <c r="H363" s="33" t="s">
        <v>879</v>
      </c>
      <c r="I363" s="34">
        <f>COUNTIF(L363:AM363,"")</f>
        <v>9</v>
      </c>
      <c r="J363" s="34">
        <f>COUNTIF(L363:AM363,"APAGADO")</f>
        <v>19</v>
      </c>
      <c r="K363" s="35">
        <f>(I363)/(J363+I363)</f>
        <v>0.32142857142857145</v>
      </c>
      <c r="L363" s="86" t="s">
        <v>1622</v>
      </c>
      <c r="M363" s="86" t="s">
        <v>1622</v>
      </c>
      <c r="N363" s="86"/>
      <c r="O363" s="86" t="s">
        <v>1622</v>
      </c>
      <c r="P363" s="86" t="s">
        <v>1622</v>
      </c>
      <c r="Q363" s="86" t="s">
        <v>1622</v>
      </c>
      <c r="R363" s="86" t="s">
        <v>1622</v>
      </c>
      <c r="S363" s="86" t="s">
        <v>1622</v>
      </c>
      <c r="T363" s="86" t="s">
        <v>1622</v>
      </c>
      <c r="U363" s="86" t="s">
        <v>1622</v>
      </c>
      <c r="V363" s="86" t="s">
        <v>1622</v>
      </c>
      <c r="W363" s="86" t="s">
        <v>1622</v>
      </c>
      <c r="X363" s="86" t="s">
        <v>1622</v>
      </c>
      <c r="Y363" s="86"/>
      <c r="Z363" s="86"/>
      <c r="AA363" s="86" t="s">
        <v>1622</v>
      </c>
      <c r="AB363" s="86" t="s">
        <v>1622</v>
      </c>
      <c r="AC363" s="86" t="s">
        <v>1622</v>
      </c>
      <c r="AD363" s="86" t="s">
        <v>1622</v>
      </c>
      <c r="AE363" s="86" t="s">
        <v>1622</v>
      </c>
      <c r="AF363" s="86" t="s">
        <v>1622</v>
      </c>
      <c r="AG363" s="86"/>
      <c r="AH363" s="86" t="s">
        <v>1622</v>
      </c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1102</v>
      </c>
      <c r="C364" t="s">
        <v>1135</v>
      </c>
      <c r="D364" t="s">
        <v>466</v>
      </c>
      <c r="E364" s="33" t="s">
        <v>73</v>
      </c>
      <c r="F364" s="33" t="s">
        <v>28</v>
      </c>
      <c r="G364" s="33"/>
      <c r="H364" s="33" t="s">
        <v>880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1103</v>
      </c>
      <c r="C365" t="s">
        <v>1135</v>
      </c>
      <c r="D365" t="s">
        <v>466</v>
      </c>
      <c r="E365" s="33" t="s">
        <v>73</v>
      </c>
      <c r="F365" s="33" t="s">
        <v>28</v>
      </c>
      <c r="G365" s="33"/>
      <c r="H365" s="33" t="s">
        <v>881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1094</v>
      </c>
      <c r="C366" t="s">
        <v>1135</v>
      </c>
      <c r="D366" t="s">
        <v>478</v>
      </c>
      <c r="E366" s="33" t="s">
        <v>73</v>
      </c>
      <c r="F366" s="33" t="s">
        <v>28</v>
      </c>
      <c r="G366" s="33"/>
      <c r="H366" s="33" t="s">
        <v>882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1095</v>
      </c>
      <c r="C367" t="s">
        <v>1135</v>
      </c>
      <c r="D367" t="s">
        <v>478</v>
      </c>
      <c r="E367" s="33" t="s">
        <v>73</v>
      </c>
      <c r="F367" s="33" t="s">
        <v>28</v>
      </c>
      <c r="G367" s="33"/>
      <c r="H367" s="33" t="s">
        <v>883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1365</v>
      </c>
      <c r="C368" t="s">
        <v>1135</v>
      </c>
      <c r="D368" s="84" t="s">
        <v>1364</v>
      </c>
      <c r="E368" s="33" t="s">
        <v>73</v>
      </c>
      <c r="F368" s="33" t="s">
        <v>28</v>
      </c>
      <c r="G368" s="33"/>
      <c r="H368" s="33" t="s">
        <v>1366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1363</v>
      </c>
      <c r="C369" t="s">
        <v>1135</v>
      </c>
      <c r="D369" s="84" t="s">
        <v>1364</v>
      </c>
      <c r="E369" s="33" t="s">
        <v>73</v>
      </c>
      <c r="F369" s="33" t="s">
        <v>28</v>
      </c>
      <c r="G369" s="33"/>
      <c r="H369" s="33" t="s">
        <v>1367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1135</v>
      </c>
      <c r="D370" t="s">
        <v>480</v>
      </c>
      <c r="E370" s="33" t="s">
        <v>73</v>
      </c>
      <c r="F370" s="33" t="s">
        <v>28</v>
      </c>
      <c r="G370" s="33"/>
      <c r="H370" s="33" t="s">
        <v>884</v>
      </c>
      <c r="I370" s="34">
        <f t="shared" si="53"/>
        <v>9</v>
      </c>
      <c r="J370" s="34">
        <f t="shared" si="51"/>
        <v>19</v>
      </c>
      <c r="K370" s="35">
        <f t="shared" si="52"/>
        <v>0.32142857142857145</v>
      </c>
      <c r="L370" s="86" t="s">
        <v>1622</v>
      </c>
      <c r="M370" s="86" t="s">
        <v>1622</v>
      </c>
      <c r="N370" s="86"/>
      <c r="O370" s="86" t="s">
        <v>1622</v>
      </c>
      <c r="P370" s="86" t="s">
        <v>1622</v>
      </c>
      <c r="Q370" s="86" t="s">
        <v>1622</v>
      </c>
      <c r="R370" s="86" t="s">
        <v>1622</v>
      </c>
      <c r="S370" s="86" t="s">
        <v>1622</v>
      </c>
      <c r="T370" s="86" t="s">
        <v>1622</v>
      </c>
      <c r="U370" s="86" t="s">
        <v>1622</v>
      </c>
      <c r="V370" s="86" t="s">
        <v>1622</v>
      </c>
      <c r="W370" s="86" t="s">
        <v>1622</v>
      </c>
      <c r="X370" s="86" t="s">
        <v>1622</v>
      </c>
      <c r="Y370" s="86"/>
      <c r="Z370" s="86"/>
      <c r="AA370" s="86" t="s">
        <v>1622</v>
      </c>
      <c r="AB370" s="86" t="s">
        <v>1622</v>
      </c>
      <c r="AC370" s="86" t="s">
        <v>1622</v>
      </c>
      <c r="AD370" s="86" t="s">
        <v>1622</v>
      </c>
      <c r="AE370" s="86" t="s">
        <v>1622</v>
      </c>
      <c r="AF370" s="86" t="s">
        <v>1622</v>
      </c>
      <c r="AG370" s="86"/>
      <c r="AH370" s="86" t="s">
        <v>1622</v>
      </c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1135</v>
      </c>
      <c r="D371" t="s">
        <v>480</v>
      </c>
      <c r="E371" s="33" t="s">
        <v>73</v>
      </c>
      <c r="F371" s="33" t="s">
        <v>28</v>
      </c>
      <c r="G371" s="33"/>
      <c r="H371" s="33" t="s">
        <v>885</v>
      </c>
      <c r="I371" s="34">
        <f t="shared" si="53"/>
        <v>9</v>
      </c>
      <c r="J371" s="34">
        <f t="shared" si="51"/>
        <v>19</v>
      </c>
      <c r="K371" s="35">
        <f t="shared" si="52"/>
        <v>0.32142857142857145</v>
      </c>
      <c r="L371" s="86" t="s">
        <v>1622</v>
      </c>
      <c r="M371" s="86" t="s">
        <v>1622</v>
      </c>
      <c r="N371" s="86"/>
      <c r="O371" s="86" t="s">
        <v>1622</v>
      </c>
      <c r="P371" s="86" t="s">
        <v>1622</v>
      </c>
      <c r="Q371" s="86" t="s">
        <v>1622</v>
      </c>
      <c r="R371" s="86" t="s">
        <v>1622</v>
      </c>
      <c r="S371" s="86" t="s">
        <v>1622</v>
      </c>
      <c r="T371" s="86" t="s">
        <v>1622</v>
      </c>
      <c r="U371" s="86" t="s">
        <v>1622</v>
      </c>
      <c r="V371" s="86" t="s">
        <v>1622</v>
      </c>
      <c r="W371" s="86" t="s">
        <v>1622</v>
      </c>
      <c r="X371" s="86" t="s">
        <v>1622</v>
      </c>
      <c r="Y371" s="86"/>
      <c r="Z371" s="86"/>
      <c r="AA371" s="86" t="s">
        <v>1622</v>
      </c>
      <c r="AB371" s="86" t="s">
        <v>1622</v>
      </c>
      <c r="AC371" s="86" t="s">
        <v>1622</v>
      </c>
      <c r="AD371" s="86" t="s">
        <v>1622</v>
      </c>
      <c r="AE371" s="86" t="s">
        <v>1622</v>
      </c>
      <c r="AF371" s="86" t="s">
        <v>1622</v>
      </c>
      <c r="AG371" s="86"/>
      <c r="AH371" s="86" t="s">
        <v>1622</v>
      </c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1178</v>
      </c>
      <c r="C372" s="33" t="s">
        <v>1135</v>
      </c>
      <c r="D372" t="s">
        <v>1177</v>
      </c>
      <c r="E372" s="33" t="s">
        <v>15</v>
      </c>
      <c r="F372" s="33" t="s">
        <v>28</v>
      </c>
      <c r="G372" s="33"/>
      <c r="H372" s="33" t="s">
        <v>1179</v>
      </c>
      <c r="I372" s="34">
        <f t="shared" si="53"/>
        <v>9</v>
      </c>
      <c r="J372" s="34">
        <f t="shared" si="51"/>
        <v>19</v>
      </c>
      <c r="K372" s="35">
        <f t="shared" si="52"/>
        <v>0.32142857142857145</v>
      </c>
      <c r="L372" s="86" t="s">
        <v>1622</v>
      </c>
      <c r="M372" s="86" t="s">
        <v>1622</v>
      </c>
      <c r="N372" s="86"/>
      <c r="O372" s="86" t="s">
        <v>1622</v>
      </c>
      <c r="P372" s="86" t="s">
        <v>1622</v>
      </c>
      <c r="Q372" s="86" t="s">
        <v>1622</v>
      </c>
      <c r="R372" s="86" t="s">
        <v>1622</v>
      </c>
      <c r="S372" s="86" t="s">
        <v>1622</v>
      </c>
      <c r="T372" s="86" t="s">
        <v>1622</v>
      </c>
      <c r="U372" s="86" t="s">
        <v>1622</v>
      </c>
      <c r="V372" s="86" t="s">
        <v>1622</v>
      </c>
      <c r="W372" s="86" t="s">
        <v>1622</v>
      </c>
      <c r="X372" s="86" t="s">
        <v>1622</v>
      </c>
      <c r="Y372" s="86"/>
      <c r="Z372" s="86"/>
      <c r="AA372" s="86" t="s">
        <v>1622</v>
      </c>
      <c r="AB372" s="86" t="s">
        <v>1622</v>
      </c>
      <c r="AC372" s="86" t="s">
        <v>1622</v>
      </c>
      <c r="AD372" s="86" t="s">
        <v>1622</v>
      </c>
      <c r="AE372" s="86" t="s">
        <v>1622</v>
      </c>
      <c r="AF372" s="86" t="s">
        <v>1622</v>
      </c>
      <c r="AG372" s="86"/>
      <c r="AH372" s="86" t="s">
        <v>1622</v>
      </c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1104</v>
      </c>
      <c r="C373" t="s">
        <v>1134</v>
      </c>
      <c r="D373" t="s">
        <v>500</v>
      </c>
      <c r="E373" s="33" t="s">
        <v>19</v>
      </c>
      <c r="F373" s="33" t="s">
        <v>1128</v>
      </c>
      <c r="G373" s="33" t="s">
        <v>1334</v>
      </c>
      <c r="H373" s="33" t="s">
        <v>894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1134</v>
      </c>
      <c r="D374" t="s">
        <v>484</v>
      </c>
      <c r="E374" s="33" t="s">
        <v>19</v>
      </c>
      <c r="F374" s="33" t="s">
        <v>1128</v>
      </c>
      <c r="G374" s="33" t="s">
        <v>1334</v>
      </c>
      <c r="H374" s="33" t="s">
        <v>886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1134</v>
      </c>
      <c r="D375" t="s">
        <v>486</v>
      </c>
      <c r="E375" s="33" t="s">
        <v>19</v>
      </c>
      <c r="F375" s="33" t="s">
        <v>28</v>
      </c>
      <c r="G375" s="33"/>
      <c r="H375" s="33" t="s">
        <v>887</v>
      </c>
      <c r="I375" s="34">
        <f t="shared" si="53"/>
        <v>26</v>
      </c>
      <c r="J375" s="34">
        <f t="shared" si="51"/>
        <v>2</v>
      </c>
      <c r="K375" s="35">
        <f t="shared" si="52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 t="s">
        <v>1622</v>
      </c>
      <c r="AC375" s="86" t="s">
        <v>1622</v>
      </c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1134</v>
      </c>
      <c r="D376" t="s">
        <v>489</v>
      </c>
      <c r="E376" s="33" t="s">
        <v>19</v>
      </c>
      <c r="F376" s="33" t="s">
        <v>28</v>
      </c>
      <c r="G376" s="33"/>
      <c r="H376" s="33" t="s">
        <v>888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1134</v>
      </c>
      <c r="D377" t="s">
        <v>491</v>
      </c>
      <c r="E377" s="33" t="s">
        <v>15</v>
      </c>
      <c r="F377" s="33" t="s">
        <v>28</v>
      </c>
      <c r="G377" s="33"/>
      <c r="H377" s="33" t="s">
        <v>889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1134</v>
      </c>
      <c r="D378" t="s">
        <v>493</v>
      </c>
      <c r="E378" s="33" t="s">
        <v>19</v>
      </c>
      <c r="F378" s="33" t="s">
        <v>28</v>
      </c>
      <c r="G378" s="33"/>
      <c r="H378" s="33" t="s">
        <v>890</v>
      </c>
      <c r="I378" s="34">
        <f t="shared" si="53"/>
        <v>9</v>
      </c>
      <c r="J378" s="34">
        <f t="shared" si="51"/>
        <v>19</v>
      </c>
      <c r="K378" s="35">
        <f t="shared" si="52"/>
        <v>0.32142857142857145</v>
      </c>
      <c r="L378" s="86" t="s">
        <v>1622</v>
      </c>
      <c r="M378" s="86" t="s">
        <v>1622</v>
      </c>
      <c r="N378" s="86"/>
      <c r="O378" s="86" t="s">
        <v>1622</v>
      </c>
      <c r="P378" s="86" t="s">
        <v>1622</v>
      </c>
      <c r="Q378" s="86" t="s">
        <v>1622</v>
      </c>
      <c r="R378" s="86" t="s">
        <v>1622</v>
      </c>
      <c r="S378" s="86" t="s">
        <v>1622</v>
      </c>
      <c r="T378" s="86" t="s">
        <v>1622</v>
      </c>
      <c r="U378" s="86" t="s">
        <v>1622</v>
      </c>
      <c r="V378" s="86" t="s">
        <v>1622</v>
      </c>
      <c r="W378" s="86" t="s">
        <v>1622</v>
      </c>
      <c r="X378" s="86" t="s">
        <v>1622</v>
      </c>
      <c r="Y378" s="86"/>
      <c r="Z378" s="86"/>
      <c r="AA378" s="86" t="s">
        <v>1622</v>
      </c>
      <c r="AB378" s="86" t="s">
        <v>1622</v>
      </c>
      <c r="AC378" s="86" t="s">
        <v>1622</v>
      </c>
      <c r="AD378" s="86" t="s">
        <v>1622</v>
      </c>
      <c r="AE378" s="86" t="s">
        <v>1622</v>
      </c>
      <c r="AF378" s="86" t="s">
        <v>1622</v>
      </c>
      <c r="AG378" s="86"/>
      <c r="AH378" s="86" t="s">
        <v>1622</v>
      </c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1134</v>
      </c>
      <c r="D379" t="s">
        <v>495</v>
      </c>
      <c r="E379" s="33" t="s">
        <v>15</v>
      </c>
      <c r="F379" s="33" t="s">
        <v>28</v>
      </c>
      <c r="G379" s="33"/>
      <c r="H379" s="33" t="s">
        <v>891</v>
      </c>
      <c r="I379" s="34">
        <f t="shared" si="53"/>
        <v>9</v>
      </c>
      <c r="J379" s="34">
        <f t="shared" si="51"/>
        <v>19</v>
      </c>
      <c r="K379" s="35">
        <f t="shared" si="52"/>
        <v>0.32142857142857145</v>
      </c>
      <c r="L379" s="86" t="s">
        <v>1622</v>
      </c>
      <c r="M379" s="86" t="s">
        <v>1622</v>
      </c>
      <c r="N379" s="86"/>
      <c r="O379" s="86" t="s">
        <v>1622</v>
      </c>
      <c r="P379" s="86" t="s">
        <v>1622</v>
      </c>
      <c r="Q379" s="86" t="s">
        <v>1622</v>
      </c>
      <c r="R379" s="86" t="s">
        <v>1622</v>
      </c>
      <c r="S379" s="86" t="s">
        <v>1622</v>
      </c>
      <c r="T379" s="86" t="s">
        <v>1622</v>
      </c>
      <c r="U379" s="86" t="s">
        <v>1622</v>
      </c>
      <c r="V379" s="86" t="s">
        <v>1622</v>
      </c>
      <c r="W379" s="86" t="s">
        <v>1622</v>
      </c>
      <c r="X379" s="86" t="s">
        <v>1622</v>
      </c>
      <c r="Y379" s="86"/>
      <c r="Z379" s="86"/>
      <c r="AA379" s="86" t="s">
        <v>1622</v>
      </c>
      <c r="AB379" s="86" t="s">
        <v>1622</v>
      </c>
      <c r="AC379" s="86" t="s">
        <v>1622</v>
      </c>
      <c r="AD379" s="86" t="s">
        <v>1622</v>
      </c>
      <c r="AE379" s="86" t="s">
        <v>1622</v>
      </c>
      <c r="AF379" s="86" t="s">
        <v>1622</v>
      </c>
      <c r="AG379" s="86"/>
      <c r="AH379" s="86" t="s">
        <v>1622</v>
      </c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1134</v>
      </c>
      <c r="D380" t="s">
        <v>497</v>
      </c>
      <c r="E380" s="33" t="s">
        <v>19</v>
      </c>
      <c r="F380" s="33" t="s">
        <v>28</v>
      </c>
      <c r="G380" s="33"/>
      <c r="H380" s="33" t="s">
        <v>892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1134</v>
      </c>
      <c r="D381" t="s">
        <v>499</v>
      </c>
      <c r="E381" s="33" t="s">
        <v>19</v>
      </c>
      <c r="F381" s="33" t="s">
        <v>1128</v>
      </c>
      <c r="G381" s="33" t="s">
        <v>1335</v>
      </c>
      <c r="H381" s="33" t="s">
        <v>893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1622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1261</v>
      </c>
      <c r="C382" t="s">
        <v>1134</v>
      </c>
      <c r="D382" t="s">
        <v>1262</v>
      </c>
      <c r="E382" s="33" t="s">
        <v>1187</v>
      </c>
      <c r="F382" s="33" t="s">
        <v>28</v>
      </c>
      <c r="G382" s="33"/>
      <c r="H382" s="33" t="s">
        <v>1263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1264</v>
      </c>
      <c r="C383" t="s">
        <v>1134</v>
      </c>
      <c r="D383" t="s">
        <v>1262</v>
      </c>
      <c r="E383" s="33" t="s">
        <v>1187</v>
      </c>
      <c r="F383" s="33" t="s">
        <v>28</v>
      </c>
      <c r="G383" s="33"/>
      <c r="H383" s="33" t="s">
        <v>1265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1298</v>
      </c>
      <c r="C384" t="s">
        <v>1134</v>
      </c>
      <c r="D384" t="s">
        <v>1314</v>
      </c>
      <c r="E384" t="s">
        <v>73</v>
      </c>
      <c r="F384" t="s">
        <v>28</v>
      </c>
      <c r="G384"/>
      <c r="H384" s="33" t="s">
        <v>1359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1299</v>
      </c>
      <c r="C385" t="s">
        <v>1134</v>
      </c>
      <c r="D385" t="s">
        <v>1314</v>
      </c>
      <c r="E385" t="s">
        <v>73</v>
      </c>
      <c r="F385" t="s">
        <v>28</v>
      </c>
      <c r="G385"/>
      <c r="H385" s="33" t="s">
        <v>1360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1595</v>
      </c>
      <c r="C386" t="s">
        <v>1134</v>
      </c>
      <c r="D386" s="84" t="s">
        <v>1596</v>
      </c>
      <c r="E386"/>
      <c r="F386"/>
      <c r="G386"/>
      <c r="H386" s="33"/>
      <c r="I386" s="34">
        <f t="shared" si="53"/>
        <v>10</v>
      </c>
      <c r="J386" s="34">
        <f t="shared" si="51"/>
        <v>18</v>
      </c>
      <c r="K386" s="35">
        <f t="shared" si="52"/>
        <v>0.35714285714285715</v>
      </c>
      <c r="L386" s="86"/>
      <c r="M386" s="86" t="s">
        <v>1622</v>
      </c>
      <c r="N386" s="86"/>
      <c r="O386" s="86" t="s">
        <v>1622</v>
      </c>
      <c r="P386" s="86" t="s">
        <v>1622</v>
      </c>
      <c r="Q386" s="86" t="s">
        <v>1622</v>
      </c>
      <c r="R386" s="86" t="s">
        <v>1622</v>
      </c>
      <c r="S386" s="86" t="s">
        <v>1622</v>
      </c>
      <c r="T386" s="86" t="s">
        <v>1622</v>
      </c>
      <c r="U386" s="86" t="s">
        <v>1622</v>
      </c>
      <c r="V386" s="86" t="s">
        <v>1622</v>
      </c>
      <c r="W386" s="86" t="s">
        <v>1622</v>
      </c>
      <c r="X386" s="86" t="s">
        <v>1622</v>
      </c>
      <c r="Y386" s="86"/>
      <c r="Z386" s="86"/>
      <c r="AA386" s="86" t="s">
        <v>1622</v>
      </c>
      <c r="AB386" s="86" t="s">
        <v>1622</v>
      </c>
      <c r="AC386" s="86" t="s">
        <v>1622</v>
      </c>
      <c r="AD386" s="86" t="s">
        <v>1622</v>
      </c>
      <c r="AE386" s="86" t="s">
        <v>1622</v>
      </c>
      <c r="AF386" s="86" t="s">
        <v>1622</v>
      </c>
      <c r="AG386" s="86"/>
      <c r="AH386" s="86" t="s">
        <v>1622</v>
      </c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1612</v>
      </c>
      <c r="C387" t="s">
        <v>1134</v>
      </c>
      <c r="D387" s="84" t="s">
        <v>1619</v>
      </c>
      <c r="E387"/>
      <c r="F387"/>
      <c r="G387"/>
      <c r="H387" s="33" t="s">
        <v>1616</v>
      </c>
      <c r="I387" s="34">
        <f t="shared" si="53"/>
        <v>9</v>
      </c>
      <c r="J387" s="34">
        <f t="shared" si="51"/>
        <v>19</v>
      </c>
      <c r="K387" s="35">
        <f t="shared" si="52"/>
        <v>0.32142857142857145</v>
      </c>
      <c r="L387" s="86" t="s">
        <v>1622</v>
      </c>
      <c r="M387" s="86" t="s">
        <v>1622</v>
      </c>
      <c r="N387" s="86"/>
      <c r="O387" s="86" t="s">
        <v>1622</v>
      </c>
      <c r="P387" s="86" t="s">
        <v>1622</v>
      </c>
      <c r="Q387" s="86" t="s">
        <v>1622</v>
      </c>
      <c r="R387" s="86" t="s">
        <v>1622</v>
      </c>
      <c r="S387" s="86" t="s">
        <v>1622</v>
      </c>
      <c r="T387" s="86" t="s">
        <v>1622</v>
      </c>
      <c r="U387" s="86" t="s">
        <v>1622</v>
      </c>
      <c r="V387" s="86" t="s">
        <v>1622</v>
      </c>
      <c r="W387" s="86" t="s">
        <v>1622</v>
      </c>
      <c r="X387" s="86" t="s">
        <v>1622</v>
      </c>
      <c r="Y387" s="86"/>
      <c r="Z387" s="86"/>
      <c r="AA387" s="86" t="s">
        <v>1622</v>
      </c>
      <c r="AB387" s="86" t="s">
        <v>1622</v>
      </c>
      <c r="AC387" s="86" t="s">
        <v>1622</v>
      </c>
      <c r="AD387" s="86" t="s">
        <v>1622</v>
      </c>
      <c r="AE387" s="86" t="s">
        <v>1622</v>
      </c>
      <c r="AF387" s="86" t="s">
        <v>1622</v>
      </c>
      <c r="AG387" s="86"/>
      <c r="AH387" s="86" t="s">
        <v>1622</v>
      </c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1135</v>
      </c>
      <c r="D388" t="s">
        <v>502</v>
      </c>
      <c r="E388" s="33" t="s">
        <v>19</v>
      </c>
      <c r="F388" s="33" t="s">
        <v>20</v>
      </c>
      <c r="G388" s="33"/>
      <c r="H388" s="33" t="s">
        <v>895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1135</v>
      </c>
      <c r="D389" t="s">
        <v>504</v>
      </c>
      <c r="E389" s="33" t="s">
        <v>15</v>
      </c>
      <c r="F389" s="33" t="s">
        <v>20</v>
      </c>
      <c r="G389" s="33"/>
      <c r="H389" s="33" t="s">
        <v>896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1622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1135</v>
      </c>
      <c r="D390" t="s">
        <v>506</v>
      </c>
      <c r="E390" s="33" t="s">
        <v>73</v>
      </c>
      <c r="F390" s="33" t="s">
        <v>20</v>
      </c>
      <c r="G390" s="33"/>
      <c r="H390" s="33" t="s">
        <v>897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1622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1135</v>
      </c>
      <c r="D391" t="s">
        <v>506</v>
      </c>
      <c r="E391" s="33" t="s">
        <v>73</v>
      </c>
      <c r="F391" s="33" t="s">
        <v>20</v>
      </c>
      <c r="G391" s="33"/>
      <c r="H391" s="33" t="s">
        <v>898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1622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1135</v>
      </c>
      <c r="D392" t="s">
        <v>509</v>
      </c>
      <c r="E392" s="33" t="s">
        <v>73</v>
      </c>
      <c r="F392" s="33" t="s">
        <v>20</v>
      </c>
      <c r="G392" s="33"/>
      <c r="H392" s="33" t="s">
        <v>899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1622</v>
      </c>
      <c r="P392" s="86" t="s">
        <v>1622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1135</v>
      </c>
      <c r="D393" t="s">
        <v>509</v>
      </c>
      <c r="E393" s="33" t="s">
        <v>73</v>
      </c>
      <c r="F393" s="33" t="s">
        <v>20</v>
      </c>
      <c r="G393" s="33"/>
      <c r="H393" s="33" t="s">
        <v>900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1622</v>
      </c>
      <c r="P393" s="86" t="s">
        <v>1622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1135</v>
      </c>
      <c r="D394" t="s">
        <v>512</v>
      </c>
      <c r="E394" s="33" t="s">
        <v>15</v>
      </c>
      <c r="F394" s="33" t="s">
        <v>28</v>
      </c>
      <c r="G394" s="33"/>
      <c r="H394" s="33" t="s">
        <v>901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1622</v>
      </c>
      <c r="M394" s="86" t="s">
        <v>1622</v>
      </c>
      <c r="N394" s="86"/>
      <c r="O394" s="86" t="s">
        <v>1622</v>
      </c>
      <c r="P394" s="86" t="s">
        <v>1622</v>
      </c>
      <c r="Q394" s="86" t="s">
        <v>1622</v>
      </c>
      <c r="R394" s="86" t="s">
        <v>1622</v>
      </c>
      <c r="S394" s="86" t="s">
        <v>1622</v>
      </c>
      <c r="T394" s="86" t="s">
        <v>1622</v>
      </c>
      <c r="U394" s="86" t="s">
        <v>1622</v>
      </c>
      <c r="V394" s="86" t="s">
        <v>1622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1105</v>
      </c>
      <c r="C395" t="s">
        <v>1135</v>
      </c>
      <c r="D395" t="s">
        <v>513</v>
      </c>
      <c r="E395" s="33" t="s">
        <v>73</v>
      </c>
      <c r="F395" s="33" t="s">
        <v>28</v>
      </c>
      <c r="G395" s="33"/>
      <c r="H395" s="33" t="s">
        <v>902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1106</v>
      </c>
      <c r="C396" t="s">
        <v>1135</v>
      </c>
      <c r="D396" t="s">
        <v>513</v>
      </c>
      <c r="E396" s="33" t="s">
        <v>73</v>
      </c>
      <c r="F396" s="33" t="s">
        <v>28</v>
      </c>
      <c r="G396" s="33"/>
      <c r="H396" s="33" t="s">
        <v>903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1135</v>
      </c>
      <c r="D397" t="s">
        <v>515</v>
      </c>
      <c r="E397" s="33" t="s">
        <v>73</v>
      </c>
      <c r="F397" s="33" t="s">
        <v>28</v>
      </c>
      <c r="G397" s="33"/>
      <c r="H397" s="33" t="s">
        <v>904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1135</v>
      </c>
      <c r="D398" t="s">
        <v>515</v>
      </c>
      <c r="E398" s="33" t="s">
        <v>73</v>
      </c>
      <c r="F398" s="33" t="s">
        <v>28</v>
      </c>
      <c r="G398" s="33"/>
      <c r="H398" s="33" t="s">
        <v>905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1168</v>
      </c>
      <c r="C399" s="33" t="s">
        <v>1135</v>
      </c>
      <c r="D399" t="s">
        <v>1169</v>
      </c>
      <c r="E399" s="33" t="s">
        <v>19</v>
      </c>
      <c r="F399" s="33" t="s">
        <v>28</v>
      </c>
      <c r="G399" s="33"/>
      <c r="H399" s="33" t="s">
        <v>1170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1173</v>
      </c>
      <c r="C400" s="33" t="s">
        <v>1135</v>
      </c>
      <c r="D400" t="s">
        <v>1171</v>
      </c>
      <c r="E400" s="33" t="s">
        <v>19</v>
      </c>
      <c r="F400" s="33" t="s">
        <v>28</v>
      </c>
      <c r="G400" s="33"/>
      <c r="H400" s="33" t="s">
        <v>1172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1174</v>
      </c>
      <c r="C401" s="33" t="s">
        <v>1135</v>
      </c>
      <c r="D401" t="s">
        <v>1175</v>
      </c>
      <c r="E401" s="33" t="s">
        <v>19</v>
      </c>
      <c r="F401" s="33" t="s">
        <v>28</v>
      </c>
      <c r="G401" s="33"/>
      <c r="H401" s="33" t="s">
        <v>1176</v>
      </c>
      <c r="I401" s="34">
        <f t="shared" si="53"/>
        <v>9</v>
      </c>
      <c r="J401" s="34">
        <f t="shared" ref="J401" si="57">COUNTIF(L401:AM401,"APAGADO")</f>
        <v>19</v>
      </c>
      <c r="K401" s="35">
        <f t="shared" ref="K401" si="58">(I401)/(J401+I401)</f>
        <v>0.32142857142857145</v>
      </c>
      <c r="L401" s="86" t="s">
        <v>1622</v>
      </c>
      <c r="M401" s="86" t="s">
        <v>1622</v>
      </c>
      <c r="N401" s="86"/>
      <c r="O401" s="86" t="s">
        <v>1622</v>
      </c>
      <c r="P401" s="86" t="s">
        <v>1622</v>
      </c>
      <c r="Q401" s="86" t="s">
        <v>1622</v>
      </c>
      <c r="R401" s="86" t="s">
        <v>1622</v>
      </c>
      <c r="S401" s="86" t="s">
        <v>1622</v>
      </c>
      <c r="T401" s="86" t="s">
        <v>1622</v>
      </c>
      <c r="U401" s="86" t="s">
        <v>1622</v>
      </c>
      <c r="V401" s="86" t="s">
        <v>1622</v>
      </c>
      <c r="W401" s="86" t="s">
        <v>1622</v>
      </c>
      <c r="X401" s="86" t="s">
        <v>1622</v>
      </c>
      <c r="Y401" s="86"/>
      <c r="Z401" s="86"/>
      <c r="AA401" s="86" t="s">
        <v>1622</v>
      </c>
      <c r="AB401" s="86" t="s">
        <v>1622</v>
      </c>
      <c r="AC401" s="86" t="s">
        <v>1622</v>
      </c>
      <c r="AD401" s="86" t="s">
        <v>1622</v>
      </c>
      <c r="AE401" s="86" t="s">
        <v>1622</v>
      </c>
      <c r="AF401" s="86" t="s">
        <v>1622</v>
      </c>
      <c r="AG401" s="86"/>
      <c r="AH401" s="86" t="s">
        <v>1622</v>
      </c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1135</v>
      </c>
      <c r="D402" t="s">
        <v>1111</v>
      </c>
      <c r="E402" s="33" t="s">
        <v>19</v>
      </c>
      <c r="F402" s="33" t="s">
        <v>28</v>
      </c>
      <c r="G402" s="33"/>
      <c r="H402" s="33" t="s">
        <v>906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1135</v>
      </c>
      <c r="D403" t="s">
        <v>1164</v>
      </c>
      <c r="E403" s="33" t="s">
        <v>19</v>
      </c>
      <c r="F403" s="33" t="s">
        <v>28</v>
      </c>
      <c r="G403" s="33"/>
      <c r="H403" s="33" t="s">
        <v>907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1135</v>
      </c>
      <c r="D404" t="s">
        <v>533</v>
      </c>
      <c r="E404" s="33" t="s">
        <v>19</v>
      </c>
      <c r="F404" s="33" t="s">
        <v>28</v>
      </c>
      <c r="G404" s="33"/>
      <c r="H404" s="33" t="s">
        <v>908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1622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1135</v>
      </c>
      <c r="D405" t="s">
        <v>535</v>
      </c>
      <c r="E405" s="33" t="s">
        <v>19</v>
      </c>
      <c r="F405" s="33" t="s">
        <v>28</v>
      </c>
      <c r="G405" s="33"/>
      <c r="H405" s="33" t="s">
        <v>909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1622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1135</v>
      </c>
      <c r="D406" t="s">
        <v>537</v>
      </c>
      <c r="E406" s="33" t="s">
        <v>19</v>
      </c>
      <c r="F406" s="33" t="s">
        <v>20</v>
      </c>
      <c r="G406" s="33"/>
      <c r="H406" s="33" t="s">
        <v>910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1135</v>
      </c>
      <c r="D407" t="s">
        <v>1142</v>
      </c>
      <c r="E407" s="33" t="s">
        <v>19</v>
      </c>
      <c r="F407" s="33" t="s">
        <v>28</v>
      </c>
      <c r="G407" s="33"/>
      <c r="H407" s="33" t="s">
        <v>911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1134</v>
      </c>
      <c r="D408" t="s">
        <v>1141</v>
      </c>
      <c r="E408" s="33"/>
      <c r="F408" s="33" t="s">
        <v>28</v>
      </c>
      <c r="G408" s="33"/>
      <c r="H408" s="33" t="s">
        <v>912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1135</v>
      </c>
      <c r="D409" t="s">
        <v>541</v>
      </c>
      <c r="E409" s="33" t="s">
        <v>19</v>
      </c>
      <c r="F409" s="33" t="s">
        <v>28</v>
      </c>
      <c r="G409" s="33"/>
      <c r="H409" s="33" t="s">
        <v>913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1135</v>
      </c>
      <c r="D410" t="s">
        <v>543</v>
      </c>
      <c r="E410" s="33" t="s">
        <v>19</v>
      </c>
      <c r="F410" s="33" t="s">
        <v>28</v>
      </c>
      <c r="G410" s="33"/>
      <c r="H410" s="33" t="s">
        <v>914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1107</v>
      </c>
      <c r="C411" t="s">
        <v>1135</v>
      </c>
      <c r="D411" t="s">
        <v>544</v>
      </c>
      <c r="E411" s="33" t="s">
        <v>19</v>
      </c>
      <c r="F411" s="33" t="s">
        <v>28</v>
      </c>
      <c r="G411" s="33"/>
      <c r="H411" s="33" t="s">
        <v>915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1622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1135</v>
      </c>
      <c r="D412" t="s">
        <v>546</v>
      </c>
      <c r="E412" s="33" t="s">
        <v>19</v>
      </c>
      <c r="F412" s="33" t="s">
        <v>28</v>
      </c>
      <c r="G412" s="33"/>
      <c r="H412" s="33" t="s">
        <v>916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1112</v>
      </c>
      <c r="C413" t="s">
        <v>1135</v>
      </c>
      <c r="D413" t="s">
        <v>517</v>
      </c>
      <c r="E413" s="33" t="s">
        <v>15</v>
      </c>
      <c r="F413" s="33" t="s">
        <v>1128</v>
      </c>
      <c r="G413" s="33" t="s">
        <v>1336</v>
      </c>
      <c r="H413" s="33" t="s">
        <v>917</v>
      </c>
      <c r="I413" s="34">
        <f t="shared" si="53"/>
        <v>23</v>
      </c>
      <c r="J413" s="34">
        <f t="shared" si="59"/>
        <v>5</v>
      </c>
      <c r="K413" s="35">
        <f t="shared" si="60"/>
        <v>0.8214285714285714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1622</v>
      </c>
      <c r="X413" s="86" t="s">
        <v>1622</v>
      </c>
      <c r="Y413" s="86"/>
      <c r="Z413" s="86"/>
      <c r="AA413" s="86"/>
      <c r="AB413" s="86"/>
      <c r="AC413" s="86"/>
      <c r="AD413" s="86" t="s">
        <v>1622</v>
      </c>
      <c r="AE413" s="86" t="s">
        <v>1622</v>
      </c>
      <c r="AF413" s="86" t="s">
        <v>1622</v>
      </c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1113</v>
      </c>
      <c r="C414" t="s">
        <v>1135</v>
      </c>
      <c r="D414" t="s">
        <v>519</v>
      </c>
      <c r="E414" s="33" t="s">
        <v>19</v>
      </c>
      <c r="F414" s="33" t="s">
        <v>28</v>
      </c>
      <c r="G414" s="33"/>
      <c r="H414" s="33" t="s">
        <v>918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1622</v>
      </c>
      <c r="S414" s="86" t="s">
        <v>1622</v>
      </c>
      <c r="T414" s="86"/>
      <c r="U414" s="86"/>
      <c r="V414" s="86"/>
      <c r="W414" s="86" t="s">
        <v>1622</v>
      </c>
      <c r="X414" s="86"/>
      <c r="Y414" s="86"/>
      <c r="Z414" s="86"/>
      <c r="AA414" s="86" t="s">
        <v>1622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1108</v>
      </c>
      <c r="C415" t="s">
        <v>1135</v>
      </c>
      <c r="D415" t="s">
        <v>547</v>
      </c>
      <c r="E415" s="33" t="s">
        <v>15</v>
      </c>
      <c r="F415" s="33" t="s">
        <v>28</v>
      </c>
      <c r="G415" s="33"/>
      <c r="H415" s="33" t="s">
        <v>919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1135</v>
      </c>
      <c r="D416" t="s">
        <v>521</v>
      </c>
      <c r="E416" s="33" t="s">
        <v>15</v>
      </c>
      <c r="F416" s="33" t="s">
        <v>1128</v>
      </c>
      <c r="G416" s="33" t="s">
        <v>1337</v>
      </c>
      <c r="H416" s="33" t="s">
        <v>920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1622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1135</v>
      </c>
      <c r="D417" t="s">
        <v>524</v>
      </c>
      <c r="E417" s="33" t="s">
        <v>15</v>
      </c>
      <c r="F417" s="33" t="s">
        <v>1128</v>
      </c>
      <c r="G417" s="33" t="s">
        <v>1333</v>
      </c>
      <c r="H417" s="33" t="s">
        <v>921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1135</v>
      </c>
      <c r="D418" t="s">
        <v>1163</v>
      </c>
      <c r="E418" s="33" t="s">
        <v>15</v>
      </c>
      <c r="F418" s="33" t="s">
        <v>1128</v>
      </c>
      <c r="G418" s="33" t="s">
        <v>1338</v>
      </c>
      <c r="H418" s="33" t="s">
        <v>922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1114</v>
      </c>
      <c r="C419" t="s">
        <v>1135</v>
      </c>
      <c r="D419" t="s">
        <v>526</v>
      </c>
      <c r="E419" s="33" t="s">
        <v>15</v>
      </c>
      <c r="F419" s="33" t="s">
        <v>1128</v>
      </c>
      <c r="G419" s="33" t="s">
        <v>1339</v>
      </c>
      <c r="H419" s="33" t="s">
        <v>923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1622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1115</v>
      </c>
      <c r="C420" t="s">
        <v>1135</v>
      </c>
      <c r="D420" t="s">
        <v>527</v>
      </c>
      <c r="E420" s="33" t="s">
        <v>15</v>
      </c>
      <c r="F420" s="33" t="s">
        <v>20</v>
      </c>
      <c r="G420" s="33"/>
      <c r="H420" s="33" t="s">
        <v>924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1135</v>
      </c>
      <c r="D421" t="s">
        <v>529</v>
      </c>
      <c r="E421" s="33" t="s">
        <v>46</v>
      </c>
      <c r="F421" s="33" t="s">
        <v>20</v>
      </c>
      <c r="G421" s="33"/>
      <c r="H421" s="33" t="s">
        <v>925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1109</v>
      </c>
      <c r="C422" t="s">
        <v>1135</v>
      </c>
      <c r="D422" t="s">
        <v>548</v>
      </c>
      <c r="E422" s="33" t="s">
        <v>73</v>
      </c>
      <c r="F422" s="33" t="s">
        <v>28</v>
      </c>
      <c r="G422" s="33"/>
      <c r="H422" s="33" t="s">
        <v>926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1622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1110</v>
      </c>
      <c r="C423" t="s">
        <v>1135</v>
      </c>
      <c r="D423" t="s">
        <v>548</v>
      </c>
      <c r="E423" s="33" t="s">
        <v>73</v>
      </c>
      <c r="F423" s="33" t="s">
        <v>28</v>
      </c>
      <c r="G423" s="33"/>
      <c r="H423" s="33" t="s">
        <v>927</v>
      </c>
      <c r="I423" s="34">
        <f t="shared" si="61"/>
        <v>27</v>
      </c>
      <c r="J423" s="34">
        <f>COUNTIF(L423:AM423,"APAGADO")</f>
        <v>1</v>
      </c>
      <c r="K423" s="35">
        <f>(I423)/(J423+I423)</f>
        <v>0.9642857142857143</v>
      </c>
      <c r="L423" s="86"/>
      <c r="M423" s="86"/>
      <c r="N423" s="86"/>
      <c r="O423" s="86" t="s">
        <v>1622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1134</v>
      </c>
      <c r="D424" t="s">
        <v>550</v>
      </c>
      <c r="E424" s="33" t="s">
        <v>73</v>
      </c>
      <c r="F424" s="33" t="s">
        <v>28</v>
      </c>
      <c r="G424" s="33"/>
      <c r="H424" s="33" t="s">
        <v>693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1134</v>
      </c>
      <c r="D425" t="s">
        <v>550</v>
      </c>
      <c r="E425" s="33" t="s">
        <v>73</v>
      </c>
      <c r="F425" s="33" t="s">
        <v>28</v>
      </c>
      <c r="G425" s="33"/>
      <c r="H425" s="33" t="s">
        <v>928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1218</v>
      </c>
      <c r="C426" t="s">
        <v>1135</v>
      </c>
      <c r="D426" t="s">
        <v>1220</v>
      </c>
      <c r="E426" s="33" t="s">
        <v>73</v>
      </c>
      <c r="F426" s="33" t="s">
        <v>28</v>
      </c>
      <c r="G426" s="33"/>
      <c r="H426" s="33" t="s">
        <v>1221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1219</v>
      </c>
      <c r="C427" t="s">
        <v>1135</v>
      </c>
      <c r="D427" t="s">
        <v>1220</v>
      </c>
      <c r="E427" s="33" t="s">
        <v>1187</v>
      </c>
      <c r="F427" s="33" t="s">
        <v>28</v>
      </c>
      <c r="G427" s="33"/>
      <c r="H427" s="33" t="s">
        <v>1222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1281</v>
      </c>
      <c r="C428" s="33" t="s">
        <v>1135</v>
      </c>
      <c r="D428" t="s">
        <v>1277</v>
      </c>
      <c r="E428" s="33" t="s">
        <v>15</v>
      </c>
      <c r="F428" s="33" t="s">
        <v>28</v>
      </c>
      <c r="G428" s="33"/>
      <c r="H428" s="33" t="s">
        <v>1278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1116</v>
      </c>
      <c r="C429" t="s">
        <v>1134</v>
      </c>
      <c r="D429" t="s">
        <v>554</v>
      </c>
      <c r="E429" s="33" t="s">
        <v>19</v>
      </c>
      <c r="F429" s="33" t="s">
        <v>28</v>
      </c>
      <c r="G429" s="33"/>
      <c r="H429" s="33" t="s">
        <v>931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 t="s">
        <v>1622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1117</v>
      </c>
      <c r="C430" t="s">
        <v>1134</v>
      </c>
      <c r="D430" t="s">
        <v>555</v>
      </c>
      <c r="E430" s="33" t="s">
        <v>19</v>
      </c>
      <c r="F430" s="33" t="s">
        <v>28</v>
      </c>
      <c r="G430" s="33"/>
      <c r="H430" s="33" t="s">
        <v>932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 t="s">
        <v>1622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1134</v>
      </c>
      <c r="D431" t="s">
        <v>557</v>
      </c>
      <c r="E431" s="33" t="s">
        <v>73</v>
      </c>
      <c r="F431" s="33" t="s">
        <v>28</v>
      </c>
      <c r="G431" s="33"/>
      <c r="H431" s="33" t="s">
        <v>929</v>
      </c>
      <c r="I431" s="34">
        <f t="shared" si="61"/>
        <v>24</v>
      </c>
      <c r="J431" s="34">
        <f t="shared" si="59"/>
        <v>4</v>
      </c>
      <c r="K431" s="35">
        <f t="shared" si="60"/>
        <v>0.8571428571428571</v>
      </c>
      <c r="L431" s="86"/>
      <c r="M431" s="86"/>
      <c r="N431" s="86" t="s">
        <v>1622</v>
      </c>
      <c r="O431" s="86" t="s">
        <v>1622</v>
      </c>
      <c r="P431" s="86" t="s">
        <v>1622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 t="s">
        <v>1622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1134</v>
      </c>
      <c r="D432" t="s">
        <v>557</v>
      </c>
      <c r="E432" s="33" t="s">
        <v>73</v>
      </c>
      <c r="F432" s="33" t="s">
        <v>28</v>
      </c>
      <c r="G432" s="33"/>
      <c r="H432" s="33" t="s">
        <v>930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1622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1134</v>
      </c>
      <c r="D433" t="s">
        <v>560</v>
      </c>
      <c r="E433" s="33" t="s">
        <v>73</v>
      </c>
      <c r="F433" s="33" t="s">
        <v>28</v>
      </c>
      <c r="G433" s="33"/>
      <c r="H433" s="33" t="s">
        <v>933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 t="s">
        <v>1622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1134</v>
      </c>
      <c r="D434" t="s">
        <v>560</v>
      </c>
      <c r="E434" s="33" t="s">
        <v>73</v>
      </c>
      <c r="F434" s="33" t="s">
        <v>28</v>
      </c>
      <c r="G434" s="33"/>
      <c r="H434" s="33" t="s">
        <v>934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 t="s">
        <v>1622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1134</v>
      </c>
      <c r="D435" t="s">
        <v>553</v>
      </c>
      <c r="E435" s="33" t="s">
        <v>19</v>
      </c>
      <c r="F435" s="33" t="s">
        <v>28</v>
      </c>
      <c r="G435" s="33"/>
      <c r="H435" s="33" t="s">
        <v>935</v>
      </c>
      <c r="I435" s="34">
        <f t="shared" si="61"/>
        <v>27</v>
      </c>
      <c r="J435" s="34">
        <f>COUNTIF(L435:AM435,"APAGADO")</f>
        <v>1</v>
      </c>
      <c r="K435" s="35">
        <f>(I435)/(J435+I435)</f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 t="s">
        <v>1622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1134</v>
      </c>
      <c r="D436" t="s">
        <v>563</v>
      </c>
      <c r="E436" s="33" t="s">
        <v>15</v>
      </c>
      <c r="F436" s="33" t="s">
        <v>28</v>
      </c>
      <c r="G436" s="33"/>
      <c r="H436" s="33" t="s">
        <v>936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 t="s">
        <v>1622</v>
      </c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1600</v>
      </c>
      <c r="C437" s="33" t="s">
        <v>1134</v>
      </c>
      <c r="D437" t="s">
        <v>1601</v>
      </c>
      <c r="E437" s="33"/>
      <c r="F437" s="33"/>
      <c r="G437" s="33"/>
      <c r="H437" s="33" t="s">
        <v>1608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1134</v>
      </c>
      <c r="D438" t="s">
        <v>565</v>
      </c>
      <c r="E438" s="33" t="s">
        <v>19</v>
      </c>
      <c r="F438" s="33" t="s">
        <v>28</v>
      </c>
      <c r="G438" s="33"/>
      <c r="H438" s="33" t="s">
        <v>937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1134</v>
      </c>
      <c r="D439" t="s">
        <v>567</v>
      </c>
      <c r="E439" s="33" t="s">
        <v>19</v>
      </c>
      <c r="F439" s="33" t="s">
        <v>20</v>
      </c>
      <c r="G439" s="33"/>
      <c r="H439" s="33" t="s">
        <v>938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1134</v>
      </c>
      <c r="D440" t="s">
        <v>569</v>
      </c>
      <c r="E440" s="33" t="s">
        <v>19</v>
      </c>
      <c r="F440" s="33" t="s">
        <v>20</v>
      </c>
      <c r="G440" s="33"/>
      <c r="H440" s="33" t="s">
        <v>939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1134</v>
      </c>
      <c r="D441" t="s">
        <v>571</v>
      </c>
      <c r="E441" s="33" t="s">
        <v>19</v>
      </c>
      <c r="F441" s="33" t="s">
        <v>1128</v>
      </c>
      <c r="G441" s="33" t="s">
        <v>1340</v>
      </c>
      <c r="H441" s="33" t="s">
        <v>940</v>
      </c>
      <c r="I441" s="34">
        <f t="shared" si="61"/>
        <v>26</v>
      </c>
      <c r="J441" s="34">
        <f t="shared" si="59"/>
        <v>2</v>
      </c>
      <c r="K441" s="35">
        <f t="shared" si="60"/>
        <v>0.9285714285714286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1622</v>
      </c>
      <c r="AC441" s="86" t="s">
        <v>1622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1134</v>
      </c>
      <c r="D442" t="s">
        <v>573</v>
      </c>
      <c r="E442" s="33" t="s">
        <v>19</v>
      </c>
      <c r="F442" s="33" t="s">
        <v>20</v>
      </c>
      <c r="G442" s="33"/>
      <c r="H442" s="33" t="s">
        <v>941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1549</v>
      </c>
      <c r="C443" t="s">
        <v>1134</v>
      </c>
      <c r="D443" t="s">
        <v>1550</v>
      </c>
      <c r="E443" s="33" t="s">
        <v>73</v>
      </c>
      <c r="F443" s="33" t="s">
        <v>28</v>
      </c>
      <c r="G443" s="33"/>
      <c r="H443" s="33" t="s">
        <v>1582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1135</v>
      </c>
      <c r="D444" t="s">
        <v>576</v>
      </c>
      <c r="E444" s="33" t="s">
        <v>15</v>
      </c>
      <c r="F444" s="33" t="s">
        <v>28</v>
      </c>
      <c r="G444" s="33"/>
      <c r="H444" s="33" t="s">
        <v>942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1135</v>
      </c>
      <c r="D445" t="s">
        <v>578</v>
      </c>
      <c r="E445" s="33" t="s">
        <v>15</v>
      </c>
      <c r="F445" s="33" t="s">
        <v>28</v>
      </c>
      <c r="G445" s="33"/>
      <c r="H445" s="33" t="s">
        <v>943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1118</v>
      </c>
      <c r="C446" t="s">
        <v>1135</v>
      </c>
      <c r="D446" t="s">
        <v>579</v>
      </c>
      <c r="E446" s="33" t="s">
        <v>73</v>
      </c>
      <c r="F446" s="33" t="s">
        <v>28</v>
      </c>
      <c r="G446" s="33"/>
      <c r="H446" s="33" t="s">
        <v>944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1119</v>
      </c>
      <c r="C447" t="s">
        <v>1135</v>
      </c>
      <c r="D447" t="s">
        <v>579</v>
      </c>
      <c r="E447" s="33" t="s">
        <v>73</v>
      </c>
      <c r="F447" s="33" t="s">
        <v>28</v>
      </c>
      <c r="G447" s="33"/>
      <c r="H447" s="33" t="s">
        <v>945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1120</v>
      </c>
      <c r="C448" t="s">
        <v>1135</v>
      </c>
      <c r="D448" t="s">
        <v>581</v>
      </c>
      <c r="E448" s="33" t="s">
        <v>73</v>
      </c>
      <c r="F448" s="33" t="s">
        <v>28</v>
      </c>
      <c r="G448" s="33"/>
      <c r="H448" s="33" t="s">
        <v>946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1121</v>
      </c>
      <c r="C449" t="s">
        <v>1135</v>
      </c>
      <c r="D449" t="s">
        <v>582</v>
      </c>
      <c r="E449" s="33" t="s">
        <v>15</v>
      </c>
      <c r="F449" s="33" t="s">
        <v>28</v>
      </c>
      <c r="G449" s="33"/>
      <c r="H449" s="33" t="s">
        <v>947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1135</v>
      </c>
      <c r="D450" t="s">
        <v>584</v>
      </c>
      <c r="E450" s="33" t="s">
        <v>73</v>
      </c>
      <c r="F450" s="33" t="s">
        <v>28</v>
      </c>
      <c r="G450" s="33"/>
      <c r="H450" s="33" t="s">
        <v>948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1135</v>
      </c>
      <c r="D451" t="s">
        <v>586</v>
      </c>
      <c r="E451" s="33" t="s">
        <v>15</v>
      </c>
      <c r="F451" s="33" t="s">
        <v>28</v>
      </c>
      <c r="G451" s="33"/>
      <c r="H451" s="33" t="s">
        <v>949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1135</v>
      </c>
      <c r="D452" t="s">
        <v>588</v>
      </c>
      <c r="E452" s="33" t="s">
        <v>15</v>
      </c>
      <c r="F452" s="33" t="s">
        <v>28</v>
      </c>
      <c r="G452" s="33"/>
      <c r="H452" s="33" t="s">
        <v>950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1135</v>
      </c>
      <c r="D453" t="s">
        <v>1165</v>
      </c>
      <c r="E453" s="33" t="s">
        <v>19</v>
      </c>
      <c r="F453" s="33" t="s">
        <v>20</v>
      </c>
      <c r="G453" s="33"/>
      <c r="H453" s="33" t="s">
        <v>951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1623</v>
      </c>
      <c r="B454" t="s">
        <v>1122</v>
      </c>
      <c r="C454" t="s">
        <v>1135</v>
      </c>
      <c r="D454" t="s">
        <v>1166</v>
      </c>
      <c r="E454" s="33" t="s">
        <v>73</v>
      </c>
      <c r="F454" s="33" t="s">
        <v>28</v>
      </c>
      <c r="G454" s="33"/>
      <c r="H454" s="33" t="s">
        <v>952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1622</v>
      </c>
      <c r="O454" s="86" t="s">
        <v>1622</v>
      </c>
      <c r="P454" s="86" t="s">
        <v>1622</v>
      </c>
      <c r="Q454" s="86" t="s">
        <v>1622</v>
      </c>
      <c r="R454" s="86" t="s">
        <v>1622</v>
      </c>
      <c r="S454" s="86" t="s">
        <v>1622</v>
      </c>
      <c r="T454" s="86" t="s">
        <v>1622</v>
      </c>
      <c r="U454" s="86" t="s">
        <v>1622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1123</v>
      </c>
      <c r="C455" t="s">
        <v>1135</v>
      </c>
      <c r="D455" t="s">
        <v>1166</v>
      </c>
      <c r="E455" s="33" t="s">
        <v>73</v>
      </c>
      <c r="F455" s="33" t="s">
        <v>28</v>
      </c>
      <c r="G455" s="33"/>
      <c r="H455" s="33" t="s">
        <v>953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1622</v>
      </c>
      <c r="O455" s="86" t="s">
        <v>1622</v>
      </c>
      <c r="P455" s="86" t="s">
        <v>1622</v>
      </c>
      <c r="Q455" s="86" t="s">
        <v>1622</v>
      </c>
      <c r="R455" s="86" t="s">
        <v>1622</v>
      </c>
      <c r="S455" s="86" t="s">
        <v>1622</v>
      </c>
      <c r="T455" s="86" t="s">
        <v>1622</v>
      </c>
      <c r="U455" s="86" t="s">
        <v>1622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1124</v>
      </c>
      <c r="C456" t="s">
        <v>1135</v>
      </c>
      <c r="D456" t="s">
        <v>1180</v>
      </c>
      <c r="E456" s="33" t="s">
        <v>15</v>
      </c>
      <c r="F456" s="33" t="s">
        <v>28</v>
      </c>
      <c r="G456" s="33"/>
      <c r="H456" s="33" t="s">
        <v>954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1622</v>
      </c>
      <c r="O456" s="86" t="s">
        <v>1622</v>
      </c>
      <c r="P456" s="86" t="s">
        <v>1622</v>
      </c>
      <c r="Q456" s="86" t="s">
        <v>1622</v>
      </c>
      <c r="R456" s="86" t="s">
        <v>1622</v>
      </c>
      <c r="S456" s="86" t="s">
        <v>1622</v>
      </c>
      <c r="T456" s="86" t="s">
        <v>1622</v>
      </c>
      <c r="U456" s="86" t="s">
        <v>1622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1135</v>
      </c>
      <c r="D457" t="s">
        <v>1167</v>
      </c>
      <c r="E457" s="33" t="s">
        <v>15</v>
      </c>
      <c r="F457" s="33" t="s">
        <v>28</v>
      </c>
      <c r="G457" s="33"/>
      <c r="H457" s="33" t="s">
        <v>1297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1622</v>
      </c>
      <c r="O457" s="86" t="s">
        <v>1622</v>
      </c>
      <c r="P457" s="86" t="s">
        <v>1622</v>
      </c>
      <c r="Q457" s="86" t="s">
        <v>1622</v>
      </c>
      <c r="R457" s="86" t="s">
        <v>1622</v>
      </c>
      <c r="S457" s="86" t="s">
        <v>1622</v>
      </c>
      <c r="T457" s="86" t="s">
        <v>1622</v>
      </c>
      <c r="U457" s="86" t="s">
        <v>1622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1135</v>
      </c>
      <c r="D458" t="s">
        <v>593</v>
      </c>
      <c r="E458" s="33" t="s">
        <v>73</v>
      </c>
      <c r="F458" s="33" t="s">
        <v>28</v>
      </c>
      <c r="G458" s="33"/>
      <c r="H458" s="33" t="s">
        <v>955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1622</v>
      </c>
      <c r="O458" s="86" t="s">
        <v>1622</v>
      </c>
      <c r="P458" s="86" t="s">
        <v>1622</v>
      </c>
      <c r="Q458" s="86" t="s">
        <v>1622</v>
      </c>
      <c r="R458" s="86" t="s">
        <v>1622</v>
      </c>
      <c r="S458" s="86" t="s">
        <v>1622</v>
      </c>
      <c r="T458" s="86" t="s">
        <v>1622</v>
      </c>
      <c r="U458" s="86" t="s">
        <v>1622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1125</v>
      </c>
      <c r="C459" t="s">
        <v>1135</v>
      </c>
      <c r="D459" t="s">
        <v>593</v>
      </c>
      <c r="E459" s="33" t="s">
        <v>73</v>
      </c>
      <c r="F459" s="33" t="s">
        <v>28</v>
      </c>
      <c r="G459" s="33"/>
      <c r="H459" s="33" t="s">
        <v>956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1622</v>
      </c>
      <c r="O459" s="86" t="s">
        <v>1622</v>
      </c>
      <c r="P459" s="86" t="s">
        <v>1622</v>
      </c>
      <c r="Q459" s="86" t="s">
        <v>1622</v>
      </c>
      <c r="R459" s="86" t="s">
        <v>1622</v>
      </c>
      <c r="S459" s="86" t="s">
        <v>1622</v>
      </c>
      <c r="T459" s="86" t="s">
        <v>1622</v>
      </c>
      <c r="U459" s="86" t="s">
        <v>1622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1126</v>
      </c>
      <c r="C460" t="s">
        <v>1135</v>
      </c>
      <c r="D460" t="s">
        <v>594</v>
      </c>
      <c r="E460" s="33" t="s">
        <v>73</v>
      </c>
      <c r="F460" s="33" t="s">
        <v>28</v>
      </c>
      <c r="G460" s="33"/>
      <c r="H460" s="33" t="s">
        <v>957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1622</v>
      </c>
      <c r="O460" s="86" t="s">
        <v>1622</v>
      </c>
      <c r="P460" s="86" t="s">
        <v>1622</v>
      </c>
      <c r="Q460" s="86" t="s">
        <v>1622</v>
      </c>
      <c r="R460" s="86" t="s">
        <v>1622</v>
      </c>
      <c r="S460" s="86" t="s">
        <v>1622</v>
      </c>
      <c r="T460" s="86" t="s">
        <v>1622</v>
      </c>
      <c r="U460" s="86" t="s">
        <v>1622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1135</v>
      </c>
      <c r="D461" t="s">
        <v>594</v>
      </c>
      <c r="E461" s="33" t="s">
        <v>73</v>
      </c>
      <c r="F461" s="33" t="s">
        <v>28</v>
      </c>
      <c r="G461" s="33"/>
      <c r="H461" s="33" t="s">
        <v>958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1622</v>
      </c>
      <c r="O461" s="86" t="s">
        <v>1622</v>
      </c>
      <c r="P461" s="86" t="s">
        <v>1622</v>
      </c>
      <c r="Q461" s="86" t="s">
        <v>1622</v>
      </c>
      <c r="R461" s="86" t="s">
        <v>1622</v>
      </c>
      <c r="S461" s="86" t="s">
        <v>1622</v>
      </c>
      <c r="T461" s="86" t="s">
        <v>1622</v>
      </c>
      <c r="U461" s="86" t="s">
        <v>1622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1135</v>
      </c>
      <c r="D462" t="s">
        <v>598</v>
      </c>
      <c r="E462" s="33" t="s">
        <v>15</v>
      </c>
      <c r="F462" s="33" t="s">
        <v>28</v>
      </c>
      <c r="G462" s="33"/>
      <c r="H462" s="33" t="s">
        <v>959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1127</v>
      </c>
      <c r="C463" t="s">
        <v>1135</v>
      </c>
      <c r="D463" t="s">
        <v>600</v>
      </c>
      <c r="E463" s="33" t="s">
        <v>15</v>
      </c>
      <c r="F463" s="33" t="s">
        <v>20</v>
      </c>
      <c r="G463" s="33"/>
      <c r="H463" s="33" t="s">
        <v>960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1135</v>
      </c>
      <c r="D464" t="s">
        <v>602</v>
      </c>
      <c r="E464" s="33" t="s">
        <v>15</v>
      </c>
      <c r="F464" s="33" t="s">
        <v>20</v>
      </c>
      <c r="G464" s="33"/>
      <c r="H464" s="33" t="s">
        <v>961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1135</v>
      </c>
      <c r="D465" t="s">
        <v>604</v>
      </c>
      <c r="E465" s="33" t="s">
        <v>15</v>
      </c>
      <c r="F465" s="33" t="s">
        <v>20</v>
      </c>
      <c r="G465" s="33"/>
      <c r="H465" s="33" t="s">
        <v>962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1188</v>
      </c>
      <c r="C466" s="33" t="s">
        <v>1135</v>
      </c>
      <c r="D466" t="s">
        <v>1190</v>
      </c>
      <c r="E466" s="33" t="s">
        <v>1187</v>
      </c>
      <c r="F466" s="33" t="s">
        <v>28</v>
      </c>
      <c r="G466" s="33"/>
      <c r="H466" s="33" t="s">
        <v>1195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1189</v>
      </c>
      <c r="C467" s="33" t="s">
        <v>1135</v>
      </c>
      <c r="D467" t="s">
        <v>1190</v>
      </c>
      <c r="E467" s="33" t="s">
        <v>1187</v>
      </c>
      <c r="F467" s="33" t="s">
        <v>28</v>
      </c>
      <c r="G467" s="33"/>
      <c r="H467" s="33" t="s">
        <v>1196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1274</v>
      </c>
      <c r="C468" s="33" t="s">
        <v>1135</v>
      </c>
      <c r="D468" t="s">
        <v>1275</v>
      </c>
      <c r="E468" s="33" t="s">
        <v>15</v>
      </c>
      <c r="F468" s="33" t="s">
        <v>28</v>
      </c>
      <c r="G468" s="33"/>
      <c r="H468" s="33" t="s">
        <v>1276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1134</v>
      </c>
      <c r="D469" t="s">
        <v>609</v>
      </c>
      <c r="E469" s="33" t="s">
        <v>19</v>
      </c>
      <c r="F469" s="33" t="s">
        <v>28</v>
      </c>
      <c r="G469" s="33"/>
      <c r="H469" s="33" t="s">
        <v>1628</v>
      </c>
      <c r="I469" s="34">
        <f t="shared" si="61"/>
        <v>26</v>
      </c>
      <c r="J469" s="34">
        <f t="shared" si="59"/>
        <v>2</v>
      </c>
      <c r="K469" s="35">
        <f t="shared" si="60"/>
        <v>0.9285714285714286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 t="s">
        <v>1622</v>
      </c>
      <c r="AE469" s="86" t="s">
        <v>1622</v>
      </c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1134</v>
      </c>
      <c r="D470" t="s">
        <v>611</v>
      </c>
      <c r="E470" s="33" t="s">
        <v>19</v>
      </c>
      <c r="F470" s="33" t="s">
        <v>28</v>
      </c>
      <c r="G470" s="33"/>
      <c r="H470" s="33" t="s">
        <v>1629</v>
      </c>
      <c r="I470" s="34">
        <f t="shared" si="61"/>
        <v>24</v>
      </c>
      <c r="J470" s="34">
        <f t="shared" si="59"/>
        <v>4</v>
      </c>
      <c r="K470" s="35">
        <f t="shared" si="60"/>
        <v>0.8571428571428571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1622</v>
      </c>
      <c r="AE470" s="86" t="s">
        <v>1622</v>
      </c>
      <c r="AF470" s="86" t="s">
        <v>1622</v>
      </c>
      <c r="AG470" s="86"/>
      <c r="AH470" s="86" t="s">
        <v>1622</v>
      </c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1135</v>
      </c>
      <c r="D471" t="s">
        <v>613</v>
      </c>
      <c r="E471" s="33" t="s">
        <v>15</v>
      </c>
      <c r="F471" s="33" t="s">
        <v>20</v>
      </c>
      <c r="G471" s="33"/>
      <c r="H471" s="33" t="s">
        <v>963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1135</v>
      </c>
      <c r="D472" t="s">
        <v>606</v>
      </c>
      <c r="E472" s="33" t="s">
        <v>19</v>
      </c>
      <c r="F472" s="33" t="s">
        <v>20</v>
      </c>
      <c r="G472" s="33"/>
      <c r="H472" s="33" t="s">
        <v>964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1384</v>
      </c>
      <c r="B473" s="134">
        <v>11</v>
      </c>
      <c r="C473" s="85" t="s">
        <v>1570</v>
      </c>
      <c r="D473" s="85" t="s">
        <v>1542</v>
      </c>
      <c r="E473" s="33" t="s">
        <v>1404</v>
      </c>
      <c r="F473" s="33" t="s">
        <v>1383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1384</v>
      </c>
      <c r="B474" s="85" t="s">
        <v>1539</v>
      </c>
      <c r="C474" s="85" t="s">
        <v>1570</v>
      </c>
      <c r="D474" s="85" t="s">
        <v>1542</v>
      </c>
      <c r="E474" s="33" t="s">
        <v>1382</v>
      </c>
      <c r="F474" s="33" t="s">
        <v>1383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1384</v>
      </c>
      <c r="B475" s="132">
        <v>12</v>
      </c>
      <c r="C475" s="129" t="s">
        <v>1570</v>
      </c>
      <c r="D475" t="s">
        <v>1543</v>
      </c>
      <c r="E475" s="33" t="s">
        <v>1404</v>
      </c>
      <c r="F475" s="33" t="s">
        <v>1383</v>
      </c>
      <c r="G475" s="33"/>
      <c r="H475" s="128" t="s">
        <v>1545</v>
      </c>
      <c r="I475" s="127">
        <f t="shared" si="61"/>
        <v>10</v>
      </c>
      <c r="J475" s="34">
        <f t="shared" si="67"/>
        <v>18</v>
      </c>
      <c r="K475" s="35">
        <f t="shared" si="68"/>
        <v>0.35714285714285715</v>
      </c>
      <c r="L475" s="86" t="s">
        <v>1622</v>
      </c>
      <c r="M475" s="86" t="s">
        <v>1622</v>
      </c>
      <c r="N475" s="86"/>
      <c r="O475" s="86" t="s">
        <v>1622</v>
      </c>
      <c r="P475" s="86" t="s">
        <v>1622</v>
      </c>
      <c r="Q475" s="86" t="s">
        <v>1622</v>
      </c>
      <c r="R475" s="86" t="s">
        <v>1622</v>
      </c>
      <c r="S475" s="86" t="s">
        <v>1622</v>
      </c>
      <c r="T475" s="86" t="s">
        <v>1622</v>
      </c>
      <c r="U475" s="86" t="s">
        <v>1622</v>
      </c>
      <c r="V475" s="86" t="s">
        <v>1622</v>
      </c>
      <c r="W475" s="86" t="s">
        <v>1622</v>
      </c>
      <c r="X475" s="86" t="s">
        <v>1622</v>
      </c>
      <c r="Y475" s="86"/>
      <c r="Z475" s="86"/>
      <c r="AA475" s="86"/>
      <c r="AB475" s="86" t="s">
        <v>1622</v>
      </c>
      <c r="AC475" s="86" t="s">
        <v>1622</v>
      </c>
      <c r="AD475" s="86" t="s">
        <v>1622</v>
      </c>
      <c r="AE475" s="86" t="s">
        <v>1622</v>
      </c>
      <c r="AF475" s="86" t="s">
        <v>1622</v>
      </c>
      <c r="AG475" s="86"/>
      <c r="AH475" s="86" t="s">
        <v>1622</v>
      </c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1384</v>
      </c>
      <c r="B476" s="131" t="s">
        <v>1540</v>
      </c>
      <c r="C476" s="129" t="s">
        <v>1570</v>
      </c>
      <c r="D476" t="s">
        <v>1543</v>
      </c>
      <c r="E476" s="33" t="s">
        <v>1382</v>
      </c>
      <c r="F476" s="33" t="s">
        <v>1383</v>
      </c>
      <c r="G476" s="33"/>
      <c r="H476" s="89" t="s">
        <v>1546</v>
      </c>
      <c r="I476" s="127">
        <f t="shared" si="61"/>
        <v>10</v>
      </c>
      <c r="J476" s="34">
        <f t="shared" si="67"/>
        <v>18</v>
      </c>
      <c r="K476" s="35">
        <f t="shared" si="68"/>
        <v>0.35714285714285715</v>
      </c>
      <c r="L476" s="86" t="s">
        <v>1622</v>
      </c>
      <c r="M476" s="86" t="s">
        <v>1622</v>
      </c>
      <c r="N476" s="86"/>
      <c r="O476" s="86" t="s">
        <v>1622</v>
      </c>
      <c r="P476" s="86" t="s">
        <v>1622</v>
      </c>
      <c r="Q476" s="86" t="s">
        <v>1622</v>
      </c>
      <c r="R476" s="86" t="s">
        <v>1622</v>
      </c>
      <c r="S476" s="86" t="s">
        <v>1622</v>
      </c>
      <c r="T476" s="86" t="s">
        <v>1622</v>
      </c>
      <c r="U476" s="86" t="s">
        <v>1622</v>
      </c>
      <c r="V476" s="86" t="s">
        <v>1622</v>
      </c>
      <c r="W476" s="86" t="s">
        <v>1622</v>
      </c>
      <c r="X476" s="86" t="s">
        <v>1622</v>
      </c>
      <c r="Y476" s="86"/>
      <c r="Z476" s="86"/>
      <c r="AA476" s="86"/>
      <c r="AB476" s="86" t="s">
        <v>1622</v>
      </c>
      <c r="AC476" s="86" t="s">
        <v>1622</v>
      </c>
      <c r="AD476" s="86" t="s">
        <v>1622</v>
      </c>
      <c r="AE476" s="86" t="s">
        <v>1622</v>
      </c>
      <c r="AF476" s="86" t="s">
        <v>1622</v>
      </c>
      <c r="AG476" s="86"/>
      <c r="AH476" s="86" t="s">
        <v>1622</v>
      </c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1384</v>
      </c>
      <c r="B477" s="33">
        <v>13</v>
      </c>
      <c r="C477" s="129" t="s">
        <v>1570</v>
      </c>
      <c r="D477" t="s">
        <v>1544</v>
      </c>
      <c r="E477" s="33" t="s">
        <v>1404</v>
      </c>
      <c r="F477" s="33" t="s">
        <v>1383</v>
      </c>
      <c r="G477" s="33"/>
      <c r="H477" s="81" t="s">
        <v>1547</v>
      </c>
      <c r="I477" s="34">
        <f t="shared" si="61"/>
        <v>10</v>
      </c>
      <c r="J477" s="34">
        <f t="shared" si="67"/>
        <v>18</v>
      </c>
      <c r="K477" s="35">
        <f t="shared" si="68"/>
        <v>0.35714285714285715</v>
      </c>
      <c r="L477" s="86" t="s">
        <v>1622</v>
      </c>
      <c r="M477" s="86" t="s">
        <v>1622</v>
      </c>
      <c r="N477" s="86"/>
      <c r="O477" s="86" t="s">
        <v>1622</v>
      </c>
      <c r="P477" s="86" t="s">
        <v>1622</v>
      </c>
      <c r="Q477" s="86" t="s">
        <v>1622</v>
      </c>
      <c r="R477" s="86" t="s">
        <v>1622</v>
      </c>
      <c r="S477" s="86" t="s">
        <v>1622</v>
      </c>
      <c r="T477" s="86" t="s">
        <v>1622</v>
      </c>
      <c r="U477" s="86" t="s">
        <v>1622</v>
      </c>
      <c r="V477" s="86" t="s">
        <v>1622</v>
      </c>
      <c r="W477" s="86" t="s">
        <v>1622</v>
      </c>
      <c r="X477" s="86" t="s">
        <v>1622</v>
      </c>
      <c r="Y477" s="86"/>
      <c r="Z477" s="86"/>
      <c r="AA477" s="86"/>
      <c r="AB477" s="86" t="s">
        <v>1622</v>
      </c>
      <c r="AC477" s="86" t="s">
        <v>1622</v>
      </c>
      <c r="AD477" s="86" t="s">
        <v>1622</v>
      </c>
      <c r="AE477" s="86" t="s">
        <v>1622</v>
      </c>
      <c r="AF477" s="86" t="s">
        <v>1622</v>
      </c>
      <c r="AG477" s="86"/>
      <c r="AH477" s="86" t="s">
        <v>1622</v>
      </c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1384</v>
      </c>
      <c r="B478" t="s">
        <v>1541</v>
      </c>
      <c r="C478" s="129" t="s">
        <v>1570</v>
      </c>
      <c r="D478" t="s">
        <v>1544</v>
      </c>
      <c r="E478" s="33" t="s">
        <v>1382</v>
      </c>
      <c r="F478" s="33" t="s">
        <v>1383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1384</v>
      </c>
      <c r="B479" s="33">
        <v>14</v>
      </c>
      <c r="C479" s="129" t="s">
        <v>1570</v>
      </c>
      <c r="D479" t="s">
        <v>1511</v>
      </c>
      <c r="E479" s="33" t="s">
        <v>1404</v>
      </c>
      <c r="F479" s="33" t="s">
        <v>1383</v>
      </c>
      <c r="G479" s="33"/>
      <c r="H479" s="128" t="s">
        <v>1512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1384</v>
      </c>
      <c r="B480" t="s">
        <v>1513</v>
      </c>
      <c r="C480" s="129" t="s">
        <v>1570</v>
      </c>
      <c r="D480" t="s">
        <v>1511</v>
      </c>
      <c r="E480" s="33" t="s">
        <v>1382</v>
      </c>
      <c r="F480" s="33" t="s">
        <v>1383</v>
      </c>
      <c r="G480" s="33"/>
      <c r="H480" t="s">
        <v>1514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1384</v>
      </c>
      <c r="B481" s="33">
        <v>15</v>
      </c>
      <c r="C481" s="129" t="s">
        <v>1570</v>
      </c>
      <c r="D481" t="s">
        <v>1521</v>
      </c>
      <c r="E481" s="33" t="s">
        <v>1404</v>
      </c>
      <c r="F481" s="33" t="s">
        <v>1383</v>
      </c>
      <c r="G481" s="33"/>
      <c r="H481" s="128" t="s">
        <v>1522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1384</v>
      </c>
      <c r="B482" t="s">
        <v>1515</v>
      </c>
      <c r="C482" s="129" t="s">
        <v>1570</v>
      </c>
      <c r="D482" t="s">
        <v>1521</v>
      </c>
      <c r="E482" s="33" t="s">
        <v>1382</v>
      </c>
      <c r="F482" s="33" t="s">
        <v>1383</v>
      </c>
      <c r="G482" s="33"/>
      <c r="H482" t="s">
        <v>1523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1384</v>
      </c>
      <c r="B483" s="33">
        <v>16</v>
      </c>
      <c r="C483" s="129" t="s">
        <v>1570</v>
      </c>
      <c r="D483" t="s">
        <v>1524</v>
      </c>
      <c r="E483" s="33" t="s">
        <v>1404</v>
      </c>
      <c r="F483" s="33" t="s">
        <v>1383</v>
      </c>
      <c r="G483" s="33"/>
      <c r="H483" s="128" t="s">
        <v>1525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1384</v>
      </c>
      <c r="B484" t="s">
        <v>1516</v>
      </c>
      <c r="C484" s="129" t="s">
        <v>1570</v>
      </c>
      <c r="D484" t="s">
        <v>1524</v>
      </c>
      <c r="E484" s="33" t="s">
        <v>1382</v>
      </c>
      <c r="F484" s="33" t="s">
        <v>1383</v>
      </c>
      <c r="G484" s="33"/>
      <c r="H484" t="s">
        <v>1526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1384</v>
      </c>
      <c r="B485" s="33">
        <v>17</v>
      </c>
      <c r="C485" s="129" t="s">
        <v>1570</v>
      </c>
      <c r="D485" t="s">
        <v>1527</v>
      </c>
      <c r="E485" s="33" t="s">
        <v>1404</v>
      </c>
      <c r="F485" s="33" t="s">
        <v>1383</v>
      </c>
      <c r="G485" s="33"/>
      <c r="H485" s="128" t="s">
        <v>1528</v>
      </c>
      <c r="I485" s="127">
        <f t="shared" si="61"/>
        <v>10</v>
      </c>
      <c r="J485" s="34">
        <f t="shared" si="69"/>
        <v>18</v>
      </c>
      <c r="K485" s="35">
        <f t="shared" si="70"/>
        <v>0.35714285714285715</v>
      </c>
      <c r="L485" s="86" t="s">
        <v>1622</v>
      </c>
      <c r="M485" s="86" t="s">
        <v>1622</v>
      </c>
      <c r="N485" s="86"/>
      <c r="O485" s="86" t="s">
        <v>1622</v>
      </c>
      <c r="P485" s="86" t="s">
        <v>1622</v>
      </c>
      <c r="Q485" s="86" t="s">
        <v>1622</v>
      </c>
      <c r="R485" s="86" t="s">
        <v>1622</v>
      </c>
      <c r="S485" s="86" t="s">
        <v>1622</v>
      </c>
      <c r="T485" s="86" t="s">
        <v>1622</v>
      </c>
      <c r="U485" s="86" t="s">
        <v>1622</v>
      </c>
      <c r="V485" s="86" t="s">
        <v>1622</v>
      </c>
      <c r="W485" s="86" t="s">
        <v>1622</v>
      </c>
      <c r="X485" s="86" t="s">
        <v>1622</v>
      </c>
      <c r="Y485" s="86"/>
      <c r="Z485" s="86"/>
      <c r="AA485" s="86"/>
      <c r="AB485" s="86" t="s">
        <v>1622</v>
      </c>
      <c r="AC485" s="86" t="s">
        <v>1622</v>
      </c>
      <c r="AD485" s="86" t="s">
        <v>1622</v>
      </c>
      <c r="AE485" s="86" t="s">
        <v>1622</v>
      </c>
      <c r="AF485" s="86" t="s">
        <v>1622</v>
      </c>
      <c r="AG485" s="86"/>
      <c r="AH485" s="86" t="s">
        <v>1622</v>
      </c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1384</v>
      </c>
      <c r="B486" t="s">
        <v>1517</v>
      </c>
      <c r="C486" s="129" t="s">
        <v>1570</v>
      </c>
      <c r="D486" t="s">
        <v>1527</v>
      </c>
      <c r="E486" s="33" t="s">
        <v>1382</v>
      </c>
      <c r="F486" s="33" t="s">
        <v>1383</v>
      </c>
      <c r="G486" s="33"/>
      <c r="H486" t="s">
        <v>1529</v>
      </c>
      <c r="I486" s="127">
        <f t="shared" si="61"/>
        <v>10</v>
      </c>
      <c r="J486" s="34">
        <f t="shared" si="69"/>
        <v>18</v>
      </c>
      <c r="K486" s="35">
        <f t="shared" si="70"/>
        <v>0.35714285714285715</v>
      </c>
      <c r="L486" s="86" t="s">
        <v>1622</v>
      </c>
      <c r="M486" s="86" t="s">
        <v>1622</v>
      </c>
      <c r="N486" s="86"/>
      <c r="O486" s="86" t="s">
        <v>1622</v>
      </c>
      <c r="P486" s="86" t="s">
        <v>1622</v>
      </c>
      <c r="Q486" s="86" t="s">
        <v>1622</v>
      </c>
      <c r="R486" s="86" t="s">
        <v>1622</v>
      </c>
      <c r="S486" s="86" t="s">
        <v>1622</v>
      </c>
      <c r="T486" s="86" t="s">
        <v>1622</v>
      </c>
      <c r="U486" s="86" t="s">
        <v>1622</v>
      </c>
      <c r="V486" s="86" t="s">
        <v>1622</v>
      </c>
      <c r="W486" s="86" t="s">
        <v>1622</v>
      </c>
      <c r="X486" s="86" t="s">
        <v>1622</v>
      </c>
      <c r="Y486" s="86"/>
      <c r="Z486" s="86"/>
      <c r="AA486" s="86"/>
      <c r="AB486" s="86" t="s">
        <v>1622</v>
      </c>
      <c r="AC486" s="86" t="s">
        <v>1622</v>
      </c>
      <c r="AD486" s="86" t="s">
        <v>1622</v>
      </c>
      <c r="AE486" s="86" t="s">
        <v>1622</v>
      </c>
      <c r="AF486" s="86" t="s">
        <v>1622</v>
      </c>
      <c r="AG486" s="86"/>
      <c r="AH486" s="86" t="s">
        <v>1622</v>
      </c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1384</v>
      </c>
      <c r="B487" s="33">
        <v>18</v>
      </c>
      <c r="C487" s="129" t="s">
        <v>1570</v>
      </c>
      <c r="D487" t="s">
        <v>1530</v>
      </c>
      <c r="E487" s="33" t="s">
        <v>1404</v>
      </c>
      <c r="F487" s="33" t="s">
        <v>1383</v>
      </c>
      <c r="G487" s="33"/>
      <c r="H487" s="128" t="s">
        <v>1531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1384</v>
      </c>
      <c r="B488" s="131" t="s">
        <v>1518</v>
      </c>
      <c r="C488" s="129" t="s">
        <v>1570</v>
      </c>
      <c r="D488" t="s">
        <v>1530</v>
      </c>
      <c r="E488" s="33" t="s">
        <v>1382</v>
      </c>
      <c r="F488" s="33" t="s">
        <v>1383</v>
      </c>
      <c r="G488" s="33"/>
      <c r="H488" t="s">
        <v>1532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1384</v>
      </c>
      <c r="B489" s="33">
        <v>19</v>
      </c>
      <c r="C489" s="129" t="s">
        <v>1570</v>
      </c>
      <c r="D489" t="s">
        <v>1533</v>
      </c>
      <c r="E489" s="33" t="s">
        <v>1404</v>
      </c>
      <c r="F489" s="33" t="s">
        <v>1383</v>
      </c>
      <c r="G489" s="33"/>
      <c r="H489" s="128" t="s">
        <v>1534</v>
      </c>
      <c r="I489" s="127">
        <f t="shared" si="61"/>
        <v>10</v>
      </c>
      <c r="J489" s="34">
        <f t="shared" si="69"/>
        <v>18</v>
      </c>
      <c r="K489" s="35">
        <f t="shared" si="70"/>
        <v>0.35714285714285715</v>
      </c>
      <c r="L489" s="86" t="s">
        <v>1622</v>
      </c>
      <c r="M489" s="86" t="s">
        <v>1622</v>
      </c>
      <c r="N489" s="86"/>
      <c r="O489" s="86" t="s">
        <v>1622</v>
      </c>
      <c r="P489" s="86" t="s">
        <v>1622</v>
      </c>
      <c r="Q489" s="86" t="s">
        <v>1622</v>
      </c>
      <c r="R489" s="86" t="s">
        <v>1622</v>
      </c>
      <c r="S489" s="86" t="s">
        <v>1622</v>
      </c>
      <c r="T489" s="86" t="s">
        <v>1622</v>
      </c>
      <c r="U489" s="86" t="s">
        <v>1622</v>
      </c>
      <c r="V489" s="86" t="s">
        <v>1622</v>
      </c>
      <c r="W489" s="86" t="s">
        <v>1622</v>
      </c>
      <c r="X489" s="86" t="s">
        <v>1622</v>
      </c>
      <c r="Y489" s="86"/>
      <c r="Z489" s="86"/>
      <c r="AA489" s="86"/>
      <c r="AB489" s="86" t="s">
        <v>1622</v>
      </c>
      <c r="AC489" s="86" t="s">
        <v>1622</v>
      </c>
      <c r="AD489" s="86" t="s">
        <v>1622</v>
      </c>
      <c r="AE489" s="86" t="s">
        <v>1622</v>
      </c>
      <c r="AF489" s="86" t="s">
        <v>1622</v>
      </c>
      <c r="AG489" s="86"/>
      <c r="AH489" s="86" t="s">
        <v>1622</v>
      </c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1384</v>
      </c>
      <c r="B490" t="s">
        <v>1519</v>
      </c>
      <c r="C490" s="129" t="s">
        <v>1570</v>
      </c>
      <c r="D490" t="s">
        <v>1533</v>
      </c>
      <c r="E490" s="33" t="s">
        <v>1382</v>
      </c>
      <c r="F490" s="33" t="s">
        <v>1383</v>
      </c>
      <c r="G490" s="33"/>
      <c r="H490" t="s">
        <v>1535</v>
      </c>
      <c r="I490" s="127">
        <f t="shared" si="61"/>
        <v>10</v>
      </c>
      <c r="J490" s="34">
        <f t="shared" si="69"/>
        <v>18</v>
      </c>
      <c r="K490" s="35">
        <f t="shared" si="70"/>
        <v>0.35714285714285715</v>
      </c>
      <c r="L490" s="86" t="s">
        <v>1622</v>
      </c>
      <c r="M490" s="86" t="s">
        <v>1622</v>
      </c>
      <c r="N490" s="86"/>
      <c r="O490" s="86" t="s">
        <v>1622</v>
      </c>
      <c r="P490" s="86" t="s">
        <v>1622</v>
      </c>
      <c r="Q490" s="86" t="s">
        <v>1622</v>
      </c>
      <c r="R490" s="86" t="s">
        <v>1622</v>
      </c>
      <c r="S490" s="86" t="s">
        <v>1622</v>
      </c>
      <c r="T490" s="86" t="s">
        <v>1622</v>
      </c>
      <c r="U490" s="86" t="s">
        <v>1622</v>
      </c>
      <c r="V490" s="86" t="s">
        <v>1622</v>
      </c>
      <c r="W490" s="86" t="s">
        <v>1622</v>
      </c>
      <c r="X490" s="86" t="s">
        <v>1622</v>
      </c>
      <c r="Y490" s="86"/>
      <c r="Z490" s="86"/>
      <c r="AA490" s="86"/>
      <c r="AB490" s="86" t="s">
        <v>1622</v>
      </c>
      <c r="AC490" s="86" t="s">
        <v>1622</v>
      </c>
      <c r="AD490" s="86" t="s">
        <v>1622</v>
      </c>
      <c r="AE490" s="86" t="s">
        <v>1622</v>
      </c>
      <c r="AF490" s="86" t="s">
        <v>1622</v>
      </c>
      <c r="AG490" s="86"/>
      <c r="AH490" s="86" t="s">
        <v>1622</v>
      </c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1384</v>
      </c>
      <c r="B491" s="33">
        <v>20</v>
      </c>
      <c r="C491" s="129" t="s">
        <v>1570</v>
      </c>
      <c r="D491" t="s">
        <v>1536</v>
      </c>
      <c r="E491" s="33" t="s">
        <v>1404</v>
      </c>
      <c r="F491" s="33" t="s">
        <v>1383</v>
      </c>
      <c r="G491" s="33"/>
      <c r="H491" s="128" t="s">
        <v>1537</v>
      </c>
      <c r="I491" s="127">
        <f t="shared" si="61"/>
        <v>10</v>
      </c>
      <c r="J491" s="34">
        <f t="shared" si="69"/>
        <v>18</v>
      </c>
      <c r="K491" s="35">
        <f t="shared" si="70"/>
        <v>0.35714285714285715</v>
      </c>
      <c r="L491" s="86" t="s">
        <v>1622</v>
      </c>
      <c r="M491" s="86" t="s">
        <v>1622</v>
      </c>
      <c r="N491" s="86"/>
      <c r="O491" s="86" t="s">
        <v>1622</v>
      </c>
      <c r="P491" s="86" t="s">
        <v>1622</v>
      </c>
      <c r="Q491" s="86" t="s">
        <v>1622</v>
      </c>
      <c r="R491" s="86" t="s">
        <v>1622</v>
      </c>
      <c r="S491" s="86" t="s">
        <v>1622</v>
      </c>
      <c r="T491" s="86" t="s">
        <v>1622</v>
      </c>
      <c r="U491" s="86" t="s">
        <v>1622</v>
      </c>
      <c r="V491" s="86" t="s">
        <v>1622</v>
      </c>
      <c r="W491" s="86" t="s">
        <v>1622</v>
      </c>
      <c r="X491" s="86" t="s">
        <v>1622</v>
      </c>
      <c r="Y491" s="86"/>
      <c r="Z491" s="86"/>
      <c r="AA491" s="86"/>
      <c r="AB491" s="86" t="s">
        <v>1622</v>
      </c>
      <c r="AC491" s="86" t="s">
        <v>1622</v>
      </c>
      <c r="AD491" s="86" t="s">
        <v>1622</v>
      </c>
      <c r="AE491" s="86" t="s">
        <v>1622</v>
      </c>
      <c r="AF491" s="86" t="s">
        <v>1622</v>
      </c>
      <c r="AG491" s="86"/>
      <c r="AH491" s="86" t="s">
        <v>1622</v>
      </c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1384</v>
      </c>
      <c r="B492" s="33" t="s">
        <v>1520</v>
      </c>
      <c r="C492" s="129" t="s">
        <v>1570</v>
      </c>
      <c r="D492" t="s">
        <v>1536</v>
      </c>
      <c r="E492" s="33" t="s">
        <v>1382</v>
      </c>
      <c r="F492" s="33" t="s">
        <v>1383</v>
      </c>
      <c r="G492" s="33"/>
      <c r="H492" t="s">
        <v>1538</v>
      </c>
      <c r="I492" s="127">
        <f t="shared" si="61"/>
        <v>10</v>
      </c>
      <c r="J492" s="34">
        <f t="shared" si="69"/>
        <v>18</v>
      </c>
      <c r="K492" s="35">
        <f t="shared" si="70"/>
        <v>0.35714285714285715</v>
      </c>
      <c r="L492" s="86" t="s">
        <v>1622</v>
      </c>
      <c r="M492" s="86" t="s">
        <v>1622</v>
      </c>
      <c r="N492" s="86"/>
      <c r="O492" s="86" t="s">
        <v>1622</v>
      </c>
      <c r="P492" s="86" t="s">
        <v>1622</v>
      </c>
      <c r="Q492" s="86" t="s">
        <v>1622</v>
      </c>
      <c r="R492" s="86" t="s">
        <v>1622</v>
      </c>
      <c r="S492" s="86" t="s">
        <v>1622</v>
      </c>
      <c r="T492" s="86" t="s">
        <v>1622</v>
      </c>
      <c r="U492" s="86" t="s">
        <v>1622</v>
      </c>
      <c r="V492" s="86" t="s">
        <v>1622</v>
      </c>
      <c r="W492" s="86" t="s">
        <v>1622</v>
      </c>
      <c r="X492" s="86" t="s">
        <v>1622</v>
      </c>
      <c r="Y492" s="86"/>
      <c r="Z492" s="86"/>
      <c r="AA492" s="86"/>
      <c r="AB492" s="86" t="s">
        <v>1622</v>
      </c>
      <c r="AC492" s="86" t="s">
        <v>1622</v>
      </c>
      <c r="AD492" s="86" t="s">
        <v>1622</v>
      </c>
      <c r="AE492" s="86" t="s">
        <v>1622</v>
      </c>
      <c r="AF492" s="86" t="s">
        <v>1622</v>
      </c>
      <c r="AG492" s="86"/>
      <c r="AH492" s="86" t="s">
        <v>1622</v>
      </c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1384</v>
      </c>
      <c r="B493" s="33">
        <v>21</v>
      </c>
      <c r="C493" s="129" t="s">
        <v>1570</v>
      </c>
      <c r="D493" t="s">
        <v>1377</v>
      </c>
      <c r="E493" s="33" t="s">
        <v>1404</v>
      </c>
      <c r="F493" s="33" t="s">
        <v>1383</v>
      </c>
      <c r="G493" s="33"/>
      <c r="H493" s="81" t="s">
        <v>1390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1384</v>
      </c>
      <c r="B494" s="33" t="s">
        <v>1385</v>
      </c>
      <c r="C494" s="129" t="s">
        <v>1570</v>
      </c>
      <c r="D494" t="s">
        <v>1377</v>
      </c>
      <c r="E494" s="33" t="s">
        <v>1382</v>
      </c>
      <c r="F494" s="33" t="s">
        <v>1383</v>
      </c>
      <c r="G494" s="33"/>
      <c r="H494" s="33" t="s">
        <v>1395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1384</v>
      </c>
      <c r="B495" s="33">
        <v>22</v>
      </c>
      <c r="C495" s="129" t="s">
        <v>1570</v>
      </c>
      <c r="D495" t="s">
        <v>1378</v>
      </c>
      <c r="E495" s="33" t="s">
        <v>1404</v>
      </c>
      <c r="F495" s="33" t="s">
        <v>1383</v>
      </c>
      <c r="G495" s="33"/>
      <c r="H495" s="81" t="s">
        <v>1391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1384</v>
      </c>
      <c r="B496" s="33" t="s">
        <v>1386</v>
      </c>
      <c r="C496" s="129" t="s">
        <v>1570</v>
      </c>
      <c r="D496" t="s">
        <v>1378</v>
      </c>
      <c r="E496" s="33" t="s">
        <v>1382</v>
      </c>
      <c r="F496" s="33" t="s">
        <v>1383</v>
      </c>
      <c r="G496" s="33"/>
      <c r="H496" s="33" t="s">
        <v>1396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1384</v>
      </c>
      <c r="B497" s="33">
        <v>23</v>
      </c>
      <c r="C497" s="129" t="s">
        <v>1570</v>
      </c>
      <c r="D497" t="s">
        <v>1379</v>
      </c>
      <c r="E497" s="33" t="s">
        <v>1404</v>
      </c>
      <c r="F497" s="33" t="s">
        <v>1383</v>
      </c>
      <c r="G497" s="33"/>
      <c r="H497" s="81" t="s">
        <v>1392</v>
      </c>
      <c r="I497" s="34">
        <f t="shared" si="71"/>
        <v>10</v>
      </c>
      <c r="J497" s="34">
        <f t="shared" si="72"/>
        <v>18</v>
      </c>
      <c r="K497" s="35">
        <f t="shared" si="73"/>
        <v>0.35714285714285715</v>
      </c>
      <c r="L497" s="86" t="s">
        <v>1622</v>
      </c>
      <c r="M497" s="86" t="s">
        <v>1622</v>
      </c>
      <c r="N497" s="86"/>
      <c r="O497" s="86" t="s">
        <v>1622</v>
      </c>
      <c r="P497" s="86" t="s">
        <v>1622</v>
      </c>
      <c r="Q497" s="86" t="s">
        <v>1622</v>
      </c>
      <c r="R497" s="86" t="s">
        <v>1622</v>
      </c>
      <c r="S497" s="86" t="s">
        <v>1622</v>
      </c>
      <c r="T497" s="86" t="s">
        <v>1622</v>
      </c>
      <c r="U497" s="86" t="s">
        <v>1622</v>
      </c>
      <c r="V497" s="86" t="s">
        <v>1622</v>
      </c>
      <c r="W497" s="86" t="s">
        <v>1622</v>
      </c>
      <c r="X497" s="86" t="s">
        <v>1622</v>
      </c>
      <c r="Y497" s="86"/>
      <c r="Z497" s="86"/>
      <c r="AA497" s="86"/>
      <c r="AB497" s="86" t="s">
        <v>1622</v>
      </c>
      <c r="AC497" s="86" t="s">
        <v>1622</v>
      </c>
      <c r="AD497" s="86" t="s">
        <v>1622</v>
      </c>
      <c r="AE497" s="86" t="s">
        <v>1622</v>
      </c>
      <c r="AF497" s="86" t="s">
        <v>1622</v>
      </c>
      <c r="AG497" s="86"/>
      <c r="AH497" s="86" t="s">
        <v>1622</v>
      </c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1384</v>
      </c>
      <c r="B498" s="33" t="s">
        <v>1387</v>
      </c>
      <c r="C498" s="129" t="s">
        <v>1570</v>
      </c>
      <c r="D498" t="s">
        <v>1379</v>
      </c>
      <c r="E498" s="33" t="s">
        <v>1382</v>
      </c>
      <c r="F498" s="33" t="s">
        <v>1383</v>
      </c>
      <c r="G498" s="33"/>
      <c r="H498" s="33" t="s">
        <v>1397</v>
      </c>
      <c r="I498" s="34">
        <f t="shared" si="71"/>
        <v>10</v>
      </c>
      <c r="J498" s="34">
        <f t="shared" si="72"/>
        <v>18</v>
      </c>
      <c r="K498" s="35">
        <f t="shared" si="73"/>
        <v>0.35714285714285715</v>
      </c>
      <c r="L498" s="86" t="s">
        <v>1622</v>
      </c>
      <c r="M498" s="86" t="s">
        <v>1622</v>
      </c>
      <c r="N498" s="86"/>
      <c r="O498" s="86" t="s">
        <v>1622</v>
      </c>
      <c r="P498" s="86" t="s">
        <v>1622</v>
      </c>
      <c r="Q498" s="86" t="s">
        <v>1622</v>
      </c>
      <c r="R498" s="86" t="s">
        <v>1622</v>
      </c>
      <c r="S498" s="86" t="s">
        <v>1622</v>
      </c>
      <c r="T498" s="86" t="s">
        <v>1622</v>
      </c>
      <c r="U498" s="86" t="s">
        <v>1622</v>
      </c>
      <c r="V498" s="86" t="s">
        <v>1622</v>
      </c>
      <c r="W498" s="86" t="s">
        <v>1622</v>
      </c>
      <c r="X498" s="86" t="s">
        <v>1622</v>
      </c>
      <c r="Y498" s="86"/>
      <c r="Z498" s="86"/>
      <c r="AA498" s="86"/>
      <c r="AB498" s="86" t="s">
        <v>1622</v>
      </c>
      <c r="AC498" s="86" t="s">
        <v>1622</v>
      </c>
      <c r="AD498" s="86" t="s">
        <v>1622</v>
      </c>
      <c r="AE498" s="86" t="s">
        <v>1622</v>
      </c>
      <c r="AF498" s="86" t="s">
        <v>1622</v>
      </c>
      <c r="AG498" s="86"/>
      <c r="AH498" s="86" t="s">
        <v>1622</v>
      </c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1384</v>
      </c>
      <c r="B499" s="136">
        <v>24</v>
      </c>
      <c r="C499" s="129" t="s">
        <v>1570</v>
      </c>
      <c r="D499" t="s">
        <v>1380</v>
      </c>
      <c r="E499" s="33" t="s">
        <v>1404</v>
      </c>
      <c r="F499" s="33" t="s">
        <v>1383</v>
      </c>
      <c r="G499" s="33"/>
      <c r="H499" s="81" t="s">
        <v>1393</v>
      </c>
      <c r="I499" s="34">
        <f t="shared" si="71"/>
        <v>10</v>
      </c>
      <c r="J499" s="34">
        <f t="shared" si="72"/>
        <v>18</v>
      </c>
      <c r="K499" s="35">
        <f t="shared" si="73"/>
        <v>0.35714285714285715</v>
      </c>
      <c r="L499" s="86" t="s">
        <v>1622</v>
      </c>
      <c r="M499" s="86" t="s">
        <v>1622</v>
      </c>
      <c r="N499" s="86"/>
      <c r="O499" s="86" t="s">
        <v>1622</v>
      </c>
      <c r="P499" s="86" t="s">
        <v>1622</v>
      </c>
      <c r="Q499" s="86" t="s">
        <v>1622</v>
      </c>
      <c r="R499" s="86" t="s">
        <v>1622</v>
      </c>
      <c r="S499" s="86" t="s">
        <v>1622</v>
      </c>
      <c r="T499" s="86" t="s">
        <v>1622</v>
      </c>
      <c r="U499" s="86" t="s">
        <v>1622</v>
      </c>
      <c r="V499" s="86" t="s">
        <v>1622</v>
      </c>
      <c r="W499" s="86" t="s">
        <v>1622</v>
      </c>
      <c r="X499" s="86" t="s">
        <v>1622</v>
      </c>
      <c r="Y499" s="86"/>
      <c r="Z499" s="86"/>
      <c r="AA499" s="86"/>
      <c r="AB499" s="86" t="s">
        <v>1622</v>
      </c>
      <c r="AC499" s="86" t="s">
        <v>1622</v>
      </c>
      <c r="AD499" s="86" t="s">
        <v>1622</v>
      </c>
      <c r="AE499" s="86" t="s">
        <v>1622</v>
      </c>
      <c r="AF499" s="86" t="s">
        <v>1622</v>
      </c>
      <c r="AG499" s="86"/>
      <c r="AH499" s="86" t="s">
        <v>1622</v>
      </c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1384</v>
      </c>
      <c r="B500" s="136" t="s">
        <v>1388</v>
      </c>
      <c r="C500" s="129" t="s">
        <v>1570</v>
      </c>
      <c r="D500" t="s">
        <v>1380</v>
      </c>
      <c r="E500" s="33" t="s">
        <v>1382</v>
      </c>
      <c r="F500" s="33" t="s">
        <v>1383</v>
      </c>
      <c r="G500" s="33"/>
      <c r="H500" s="33" t="s">
        <v>1398</v>
      </c>
      <c r="I500" s="34">
        <f t="shared" si="71"/>
        <v>10</v>
      </c>
      <c r="J500" s="34">
        <f t="shared" si="72"/>
        <v>18</v>
      </c>
      <c r="K500" s="35">
        <f t="shared" si="73"/>
        <v>0.35714285714285715</v>
      </c>
      <c r="L500" s="86" t="s">
        <v>1622</v>
      </c>
      <c r="M500" s="86" t="s">
        <v>1622</v>
      </c>
      <c r="N500" s="86"/>
      <c r="O500" s="86" t="s">
        <v>1622</v>
      </c>
      <c r="P500" s="86" t="s">
        <v>1622</v>
      </c>
      <c r="Q500" s="86" t="s">
        <v>1622</v>
      </c>
      <c r="R500" s="86" t="s">
        <v>1622</v>
      </c>
      <c r="S500" s="86" t="s">
        <v>1622</v>
      </c>
      <c r="T500" s="86" t="s">
        <v>1622</v>
      </c>
      <c r="U500" s="86" t="s">
        <v>1622</v>
      </c>
      <c r="V500" s="86" t="s">
        <v>1622</v>
      </c>
      <c r="W500" s="86" t="s">
        <v>1622</v>
      </c>
      <c r="X500" s="86" t="s">
        <v>1622</v>
      </c>
      <c r="Y500" s="86"/>
      <c r="Z500" s="86"/>
      <c r="AA500" s="86"/>
      <c r="AB500" s="86" t="s">
        <v>1622</v>
      </c>
      <c r="AC500" s="86" t="s">
        <v>1622</v>
      </c>
      <c r="AD500" s="86" t="s">
        <v>1622</v>
      </c>
      <c r="AE500" s="86" t="s">
        <v>1622</v>
      </c>
      <c r="AF500" s="86" t="s">
        <v>1622</v>
      </c>
      <c r="AG500" s="86"/>
      <c r="AH500" s="86" t="s">
        <v>1622</v>
      </c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1384</v>
      </c>
      <c r="B501" s="33">
        <v>25</v>
      </c>
      <c r="C501" s="129" t="s">
        <v>1570</v>
      </c>
      <c r="D501" t="s">
        <v>1381</v>
      </c>
      <c r="E501" s="33" t="s">
        <v>1404</v>
      </c>
      <c r="F501" s="33" t="s">
        <v>1383</v>
      </c>
      <c r="G501" s="33"/>
      <c r="H501" s="81" t="s">
        <v>1394</v>
      </c>
      <c r="I501" s="34">
        <f t="shared" si="71"/>
        <v>10</v>
      </c>
      <c r="J501" s="34">
        <f t="shared" si="72"/>
        <v>18</v>
      </c>
      <c r="K501" s="35">
        <f t="shared" si="73"/>
        <v>0.35714285714285715</v>
      </c>
      <c r="L501" s="86" t="s">
        <v>1622</v>
      </c>
      <c r="M501" s="86" t="s">
        <v>1622</v>
      </c>
      <c r="N501" s="86"/>
      <c r="O501" s="86" t="s">
        <v>1622</v>
      </c>
      <c r="P501" s="86" t="s">
        <v>1622</v>
      </c>
      <c r="Q501" s="86" t="s">
        <v>1622</v>
      </c>
      <c r="R501" s="86" t="s">
        <v>1622</v>
      </c>
      <c r="S501" s="86" t="s">
        <v>1622</v>
      </c>
      <c r="T501" s="86" t="s">
        <v>1622</v>
      </c>
      <c r="U501" s="86" t="s">
        <v>1622</v>
      </c>
      <c r="V501" s="86" t="s">
        <v>1622</v>
      </c>
      <c r="W501" s="86" t="s">
        <v>1622</v>
      </c>
      <c r="X501" s="86" t="s">
        <v>1622</v>
      </c>
      <c r="Y501" s="86"/>
      <c r="Z501" s="86"/>
      <c r="AA501" s="86"/>
      <c r="AB501" s="86" t="s">
        <v>1622</v>
      </c>
      <c r="AC501" s="86" t="s">
        <v>1622</v>
      </c>
      <c r="AD501" s="86" t="s">
        <v>1622</v>
      </c>
      <c r="AE501" s="86" t="s">
        <v>1622</v>
      </c>
      <c r="AF501" s="86" t="s">
        <v>1622</v>
      </c>
      <c r="AG501" s="86"/>
      <c r="AH501" s="86" t="s">
        <v>1622</v>
      </c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1384</v>
      </c>
      <c r="B502" s="33" t="s">
        <v>1389</v>
      </c>
      <c r="C502" s="129" t="s">
        <v>1570</v>
      </c>
      <c r="D502" t="s">
        <v>1381</v>
      </c>
      <c r="E502" s="33" t="s">
        <v>1382</v>
      </c>
      <c r="F502" s="33" t="s">
        <v>1383</v>
      </c>
      <c r="G502" s="33"/>
      <c r="H502" s="33" t="s">
        <v>1399</v>
      </c>
      <c r="I502" s="34">
        <f t="shared" si="71"/>
        <v>10</v>
      </c>
      <c r="J502" s="34">
        <f t="shared" si="72"/>
        <v>18</v>
      </c>
      <c r="K502" s="35">
        <f t="shared" si="73"/>
        <v>0.35714285714285715</v>
      </c>
      <c r="L502" s="86" t="s">
        <v>1622</v>
      </c>
      <c r="M502" s="86" t="s">
        <v>1622</v>
      </c>
      <c r="N502" s="86"/>
      <c r="O502" s="86" t="s">
        <v>1622</v>
      </c>
      <c r="P502" s="86" t="s">
        <v>1622</v>
      </c>
      <c r="Q502" s="86" t="s">
        <v>1622</v>
      </c>
      <c r="R502" s="86" t="s">
        <v>1622</v>
      </c>
      <c r="S502" s="86" t="s">
        <v>1622</v>
      </c>
      <c r="T502" s="86" t="s">
        <v>1622</v>
      </c>
      <c r="U502" s="86" t="s">
        <v>1622</v>
      </c>
      <c r="V502" s="86" t="s">
        <v>1622</v>
      </c>
      <c r="W502" s="86" t="s">
        <v>1622</v>
      </c>
      <c r="X502" s="86" t="s">
        <v>1622</v>
      </c>
      <c r="Y502" s="86"/>
      <c r="Z502" s="86"/>
      <c r="AA502" s="86"/>
      <c r="AB502" s="86" t="s">
        <v>1622</v>
      </c>
      <c r="AC502" s="86" t="s">
        <v>1622</v>
      </c>
      <c r="AD502" s="86" t="s">
        <v>1622</v>
      </c>
      <c r="AE502" s="86" t="s">
        <v>1622</v>
      </c>
      <c r="AF502" s="86" t="s">
        <v>1622</v>
      </c>
      <c r="AG502" s="86"/>
      <c r="AH502" s="86" t="s">
        <v>1622</v>
      </c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1384</v>
      </c>
      <c r="B503" s="33">
        <v>26</v>
      </c>
      <c r="C503" s="129" t="s">
        <v>1570</v>
      </c>
      <c r="D503" t="s">
        <v>1415</v>
      </c>
      <c r="E503" s="33" t="s">
        <v>1404</v>
      </c>
      <c r="F503" s="33" t="s">
        <v>1383</v>
      </c>
      <c r="G503" s="33"/>
      <c r="H503" s="81" t="s">
        <v>1421</v>
      </c>
      <c r="I503" s="34">
        <f t="shared" ref="I503:I524" si="74">COUNTIF(L503:AM503,"")</f>
        <v>10</v>
      </c>
      <c r="J503" s="34">
        <f t="shared" ref="J503:J524" si="75">COUNTIF(L503:AM503,"APAGADO")</f>
        <v>18</v>
      </c>
      <c r="K503" s="35">
        <f t="shared" ref="K503:K524" si="76">(I503)/(J503+I503)</f>
        <v>0.35714285714285715</v>
      </c>
      <c r="L503" s="86" t="s">
        <v>1622</v>
      </c>
      <c r="M503" s="86" t="s">
        <v>1622</v>
      </c>
      <c r="N503" s="86"/>
      <c r="O503" s="86" t="s">
        <v>1622</v>
      </c>
      <c r="P503" s="86" t="s">
        <v>1622</v>
      </c>
      <c r="Q503" s="86" t="s">
        <v>1622</v>
      </c>
      <c r="R503" s="86" t="s">
        <v>1622</v>
      </c>
      <c r="S503" s="86" t="s">
        <v>1622</v>
      </c>
      <c r="T503" s="86" t="s">
        <v>1622</v>
      </c>
      <c r="U503" s="86" t="s">
        <v>1622</v>
      </c>
      <c r="V503" s="86" t="s">
        <v>1622</v>
      </c>
      <c r="W503" s="86" t="s">
        <v>1622</v>
      </c>
      <c r="X503" s="86" t="s">
        <v>1622</v>
      </c>
      <c r="Y503" s="86"/>
      <c r="Z503" s="86"/>
      <c r="AA503" s="86"/>
      <c r="AB503" s="86" t="s">
        <v>1622</v>
      </c>
      <c r="AC503" s="86" t="s">
        <v>1622</v>
      </c>
      <c r="AD503" s="86" t="s">
        <v>1622</v>
      </c>
      <c r="AE503" s="86" t="s">
        <v>1622</v>
      </c>
      <c r="AF503" s="86" t="s">
        <v>1622</v>
      </c>
      <c r="AG503" s="86"/>
      <c r="AH503" s="86" t="s">
        <v>1622</v>
      </c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1384</v>
      </c>
      <c r="B504" s="33" t="s">
        <v>1433</v>
      </c>
      <c r="C504" s="129" t="s">
        <v>1570</v>
      </c>
      <c r="D504" t="s">
        <v>1415</v>
      </c>
      <c r="E504" s="33" t="s">
        <v>1382</v>
      </c>
      <c r="F504" s="33" t="s">
        <v>1383</v>
      </c>
      <c r="G504" s="33"/>
      <c r="H504" s="33" t="s">
        <v>1427</v>
      </c>
      <c r="I504" s="34">
        <f t="shared" si="74"/>
        <v>10</v>
      </c>
      <c r="J504" s="34">
        <f t="shared" si="75"/>
        <v>18</v>
      </c>
      <c r="K504" s="35">
        <f t="shared" si="76"/>
        <v>0.35714285714285715</v>
      </c>
      <c r="L504" s="86" t="s">
        <v>1622</v>
      </c>
      <c r="M504" s="86" t="s">
        <v>1622</v>
      </c>
      <c r="N504" s="86"/>
      <c r="O504" s="86" t="s">
        <v>1622</v>
      </c>
      <c r="P504" s="86" t="s">
        <v>1622</v>
      </c>
      <c r="Q504" s="86" t="s">
        <v>1622</v>
      </c>
      <c r="R504" s="86" t="s">
        <v>1622</v>
      </c>
      <c r="S504" s="86" t="s">
        <v>1622</v>
      </c>
      <c r="T504" s="86" t="s">
        <v>1622</v>
      </c>
      <c r="U504" s="86" t="s">
        <v>1622</v>
      </c>
      <c r="V504" s="86" t="s">
        <v>1622</v>
      </c>
      <c r="W504" s="86" t="s">
        <v>1622</v>
      </c>
      <c r="X504" s="86" t="s">
        <v>1622</v>
      </c>
      <c r="Y504" s="86"/>
      <c r="Z504" s="86"/>
      <c r="AA504" s="86"/>
      <c r="AB504" s="86" t="s">
        <v>1622</v>
      </c>
      <c r="AC504" s="86" t="s">
        <v>1622</v>
      </c>
      <c r="AD504" s="86" t="s">
        <v>1622</v>
      </c>
      <c r="AE504" s="86" t="s">
        <v>1622</v>
      </c>
      <c r="AF504" s="86" t="s">
        <v>1622</v>
      </c>
      <c r="AG504" s="86"/>
      <c r="AH504" s="86" t="s">
        <v>1622</v>
      </c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1384</v>
      </c>
      <c r="B505" s="132">
        <v>27</v>
      </c>
      <c r="C505" s="129" t="s">
        <v>1570</v>
      </c>
      <c r="D505" t="s">
        <v>1416</v>
      </c>
      <c r="E505" s="33" t="s">
        <v>1404</v>
      </c>
      <c r="F505" s="33" t="s">
        <v>1383</v>
      </c>
      <c r="G505" s="33"/>
      <c r="H505" s="81" t="s">
        <v>1422</v>
      </c>
      <c r="I505" s="34">
        <f t="shared" si="74"/>
        <v>10</v>
      </c>
      <c r="J505" s="34">
        <f t="shared" si="75"/>
        <v>18</v>
      </c>
      <c r="K505" s="35">
        <f t="shared" si="76"/>
        <v>0.35714285714285715</v>
      </c>
      <c r="L505" s="86" t="s">
        <v>1622</v>
      </c>
      <c r="M505" s="86" t="s">
        <v>1622</v>
      </c>
      <c r="N505" s="86"/>
      <c r="O505" s="86" t="s">
        <v>1622</v>
      </c>
      <c r="P505" s="86" t="s">
        <v>1622</v>
      </c>
      <c r="Q505" s="86" t="s">
        <v>1622</v>
      </c>
      <c r="R505" s="86" t="s">
        <v>1622</v>
      </c>
      <c r="S505" s="86" t="s">
        <v>1622</v>
      </c>
      <c r="T505" s="86" t="s">
        <v>1622</v>
      </c>
      <c r="U505" s="86" t="s">
        <v>1622</v>
      </c>
      <c r="V505" s="86" t="s">
        <v>1622</v>
      </c>
      <c r="W505" s="86" t="s">
        <v>1622</v>
      </c>
      <c r="X505" s="86" t="s">
        <v>1622</v>
      </c>
      <c r="Y505" s="86"/>
      <c r="Z505" s="86"/>
      <c r="AA505" s="86"/>
      <c r="AB505" s="86" t="s">
        <v>1622</v>
      </c>
      <c r="AC505" s="86" t="s">
        <v>1622</v>
      </c>
      <c r="AD505" s="86" t="s">
        <v>1622</v>
      </c>
      <c r="AE505" s="86" t="s">
        <v>1622</v>
      </c>
      <c r="AF505" s="86" t="s">
        <v>1622</v>
      </c>
      <c r="AG505" s="86"/>
      <c r="AH505" s="86" t="s">
        <v>1622</v>
      </c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1384</v>
      </c>
      <c r="B506" s="132" t="s">
        <v>1434</v>
      </c>
      <c r="C506" s="129" t="s">
        <v>1570</v>
      </c>
      <c r="D506" t="s">
        <v>1416</v>
      </c>
      <c r="E506" s="33" t="s">
        <v>1382</v>
      </c>
      <c r="F506" s="33" t="s">
        <v>1383</v>
      </c>
      <c r="G506" s="33"/>
      <c r="H506" s="33" t="s">
        <v>1428</v>
      </c>
      <c r="I506" s="34">
        <f t="shared" si="74"/>
        <v>10</v>
      </c>
      <c r="J506" s="34">
        <f t="shared" si="75"/>
        <v>18</v>
      </c>
      <c r="K506" s="35">
        <f t="shared" si="76"/>
        <v>0.35714285714285715</v>
      </c>
      <c r="L506" s="86" t="s">
        <v>1622</v>
      </c>
      <c r="M506" s="86" t="s">
        <v>1622</v>
      </c>
      <c r="N506" s="86"/>
      <c r="O506" s="86" t="s">
        <v>1622</v>
      </c>
      <c r="P506" s="86" t="s">
        <v>1622</v>
      </c>
      <c r="Q506" s="86" t="s">
        <v>1622</v>
      </c>
      <c r="R506" s="86" t="s">
        <v>1622</v>
      </c>
      <c r="S506" s="86" t="s">
        <v>1622</v>
      </c>
      <c r="T506" s="86" t="s">
        <v>1622</v>
      </c>
      <c r="U506" s="86" t="s">
        <v>1622</v>
      </c>
      <c r="V506" s="86" t="s">
        <v>1622</v>
      </c>
      <c r="W506" s="86" t="s">
        <v>1622</v>
      </c>
      <c r="X506" s="86" t="s">
        <v>1622</v>
      </c>
      <c r="Y506" s="86"/>
      <c r="Z506" s="86"/>
      <c r="AA506" s="86"/>
      <c r="AB506" s="86" t="s">
        <v>1622</v>
      </c>
      <c r="AC506" s="86" t="s">
        <v>1622</v>
      </c>
      <c r="AD506" s="86" t="s">
        <v>1622</v>
      </c>
      <c r="AE506" s="86" t="s">
        <v>1622</v>
      </c>
      <c r="AF506" s="86" t="s">
        <v>1622</v>
      </c>
      <c r="AG506" s="86"/>
      <c r="AH506" s="86" t="s">
        <v>1622</v>
      </c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1384</v>
      </c>
      <c r="B507" s="33">
        <v>28</v>
      </c>
      <c r="C507" s="129" t="s">
        <v>1570</v>
      </c>
      <c r="D507" t="s">
        <v>1417</v>
      </c>
      <c r="E507" s="33" t="s">
        <v>1404</v>
      </c>
      <c r="F507" s="33" t="s">
        <v>1383</v>
      </c>
      <c r="G507" s="33"/>
      <c r="H507" s="81" t="s">
        <v>1423</v>
      </c>
      <c r="I507" s="34">
        <f t="shared" si="74"/>
        <v>10</v>
      </c>
      <c r="J507" s="34">
        <f t="shared" si="75"/>
        <v>18</v>
      </c>
      <c r="K507" s="35">
        <f t="shared" si="76"/>
        <v>0.35714285714285715</v>
      </c>
      <c r="L507" s="86" t="s">
        <v>1622</v>
      </c>
      <c r="M507" s="86" t="s">
        <v>1622</v>
      </c>
      <c r="N507" s="86"/>
      <c r="O507" s="86" t="s">
        <v>1622</v>
      </c>
      <c r="P507" s="86" t="s">
        <v>1622</v>
      </c>
      <c r="Q507" s="86" t="s">
        <v>1622</v>
      </c>
      <c r="R507" s="86" t="s">
        <v>1622</v>
      </c>
      <c r="S507" s="86" t="s">
        <v>1622</v>
      </c>
      <c r="T507" s="86" t="s">
        <v>1622</v>
      </c>
      <c r="U507" s="86" t="s">
        <v>1622</v>
      </c>
      <c r="V507" s="86" t="s">
        <v>1622</v>
      </c>
      <c r="W507" s="86" t="s">
        <v>1622</v>
      </c>
      <c r="X507" s="86" t="s">
        <v>1622</v>
      </c>
      <c r="Y507" s="86"/>
      <c r="Z507" s="86"/>
      <c r="AA507" s="86"/>
      <c r="AB507" s="86" t="s">
        <v>1622</v>
      </c>
      <c r="AC507" s="86" t="s">
        <v>1622</v>
      </c>
      <c r="AD507" s="86" t="s">
        <v>1622</v>
      </c>
      <c r="AE507" s="86" t="s">
        <v>1622</v>
      </c>
      <c r="AF507" s="86" t="s">
        <v>1622</v>
      </c>
      <c r="AG507" s="86"/>
      <c r="AH507" s="86" t="s">
        <v>1622</v>
      </c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1384</v>
      </c>
      <c r="B508" s="33" t="s">
        <v>1435</v>
      </c>
      <c r="C508" s="129" t="s">
        <v>1570</v>
      </c>
      <c r="D508" t="s">
        <v>1417</v>
      </c>
      <c r="E508" s="33" t="s">
        <v>1382</v>
      </c>
      <c r="F508" s="33" t="s">
        <v>1383</v>
      </c>
      <c r="G508" s="33"/>
      <c r="H508" s="33" t="s">
        <v>1429</v>
      </c>
      <c r="I508" s="34">
        <f t="shared" si="74"/>
        <v>10</v>
      </c>
      <c r="J508" s="34">
        <f t="shared" si="75"/>
        <v>18</v>
      </c>
      <c r="K508" s="35">
        <f t="shared" si="76"/>
        <v>0.35714285714285715</v>
      </c>
      <c r="L508" s="86" t="s">
        <v>1622</v>
      </c>
      <c r="M508" s="86" t="s">
        <v>1622</v>
      </c>
      <c r="N508" s="86"/>
      <c r="O508" s="86" t="s">
        <v>1622</v>
      </c>
      <c r="P508" s="86" t="s">
        <v>1622</v>
      </c>
      <c r="Q508" s="86" t="s">
        <v>1622</v>
      </c>
      <c r="R508" s="86" t="s">
        <v>1622</v>
      </c>
      <c r="S508" s="86" t="s">
        <v>1622</v>
      </c>
      <c r="T508" s="86" t="s">
        <v>1622</v>
      </c>
      <c r="U508" s="86" t="s">
        <v>1622</v>
      </c>
      <c r="V508" s="86" t="s">
        <v>1622</v>
      </c>
      <c r="W508" s="86" t="s">
        <v>1622</v>
      </c>
      <c r="X508" s="86" t="s">
        <v>1622</v>
      </c>
      <c r="Y508" s="86"/>
      <c r="Z508" s="86"/>
      <c r="AA508" s="86"/>
      <c r="AB508" s="86" t="s">
        <v>1622</v>
      </c>
      <c r="AC508" s="86" t="s">
        <v>1622</v>
      </c>
      <c r="AD508" s="86" t="s">
        <v>1622</v>
      </c>
      <c r="AE508" s="86" t="s">
        <v>1622</v>
      </c>
      <c r="AF508" s="86" t="s">
        <v>1622</v>
      </c>
      <c r="AG508" s="86"/>
      <c r="AH508" s="86" t="s">
        <v>1622</v>
      </c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1384</v>
      </c>
      <c r="B509" s="136">
        <v>29</v>
      </c>
      <c r="C509" s="129" t="s">
        <v>1570</v>
      </c>
      <c r="D509" t="s">
        <v>1418</v>
      </c>
      <c r="E509" s="33" t="s">
        <v>1404</v>
      </c>
      <c r="F509" s="33" t="s">
        <v>1383</v>
      </c>
      <c r="G509" s="33"/>
      <c r="H509" s="81" t="s">
        <v>1424</v>
      </c>
      <c r="I509" s="34">
        <f t="shared" si="74"/>
        <v>22</v>
      </c>
      <c r="J509" s="34">
        <f t="shared" si="75"/>
        <v>6</v>
      </c>
      <c r="K509" s="35">
        <f t="shared" si="76"/>
        <v>0.7857142857142857</v>
      </c>
      <c r="L509" s="86" t="s">
        <v>1622</v>
      </c>
      <c r="M509" s="86" t="s">
        <v>1622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 t="s">
        <v>1622</v>
      </c>
      <c r="AE509" s="86" t="s">
        <v>1622</v>
      </c>
      <c r="AF509" s="86" t="s">
        <v>1622</v>
      </c>
      <c r="AG509" s="86"/>
      <c r="AH509" s="86" t="s">
        <v>1622</v>
      </c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1384</v>
      </c>
      <c r="B510" s="136" t="s">
        <v>1436</v>
      </c>
      <c r="C510" s="129" t="s">
        <v>1570</v>
      </c>
      <c r="D510" t="s">
        <v>1418</v>
      </c>
      <c r="E510" s="33" t="s">
        <v>1382</v>
      </c>
      <c r="F510" s="33" t="s">
        <v>1383</v>
      </c>
      <c r="G510" s="33"/>
      <c r="H510" s="33" t="s">
        <v>1430</v>
      </c>
      <c r="I510" s="34">
        <f t="shared" si="74"/>
        <v>15</v>
      </c>
      <c r="J510" s="34">
        <f t="shared" si="75"/>
        <v>13</v>
      </c>
      <c r="K510" s="35">
        <f t="shared" si="76"/>
        <v>0.5357142857142857</v>
      </c>
      <c r="L510" s="86"/>
      <c r="M510" s="86" t="s">
        <v>1622</v>
      </c>
      <c r="N510" s="86"/>
      <c r="O510" s="86" t="s">
        <v>1622</v>
      </c>
      <c r="P510" s="86" t="s">
        <v>1622</v>
      </c>
      <c r="Q510" s="86" t="s">
        <v>1622</v>
      </c>
      <c r="R510" s="86" t="s">
        <v>1622</v>
      </c>
      <c r="S510" s="86" t="s">
        <v>1622</v>
      </c>
      <c r="T510" s="86" t="s">
        <v>1622</v>
      </c>
      <c r="U510" s="86" t="s">
        <v>1622</v>
      </c>
      <c r="V510" s="86" t="s">
        <v>1622</v>
      </c>
      <c r="W510" s="86" t="s">
        <v>1622</v>
      </c>
      <c r="X510" s="86" t="s">
        <v>1622</v>
      </c>
      <c r="Y510" s="86"/>
      <c r="Z510" s="86"/>
      <c r="AA510" s="86"/>
      <c r="AB510" s="86" t="s">
        <v>1622</v>
      </c>
      <c r="AC510" s="86" t="s">
        <v>1622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1384</v>
      </c>
      <c r="B511" s="132">
        <v>30</v>
      </c>
      <c r="C511" s="129" t="s">
        <v>1570</v>
      </c>
      <c r="D511" t="s">
        <v>1419</v>
      </c>
      <c r="E511" s="33" t="s">
        <v>1404</v>
      </c>
      <c r="F511" s="33" t="s">
        <v>1383</v>
      </c>
      <c r="G511" s="33"/>
      <c r="H511" s="81" t="s">
        <v>1425</v>
      </c>
      <c r="I511" s="34">
        <f t="shared" si="74"/>
        <v>10</v>
      </c>
      <c r="J511" s="34">
        <f t="shared" si="75"/>
        <v>18</v>
      </c>
      <c r="K511" s="35">
        <f t="shared" si="76"/>
        <v>0.35714285714285715</v>
      </c>
      <c r="L511" s="86" t="s">
        <v>1622</v>
      </c>
      <c r="M511" s="86" t="s">
        <v>1622</v>
      </c>
      <c r="N511" s="86"/>
      <c r="O511" s="86" t="s">
        <v>1622</v>
      </c>
      <c r="P511" s="86" t="s">
        <v>1622</v>
      </c>
      <c r="Q511" s="86" t="s">
        <v>1622</v>
      </c>
      <c r="R511" s="86" t="s">
        <v>1622</v>
      </c>
      <c r="S511" s="86" t="s">
        <v>1622</v>
      </c>
      <c r="T511" s="86" t="s">
        <v>1622</v>
      </c>
      <c r="U511" s="86" t="s">
        <v>1622</v>
      </c>
      <c r="V511" s="86" t="s">
        <v>1622</v>
      </c>
      <c r="W511" s="86" t="s">
        <v>1622</v>
      </c>
      <c r="X511" s="86" t="s">
        <v>1622</v>
      </c>
      <c r="Y511" s="86"/>
      <c r="Z511" s="86"/>
      <c r="AA511" s="86"/>
      <c r="AB511" s="86" t="s">
        <v>1622</v>
      </c>
      <c r="AC511" s="86" t="s">
        <v>1622</v>
      </c>
      <c r="AD511" s="86" t="s">
        <v>1622</v>
      </c>
      <c r="AE511" s="86" t="s">
        <v>1622</v>
      </c>
      <c r="AF511" s="86" t="s">
        <v>1622</v>
      </c>
      <c r="AG511" s="86"/>
      <c r="AH511" s="86" t="s">
        <v>1622</v>
      </c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1384</v>
      </c>
      <c r="B512" s="132" t="s">
        <v>1437</v>
      </c>
      <c r="C512" s="129" t="s">
        <v>1570</v>
      </c>
      <c r="D512" t="s">
        <v>1419</v>
      </c>
      <c r="E512" s="33" t="s">
        <v>1382</v>
      </c>
      <c r="F512" s="33" t="s">
        <v>1383</v>
      </c>
      <c r="G512" s="33"/>
      <c r="H512" s="33" t="s">
        <v>1431</v>
      </c>
      <c r="I512" s="34">
        <f t="shared" si="74"/>
        <v>10</v>
      </c>
      <c r="J512" s="34">
        <f t="shared" si="75"/>
        <v>18</v>
      </c>
      <c r="K512" s="35">
        <f t="shared" si="76"/>
        <v>0.35714285714285715</v>
      </c>
      <c r="L512" s="86" t="s">
        <v>1622</v>
      </c>
      <c r="M512" s="86" t="s">
        <v>1622</v>
      </c>
      <c r="N512" s="86"/>
      <c r="O512" s="86" t="s">
        <v>1622</v>
      </c>
      <c r="P512" s="86" t="s">
        <v>1622</v>
      </c>
      <c r="Q512" s="86" t="s">
        <v>1622</v>
      </c>
      <c r="R512" s="86" t="s">
        <v>1622</v>
      </c>
      <c r="S512" s="86" t="s">
        <v>1622</v>
      </c>
      <c r="T512" s="86" t="s">
        <v>1622</v>
      </c>
      <c r="U512" s="86" t="s">
        <v>1622</v>
      </c>
      <c r="V512" s="86" t="s">
        <v>1622</v>
      </c>
      <c r="W512" s="86" t="s">
        <v>1622</v>
      </c>
      <c r="X512" s="86" t="s">
        <v>1622</v>
      </c>
      <c r="Y512" s="86"/>
      <c r="Z512" s="86"/>
      <c r="AA512" s="86"/>
      <c r="AB512" s="86" t="s">
        <v>1622</v>
      </c>
      <c r="AC512" s="86" t="s">
        <v>1622</v>
      </c>
      <c r="AD512" s="86" t="s">
        <v>1622</v>
      </c>
      <c r="AE512" s="86" t="s">
        <v>1622</v>
      </c>
      <c r="AF512" s="86" t="s">
        <v>1622</v>
      </c>
      <c r="AG512" s="86"/>
      <c r="AH512" s="86" t="s">
        <v>1622</v>
      </c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1384</v>
      </c>
      <c r="B513" s="33">
        <v>31</v>
      </c>
      <c r="C513" s="129" t="s">
        <v>1570</v>
      </c>
      <c r="D513" t="s">
        <v>1420</v>
      </c>
      <c r="E513" s="33" t="s">
        <v>1404</v>
      </c>
      <c r="F513" s="33" t="s">
        <v>1383</v>
      </c>
      <c r="G513" s="33"/>
      <c r="H513" s="81" t="s">
        <v>1426</v>
      </c>
      <c r="I513" s="34">
        <f t="shared" si="74"/>
        <v>10</v>
      </c>
      <c r="J513" s="34">
        <f t="shared" si="75"/>
        <v>18</v>
      </c>
      <c r="K513" s="35">
        <f t="shared" si="76"/>
        <v>0.35714285714285715</v>
      </c>
      <c r="L513" s="86" t="s">
        <v>1622</v>
      </c>
      <c r="M513" s="86" t="s">
        <v>1622</v>
      </c>
      <c r="N513" s="86"/>
      <c r="O513" s="86" t="s">
        <v>1622</v>
      </c>
      <c r="P513" s="86" t="s">
        <v>1622</v>
      </c>
      <c r="Q513" s="86" t="s">
        <v>1622</v>
      </c>
      <c r="R513" s="86" t="s">
        <v>1622</v>
      </c>
      <c r="S513" s="86" t="s">
        <v>1622</v>
      </c>
      <c r="T513" s="86" t="s">
        <v>1622</v>
      </c>
      <c r="U513" s="86" t="s">
        <v>1622</v>
      </c>
      <c r="V513" s="86" t="s">
        <v>1622</v>
      </c>
      <c r="W513" s="86" t="s">
        <v>1622</v>
      </c>
      <c r="X513" s="86" t="s">
        <v>1622</v>
      </c>
      <c r="Y513" s="86"/>
      <c r="Z513" s="86"/>
      <c r="AA513" s="86"/>
      <c r="AB513" s="86" t="s">
        <v>1622</v>
      </c>
      <c r="AC513" s="86" t="s">
        <v>1622</v>
      </c>
      <c r="AD513" s="86" t="s">
        <v>1622</v>
      </c>
      <c r="AE513" s="86" t="s">
        <v>1622</v>
      </c>
      <c r="AF513" s="86" t="s">
        <v>1622</v>
      </c>
      <c r="AG513" s="86"/>
      <c r="AH513" s="86" t="s">
        <v>1622</v>
      </c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1384</v>
      </c>
      <c r="B514" s="33" t="s">
        <v>1438</v>
      </c>
      <c r="C514" s="129" t="s">
        <v>1570</v>
      </c>
      <c r="D514" t="s">
        <v>1420</v>
      </c>
      <c r="E514" s="33" t="s">
        <v>1382</v>
      </c>
      <c r="F514" s="33" t="s">
        <v>1383</v>
      </c>
      <c r="G514" s="33"/>
      <c r="H514" s="33" t="s">
        <v>1432</v>
      </c>
      <c r="I514" s="34">
        <f t="shared" si="74"/>
        <v>10</v>
      </c>
      <c r="J514" s="34">
        <f t="shared" si="75"/>
        <v>18</v>
      </c>
      <c r="K514" s="35">
        <f t="shared" si="76"/>
        <v>0.35714285714285715</v>
      </c>
      <c r="L514" s="86" t="s">
        <v>1622</v>
      </c>
      <c r="M514" s="86" t="s">
        <v>1622</v>
      </c>
      <c r="N514" s="86"/>
      <c r="O514" s="86" t="s">
        <v>1622</v>
      </c>
      <c r="P514" s="86" t="s">
        <v>1622</v>
      </c>
      <c r="Q514" s="86" t="s">
        <v>1622</v>
      </c>
      <c r="R514" s="86" t="s">
        <v>1622</v>
      </c>
      <c r="S514" s="86" t="s">
        <v>1622</v>
      </c>
      <c r="T514" s="86" t="s">
        <v>1622</v>
      </c>
      <c r="U514" s="86" t="s">
        <v>1622</v>
      </c>
      <c r="V514" s="86" t="s">
        <v>1622</v>
      </c>
      <c r="W514" s="86" t="s">
        <v>1622</v>
      </c>
      <c r="X514" s="86" t="s">
        <v>1622</v>
      </c>
      <c r="Y514" s="86"/>
      <c r="Z514" s="86"/>
      <c r="AA514" s="86"/>
      <c r="AB514" s="86" t="s">
        <v>1622</v>
      </c>
      <c r="AC514" s="86" t="s">
        <v>1622</v>
      </c>
      <c r="AD514" s="86" t="s">
        <v>1622</v>
      </c>
      <c r="AE514" s="86" t="s">
        <v>1622</v>
      </c>
      <c r="AF514" s="86" t="s">
        <v>1622</v>
      </c>
      <c r="AG514" s="86"/>
      <c r="AH514" s="86" t="s">
        <v>1622</v>
      </c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1384</v>
      </c>
      <c r="B515" s="33" t="s">
        <v>1477</v>
      </c>
      <c r="C515" s="129" t="s">
        <v>1570</v>
      </c>
      <c r="D515" t="s">
        <v>1454</v>
      </c>
      <c r="E515" s="33" t="s">
        <v>1404</v>
      </c>
      <c r="F515" s="33" t="s">
        <v>1383</v>
      </c>
      <c r="G515" s="33"/>
      <c r="H515" s="81" t="s">
        <v>1450</v>
      </c>
      <c r="I515" s="34">
        <f t="shared" si="74"/>
        <v>10</v>
      </c>
      <c r="J515" s="34">
        <f t="shared" si="75"/>
        <v>18</v>
      </c>
      <c r="K515" s="35">
        <f t="shared" si="76"/>
        <v>0.35714285714285715</v>
      </c>
      <c r="L515" s="86" t="s">
        <v>1622</v>
      </c>
      <c r="M515" s="86" t="s">
        <v>1622</v>
      </c>
      <c r="N515" s="86"/>
      <c r="O515" s="86" t="s">
        <v>1622</v>
      </c>
      <c r="P515" s="86" t="s">
        <v>1622</v>
      </c>
      <c r="Q515" s="86" t="s">
        <v>1622</v>
      </c>
      <c r="R515" s="86" t="s">
        <v>1622</v>
      </c>
      <c r="S515" s="86" t="s">
        <v>1622</v>
      </c>
      <c r="T515" s="86" t="s">
        <v>1622</v>
      </c>
      <c r="U515" s="86" t="s">
        <v>1622</v>
      </c>
      <c r="V515" s="86" t="s">
        <v>1622</v>
      </c>
      <c r="W515" s="86" t="s">
        <v>1622</v>
      </c>
      <c r="X515" s="86" t="s">
        <v>1622</v>
      </c>
      <c r="Y515" s="86"/>
      <c r="Z515" s="86"/>
      <c r="AA515" s="86"/>
      <c r="AB515" s="86" t="s">
        <v>1622</v>
      </c>
      <c r="AC515" s="86" t="s">
        <v>1622</v>
      </c>
      <c r="AD515" s="86" t="s">
        <v>1622</v>
      </c>
      <c r="AE515" s="86" t="s">
        <v>1622</v>
      </c>
      <c r="AF515" s="86" t="s">
        <v>1622</v>
      </c>
      <c r="AG515" s="86"/>
      <c r="AH515" s="86" t="s">
        <v>1622</v>
      </c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1384</v>
      </c>
      <c r="B516" s="33" t="s">
        <v>1439</v>
      </c>
      <c r="C516" s="129" t="s">
        <v>1570</v>
      </c>
      <c r="D516" t="s">
        <v>1454</v>
      </c>
      <c r="E516" s="33" t="s">
        <v>1382</v>
      </c>
      <c r="F516" s="33" t="s">
        <v>1383</v>
      </c>
      <c r="G516" s="33"/>
      <c r="H516" s="33" t="s">
        <v>1446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1384</v>
      </c>
      <c r="B517" s="132" t="s">
        <v>1440</v>
      </c>
      <c r="C517" s="129" t="s">
        <v>1570</v>
      </c>
      <c r="D517" t="s">
        <v>1510</v>
      </c>
      <c r="E517" s="33" t="s">
        <v>1404</v>
      </c>
      <c r="F517" s="33" t="s">
        <v>1383</v>
      </c>
      <c r="G517" s="33"/>
      <c r="H517" s="81" t="s">
        <v>1451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1384</v>
      </c>
      <c r="B518" s="33" t="s">
        <v>1441</v>
      </c>
      <c r="C518" s="129" t="s">
        <v>1570</v>
      </c>
      <c r="D518" t="s">
        <v>1510</v>
      </c>
      <c r="E518" s="33" t="s">
        <v>1382</v>
      </c>
      <c r="F518" s="33" t="s">
        <v>1383</v>
      </c>
      <c r="G518" s="33"/>
      <c r="H518" s="33" t="s">
        <v>1447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1384</v>
      </c>
      <c r="B519" s="136" t="s">
        <v>1442</v>
      </c>
      <c r="C519" s="129" t="s">
        <v>1570</v>
      </c>
      <c r="D519" t="s">
        <v>1456</v>
      </c>
      <c r="E519" s="33" t="s">
        <v>1404</v>
      </c>
      <c r="F519" s="33" t="s">
        <v>1383</v>
      </c>
      <c r="G519" s="33"/>
      <c r="H519" s="81" t="s">
        <v>1452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1384</v>
      </c>
      <c r="B520" s="136" t="s">
        <v>1443</v>
      </c>
      <c r="C520" s="129" t="s">
        <v>1570</v>
      </c>
      <c r="D520" t="s">
        <v>1456</v>
      </c>
      <c r="E520" s="33" t="s">
        <v>1382</v>
      </c>
      <c r="F520" s="33" t="s">
        <v>1383</v>
      </c>
      <c r="G520" s="33"/>
      <c r="H520" s="33" t="s">
        <v>1448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1384</v>
      </c>
      <c r="B521" s="33" t="s">
        <v>1444</v>
      </c>
      <c r="C521" s="129" t="s">
        <v>1570</v>
      </c>
      <c r="D521" t="s">
        <v>1455</v>
      </c>
      <c r="E521" s="33" t="s">
        <v>1404</v>
      </c>
      <c r="F521" s="33" t="s">
        <v>1383</v>
      </c>
      <c r="G521" s="33"/>
      <c r="H521" s="81" t="s">
        <v>1453</v>
      </c>
      <c r="I521" s="34">
        <f t="shared" si="74"/>
        <v>10</v>
      </c>
      <c r="J521" s="34">
        <f t="shared" si="75"/>
        <v>18</v>
      </c>
      <c r="K521" s="35">
        <f t="shared" si="76"/>
        <v>0.35714285714285715</v>
      </c>
      <c r="L521" s="86" t="s">
        <v>1622</v>
      </c>
      <c r="M521" s="86" t="s">
        <v>1622</v>
      </c>
      <c r="N521" s="86"/>
      <c r="O521" s="86" t="s">
        <v>1622</v>
      </c>
      <c r="P521" s="86" t="s">
        <v>1622</v>
      </c>
      <c r="Q521" s="86" t="s">
        <v>1622</v>
      </c>
      <c r="R521" s="86" t="s">
        <v>1622</v>
      </c>
      <c r="S521" s="86" t="s">
        <v>1622</v>
      </c>
      <c r="T521" s="86" t="s">
        <v>1622</v>
      </c>
      <c r="U521" s="86" t="s">
        <v>1622</v>
      </c>
      <c r="V521" s="86" t="s">
        <v>1622</v>
      </c>
      <c r="W521" s="86" t="s">
        <v>1622</v>
      </c>
      <c r="X521" s="86" t="s">
        <v>1622</v>
      </c>
      <c r="Y521" s="86"/>
      <c r="Z521" s="86"/>
      <c r="AA521" s="86"/>
      <c r="AB521" s="86" t="s">
        <v>1622</v>
      </c>
      <c r="AC521" s="86" t="s">
        <v>1622</v>
      </c>
      <c r="AD521" s="86" t="s">
        <v>1622</v>
      </c>
      <c r="AE521" s="86" t="s">
        <v>1622</v>
      </c>
      <c r="AF521" s="86" t="s">
        <v>1622</v>
      </c>
      <c r="AG521" s="86"/>
      <c r="AH521" s="86" t="s">
        <v>1622</v>
      </c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1384</v>
      </c>
      <c r="B522" s="33" t="s">
        <v>1445</v>
      </c>
      <c r="C522" s="129" t="s">
        <v>1570</v>
      </c>
      <c r="D522" t="s">
        <v>1455</v>
      </c>
      <c r="E522" s="33" t="s">
        <v>1382</v>
      </c>
      <c r="F522" s="33" t="s">
        <v>1383</v>
      </c>
      <c r="G522" s="33"/>
      <c r="H522" s="33" t="s">
        <v>1449</v>
      </c>
      <c r="I522" s="34">
        <f t="shared" si="74"/>
        <v>10</v>
      </c>
      <c r="J522" s="34">
        <f t="shared" si="75"/>
        <v>18</v>
      </c>
      <c r="K522" s="35">
        <f t="shared" si="76"/>
        <v>0.35714285714285715</v>
      </c>
      <c r="L522" s="86" t="s">
        <v>1622</v>
      </c>
      <c r="M522" s="86" t="s">
        <v>1622</v>
      </c>
      <c r="N522" s="86"/>
      <c r="O522" s="86" t="s">
        <v>1622</v>
      </c>
      <c r="P522" s="86" t="s">
        <v>1622</v>
      </c>
      <c r="Q522" s="86" t="s">
        <v>1622</v>
      </c>
      <c r="R522" s="86" t="s">
        <v>1622</v>
      </c>
      <c r="S522" s="86" t="s">
        <v>1622</v>
      </c>
      <c r="T522" s="86" t="s">
        <v>1622</v>
      </c>
      <c r="U522" s="86" t="s">
        <v>1622</v>
      </c>
      <c r="V522" s="86" t="s">
        <v>1622</v>
      </c>
      <c r="W522" s="86" t="s">
        <v>1622</v>
      </c>
      <c r="X522" s="86" t="s">
        <v>1622</v>
      </c>
      <c r="Y522" s="86"/>
      <c r="Z522" s="86"/>
      <c r="AA522" s="86"/>
      <c r="AB522" s="86" t="s">
        <v>1622</v>
      </c>
      <c r="AC522" s="86" t="s">
        <v>1622</v>
      </c>
      <c r="AD522" s="86" t="s">
        <v>1622</v>
      </c>
      <c r="AE522" s="86" t="s">
        <v>1622</v>
      </c>
      <c r="AF522" s="86" t="s">
        <v>1622</v>
      </c>
      <c r="AG522" s="86"/>
      <c r="AH522" s="86" t="s">
        <v>1622</v>
      </c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1384</v>
      </c>
      <c r="B523" s="136" t="s">
        <v>1565</v>
      </c>
      <c r="C523" s="129" t="s">
        <v>1570</v>
      </c>
      <c r="D523" t="s">
        <v>1567</v>
      </c>
      <c r="E523" s="33" t="s">
        <v>1404</v>
      </c>
      <c r="F523" s="33" t="s">
        <v>1383</v>
      </c>
      <c r="G523" s="33"/>
      <c r="H523" s="33"/>
      <c r="I523" s="34">
        <f t="shared" si="74"/>
        <v>10</v>
      </c>
      <c r="J523" s="34">
        <f t="shared" si="75"/>
        <v>18</v>
      </c>
      <c r="K523" s="35">
        <f t="shared" si="76"/>
        <v>0.35714285714285715</v>
      </c>
      <c r="L523" s="86" t="s">
        <v>1622</v>
      </c>
      <c r="M523" s="88" t="s">
        <v>1622</v>
      </c>
      <c r="N523" s="86"/>
      <c r="O523" s="86" t="s">
        <v>1622</v>
      </c>
      <c r="P523" s="86" t="s">
        <v>1622</v>
      </c>
      <c r="Q523" s="86" t="s">
        <v>1622</v>
      </c>
      <c r="R523" s="86" t="s">
        <v>1622</v>
      </c>
      <c r="S523" s="86" t="s">
        <v>1622</v>
      </c>
      <c r="T523" s="86" t="s">
        <v>1622</v>
      </c>
      <c r="U523" s="86" t="s">
        <v>1622</v>
      </c>
      <c r="V523" s="86" t="s">
        <v>1622</v>
      </c>
      <c r="W523" s="86" t="s">
        <v>1622</v>
      </c>
      <c r="X523" s="86" t="s">
        <v>1622</v>
      </c>
      <c r="Y523" s="86"/>
      <c r="Z523" s="86"/>
      <c r="AA523" s="86"/>
      <c r="AB523" s="86" t="s">
        <v>1622</v>
      </c>
      <c r="AC523" s="86" t="s">
        <v>1622</v>
      </c>
      <c r="AD523" s="86" t="s">
        <v>1622</v>
      </c>
      <c r="AE523" s="86" t="s">
        <v>1622</v>
      </c>
      <c r="AF523" s="86" t="s">
        <v>1622</v>
      </c>
      <c r="AG523" s="86"/>
      <c r="AH523" s="86" t="s">
        <v>1622</v>
      </c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1384</v>
      </c>
      <c r="B524" s="136" t="s">
        <v>1566</v>
      </c>
      <c r="C524" s="129" t="s">
        <v>1570</v>
      </c>
      <c r="D524" t="s">
        <v>1567</v>
      </c>
      <c r="E524" s="33" t="s">
        <v>1382</v>
      </c>
      <c r="F524" s="33" t="s">
        <v>1383</v>
      </c>
      <c r="G524" s="33"/>
      <c r="H524" s="33"/>
      <c r="I524" s="34">
        <f t="shared" si="74"/>
        <v>10</v>
      </c>
      <c r="J524" s="34">
        <f t="shared" si="75"/>
        <v>18</v>
      </c>
      <c r="K524" s="35">
        <f t="shared" si="76"/>
        <v>0.35714285714285715</v>
      </c>
      <c r="L524" s="86" t="s">
        <v>1622</v>
      </c>
      <c r="M524" s="88" t="s">
        <v>1622</v>
      </c>
      <c r="N524" s="86"/>
      <c r="O524" s="86" t="s">
        <v>1622</v>
      </c>
      <c r="P524" s="86" t="s">
        <v>1622</v>
      </c>
      <c r="Q524" s="86" t="s">
        <v>1622</v>
      </c>
      <c r="R524" s="86" t="s">
        <v>1622</v>
      </c>
      <c r="S524" s="86" t="s">
        <v>1622</v>
      </c>
      <c r="T524" s="86" t="s">
        <v>1622</v>
      </c>
      <c r="U524" s="86" t="s">
        <v>1622</v>
      </c>
      <c r="V524" s="86" t="s">
        <v>1622</v>
      </c>
      <c r="W524" s="86" t="s">
        <v>1622</v>
      </c>
      <c r="X524" s="86" t="s">
        <v>1622</v>
      </c>
      <c r="Y524" s="86"/>
      <c r="Z524" s="86"/>
      <c r="AA524" s="86"/>
      <c r="AB524" s="86" t="s">
        <v>1622</v>
      </c>
      <c r="AC524" s="86" t="s">
        <v>1622</v>
      </c>
      <c r="AD524" s="86" t="s">
        <v>1622</v>
      </c>
      <c r="AE524" s="86" t="s">
        <v>1622</v>
      </c>
      <c r="AF524" s="86" t="s">
        <v>1622</v>
      </c>
      <c r="AG524" s="86"/>
      <c r="AH524" s="86" t="s">
        <v>1622</v>
      </c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1384</v>
      </c>
      <c r="B525" s="33" t="s">
        <v>1459</v>
      </c>
      <c r="C525" s="129" t="s">
        <v>1570</v>
      </c>
      <c r="D525" t="s">
        <v>1486</v>
      </c>
      <c r="E525" s="33" t="s">
        <v>1404</v>
      </c>
      <c r="F525" s="33" t="s">
        <v>1383</v>
      </c>
      <c r="G525" s="33"/>
      <c r="H525" s="33" t="s">
        <v>1480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1384</v>
      </c>
      <c r="B526" s="33" t="s">
        <v>1478</v>
      </c>
      <c r="C526" s="129" t="s">
        <v>1570</v>
      </c>
      <c r="D526" t="s">
        <v>1486</v>
      </c>
      <c r="E526" s="33" t="s">
        <v>1382</v>
      </c>
      <c r="F526" s="33" t="s">
        <v>1383</v>
      </c>
      <c r="G526" s="33"/>
      <c r="H526" s="81" t="s">
        <v>1481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1384</v>
      </c>
      <c r="B527" s="136" t="s">
        <v>1460</v>
      </c>
      <c r="C527" s="129" t="s">
        <v>1570</v>
      </c>
      <c r="D527" t="s">
        <v>1485</v>
      </c>
      <c r="E527" s="33" t="s">
        <v>1404</v>
      </c>
      <c r="F527" s="33" t="s">
        <v>1383</v>
      </c>
      <c r="G527" s="33"/>
      <c r="H527" s="33" t="s">
        <v>1482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1384</v>
      </c>
      <c r="B528" s="136" t="s">
        <v>1461</v>
      </c>
      <c r="C528" s="129" t="s">
        <v>1570</v>
      </c>
      <c r="D528" t="s">
        <v>1485</v>
      </c>
      <c r="E528" s="33" t="s">
        <v>1382</v>
      </c>
      <c r="F528" s="33" t="s">
        <v>1383</v>
      </c>
      <c r="G528" s="33"/>
      <c r="H528" s="81" t="s">
        <v>1483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1384</v>
      </c>
      <c r="B529" s="136" t="s">
        <v>1462</v>
      </c>
      <c r="C529" s="129" t="s">
        <v>1570</v>
      </c>
      <c r="D529" t="s">
        <v>1487</v>
      </c>
      <c r="E529" s="33" t="s">
        <v>1404</v>
      </c>
      <c r="F529" s="33" t="s">
        <v>1383</v>
      </c>
      <c r="G529" s="33"/>
      <c r="H529" s="33" t="s">
        <v>1488</v>
      </c>
      <c r="I529" s="34">
        <f t="shared" si="77"/>
        <v>22</v>
      </c>
      <c r="J529" s="34">
        <f t="shared" si="78"/>
        <v>6</v>
      </c>
      <c r="K529" s="35">
        <f t="shared" si="79"/>
        <v>0.7857142857142857</v>
      </c>
      <c r="L529" s="86" t="s">
        <v>1622</v>
      </c>
      <c r="M529" s="88" t="s">
        <v>1622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 t="s">
        <v>1622</v>
      </c>
      <c r="AE529" s="86" t="s">
        <v>1622</v>
      </c>
      <c r="AF529" s="86" t="s">
        <v>1622</v>
      </c>
      <c r="AG529" s="86"/>
      <c r="AH529" s="86" t="s">
        <v>1622</v>
      </c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1384</v>
      </c>
      <c r="B530" s="136" t="s">
        <v>1463</v>
      </c>
      <c r="C530" s="129" t="s">
        <v>1570</v>
      </c>
      <c r="D530" t="s">
        <v>1487</v>
      </c>
      <c r="E530" s="33" t="s">
        <v>1382</v>
      </c>
      <c r="F530" s="33" t="s">
        <v>1383</v>
      </c>
      <c r="G530" s="33"/>
      <c r="H530" s="81" t="s">
        <v>1489</v>
      </c>
      <c r="I530" s="34">
        <f t="shared" si="77"/>
        <v>16</v>
      </c>
      <c r="J530" s="34">
        <f t="shared" si="78"/>
        <v>12</v>
      </c>
      <c r="K530" s="35">
        <f t="shared" si="79"/>
        <v>0.5714285714285714</v>
      </c>
      <c r="L530" s="86"/>
      <c r="M530" s="88"/>
      <c r="N530" s="86"/>
      <c r="O530" s="86" t="s">
        <v>1622</v>
      </c>
      <c r="P530" s="86" t="s">
        <v>1622</v>
      </c>
      <c r="Q530" s="86" t="s">
        <v>1622</v>
      </c>
      <c r="R530" s="86" t="s">
        <v>1622</v>
      </c>
      <c r="S530" s="86" t="s">
        <v>1622</v>
      </c>
      <c r="T530" s="86" t="s">
        <v>1622</v>
      </c>
      <c r="U530" s="86" t="s">
        <v>1622</v>
      </c>
      <c r="V530" s="86" t="s">
        <v>1622</v>
      </c>
      <c r="W530" s="86" t="s">
        <v>1622</v>
      </c>
      <c r="X530" s="86" t="s">
        <v>1622</v>
      </c>
      <c r="Y530" s="86"/>
      <c r="Z530" s="86"/>
      <c r="AA530" s="86"/>
      <c r="AB530" s="86" t="s">
        <v>1622</v>
      </c>
      <c r="AC530" s="86" t="s">
        <v>1622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1384</v>
      </c>
      <c r="B531" s="33" t="s">
        <v>1464</v>
      </c>
      <c r="C531" s="129" t="s">
        <v>1570</v>
      </c>
      <c r="D531" t="s">
        <v>1484</v>
      </c>
      <c r="E531" s="33" t="s">
        <v>1404</v>
      </c>
      <c r="F531" s="33" t="s">
        <v>1383</v>
      </c>
      <c r="G531" s="33"/>
      <c r="H531" s="33" t="s">
        <v>1490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1384</v>
      </c>
      <c r="B532" s="33" t="s">
        <v>1465</v>
      </c>
      <c r="C532" s="129" t="s">
        <v>1570</v>
      </c>
      <c r="D532" t="s">
        <v>1484</v>
      </c>
      <c r="E532" s="33" t="s">
        <v>1382</v>
      </c>
      <c r="F532" s="33" t="s">
        <v>1383</v>
      </c>
      <c r="G532" s="33"/>
      <c r="H532" s="81" t="s">
        <v>1491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1384</v>
      </c>
      <c r="B533" s="33" t="s">
        <v>1466</v>
      </c>
      <c r="C533" s="129" t="s">
        <v>1570</v>
      </c>
      <c r="D533" t="s">
        <v>1492</v>
      </c>
      <c r="E533" s="33" t="s">
        <v>1404</v>
      </c>
      <c r="F533" s="33" t="s">
        <v>1383</v>
      </c>
      <c r="G533" s="33"/>
      <c r="H533" s="33" t="s">
        <v>1493</v>
      </c>
      <c r="I533" s="34">
        <f t="shared" si="77"/>
        <v>10</v>
      </c>
      <c r="J533" s="34">
        <f t="shared" si="78"/>
        <v>18</v>
      </c>
      <c r="K533" s="35">
        <f t="shared" si="79"/>
        <v>0.35714285714285715</v>
      </c>
      <c r="L533" s="86" t="s">
        <v>1622</v>
      </c>
      <c r="M533" s="88" t="s">
        <v>1622</v>
      </c>
      <c r="N533" s="86"/>
      <c r="O533" s="86" t="s">
        <v>1622</v>
      </c>
      <c r="P533" s="86" t="s">
        <v>1622</v>
      </c>
      <c r="Q533" s="86" t="s">
        <v>1622</v>
      </c>
      <c r="R533" s="86" t="s">
        <v>1622</v>
      </c>
      <c r="S533" s="86" t="s">
        <v>1622</v>
      </c>
      <c r="T533" s="86" t="s">
        <v>1622</v>
      </c>
      <c r="U533" s="86" t="s">
        <v>1622</v>
      </c>
      <c r="V533" s="86" t="s">
        <v>1622</v>
      </c>
      <c r="W533" s="86" t="s">
        <v>1622</v>
      </c>
      <c r="X533" s="86" t="s">
        <v>1622</v>
      </c>
      <c r="Y533" s="86"/>
      <c r="Z533" s="86"/>
      <c r="AA533" s="86"/>
      <c r="AB533" s="86" t="s">
        <v>1622</v>
      </c>
      <c r="AC533" s="86" t="s">
        <v>1622</v>
      </c>
      <c r="AD533" s="86" t="s">
        <v>1622</v>
      </c>
      <c r="AE533" s="86" t="s">
        <v>1622</v>
      </c>
      <c r="AF533" s="86" t="s">
        <v>1622</v>
      </c>
      <c r="AG533" s="86"/>
      <c r="AH533" s="86" t="s">
        <v>1622</v>
      </c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1384</v>
      </c>
      <c r="B534" s="33" t="s">
        <v>1467</v>
      </c>
      <c r="C534" s="129" t="s">
        <v>1570</v>
      </c>
      <c r="D534" t="s">
        <v>1492</v>
      </c>
      <c r="E534" s="33" t="s">
        <v>1382</v>
      </c>
      <c r="F534" s="33" t="s">
        <v>1383</v>
      </c>
      <c r="G534" s="33"/>
      <c r="H534" s="81" t="s">
        <v>1494</v>
      </c>
      <c r="I534" s="34">
        <f t="shared" si="77"/>
        <v>10</v>
      </c>
      <c r="J534" s="34">
        <f t="shared" si="78"/>
        <v>18</v>
      </c>
      <c r="K534" s="35">
        <f t="shared" si="79"/>
        <v>0.35714285714285715</v>
      </c>
      <c r="L534" s="86" t="s">
        <v>1622</v>
      </c>
      <c r="M534" s="88" t="s">
        <v>1622</v>
      </c>
      <c r="N534" s="86"/>
      <c r="O534" s="86" t="s">
        <v>1622</v>
      </c>
      <c r="P534" s="86" t="s">
        <v>1622</v>
      </c>
      <c r="Q534" s="86" t="s">
        <v>1622</v>
      </c>
      <c r="R534" s="86" t="s">
        <v>1622</v>
      </c>
      <c r="S534" s="86" t="s">
        <v>1622</v>
      </c>
      <c r="T534" s="86" t="s">
        <v>1622</v>
      </c>
      <c r="U534" s="86" t="s">
        <v>1622</v>
      </c>
      <c r="V534" s="86" t="s">
        <v>1622</v>
      </c>
      <c r="W534" s="86" t="s">
        <v>1622</v>
      </c>
      <c r="X534" s="86" t="s">
        <v>1622</v>
      </c>
      <c r="Y534" s="86"/>
      <c r="Z534" s="86"/>
      <c r="AA534" s="86"/>
      <c r="AB534" s="86" t="s">
        <v>1622</v>
      </c>
      <c r="AC534" s="86" t="s">
        <v>1622</v>
      </c>
      <c r="AD534" s="86" t="s">
        <v>1622</v>
      </c>
      <c r="AE534" s="86" t="s">
        <v>1622</v>
      </c>
      <c r="AF534" s="86" t="s">
        <v>1622</v>
      </c>
      <c r="AG534" s="86"/>
      <c r="AH534" s="86" t="s">
        <v>1622</v>
      </c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1384</v>
      </c>
      <c r="B535" s="33" t="s">
        <v>1468</v>
      </c>
      <c r="C535" s="129" t="s">
        <v>1570</v>
      </c>
      <c r="D535" t="s">
        <v>1495</v>
      </c>
      <c r="E535" s="33" t="s">
        <v>1404</v>
      </c>
      <c r="F535" s="33" t="s">
        <v>1383</v>
      </c>
      <c r="G535" s="33"/>
      <c r="H535" s="33" t="s">
        <v>1496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1384</v>
      </c>
      <c r="B536" s="33" t="s">
        <v>1469</v>
      </c>
      <c r="C536" s="129" t="s">
        <v>1570</v>
      </c>
      <c r="D536" t="s">
        <v>1495</v>
      </c>
      <c r="E536" s="33" t="s">
        <v>1382</v>
      </c>
      <c r="F536" s="33" t="s">
        <v>1383</v>
      </c>
      <c r="G536" s="33"/>
      <c r="H536" s="81" t="s">
        <v>1497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1384</v>
      </c>
      <c r="B537" s="136" t="s">
        <v>1470</v>
      </c>
      <c r="C537" s="129" t="s">
        <v>1570</v>
      </c>
      <c r="D537" t="s">
        <v>1498</v>
      </c>
      <c r="E537" s="33" t="s">
        <v>1404</v>
      </c>
      <c r="F537" s="33" t="s">
        <v>1383</v>
      </c>
      <c r="G537" s="33"/>
      <c r="H537" s="33" t="s">
        <v>1499</v>
      </c>
      <c r="I537" s="34">
        <f t="shared" si="77"/>
        <v>10</v>
      </c>
      <c r="J537" s="34">
        <f t="shared" si="78"/>
        <v>18</v>
      </c>
      <c r="K537" s="35">
        <f t="shared" si="79"/>
        <v>0.35714285714285715</v>
      </c>
      <c r="L537" s="86" t="s">
        <v>1622</v>
      </c>
      <c r="M537" s="88" t="s">
        <v>1622</v>
      </c>
      <c r="N537" s="86"/>
      <c r="O537" s="86" t="s">
        <v>1622</v>
      </c>
      <c r="P537" s="86" t="s">
        <v>1622</v>
      </c>
      <c r="Q537" s="86" t="s">
        <v>1622</v>
      </c>
      <c r="R537" s="86" t="s">
        <v>1622</v>
      </c>
      <c r="S537" s="86" t="s">
        <v>1622</v>
      </c>
      <c r="T537" s="86" t="s">
        <v>1622</v>
      </c>
      <c r="U537" s="86" t="s">
        <v>1622</v>
      </c>
      <c r="V537" s="86" t="s">
        <v>1622</v>
      </c>
      <c r="W537" s="86" t="s">
        <v>1622</v>
      </c>
      <c r="X537" s="86" t="s">
        <v>1622</v>
      </c>
      <c r="Y537" s="86"/>
      <c r="Z537" s="86"/>
      <c r="AA537" s="86"/>
      <c r="AB537" s="86" t="s">
        <v>1622</v>
      </c>
      <c r="AC537" s="86" t="s">
        <v>1622</v>
      </c>
      <c r="AD537" s="86" t="s">
        <v>1622</v>
      </c>
      <c r="AE537" s="86" t="s">
        <v>1622</v>
      </c>
      <c r="AF537" s="86" t="s">
        <v>1622</v>
      </c>
      <c r="AG537" s="86"/>
      <c r="AH537" s="86" t="s">
        <v>1622</v>
      </c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1384</v>
      </c>
      <c r="B538" s="136" t="s">
        <v>1471</v>
      </c>
      <c r="C538" s="129" t="s">
        <v>1570</v>
      </c>
      <c r="D538" t="s">
        <v>1498</v>
      </c>
      <c r="E538" s="33" t="s">
        <v>1382</v>
      </c>
      <c r="F538" s="33" t="s">
        <v>1383</v>
      </c>
      <c r="G538" s="33"/>
      <c r="H538" s="81" t="s">
        <v>1500</v>
      </c>
      <c r="I538" s="34">
        <f t="shared" ref="I538:I544" si="80">COUNTIF(L538:AM538,"")</f>
        <v>10</v>
      </c>
      <c r="J538" s="34">
        <f t="shared" ref="J538:J544" si="81">COUNTIF(L538:AM538,"APAGADO")</f>
        <v>18</v>
      </c>
      <c r="K538" s="35">
        <f t="shared" ref="K538:K544" si="82">(I538)/(J538+I538)</f>
        <v>0.35714285714285715</v>
      </c>
      <c r="L538" s="86" t="s">
        <v>1622</v>
      </c>
      <c r="M538" s="88" t="s">
        <v>1622</v>
      </c>
      <c r="N538" s="86"/>
      <c r="O538" s="86" t="s">
        <v>1622</v>
      </c>
      <c r="P538" s="86" t="s">
        <v>1622</v>
      </c>
      <c r="Q538" s="86" t="s">
        <v>1622</v>
      </c>
      <c r="R538" s="86" t="s">
        <v>1622</v>
      </c>
      <c r="S538" s="86" t="s">
        <v>1622</v>
      </c>
      <c r="T538" s="86" t="s">
        <v>1622</v>
      </c>
      <c r="U538" s="86" t="s">
        <v>1622</v>
      </c>
      <c r="V538" s="86" t="s">
        <v>1622</v>
      </c>
      <c r="W538" s="86" t="s">
        <v>1622</v>
      </c>
      <c r="X538" s="86" t="s">
        <v>1622</v>
      </c>
      <c r="Y538" s="86"/>
      <c r="Z538" s="86"/>
      <c r="AA538" s="86"/>
      <c r="AB538" s="86" t="s">
        <v>1622</v>
      </c>
      <c r="AC538" s="86" t="s">
        <v>1622</v>
      </c>
      <c r="AD538" s="86" t="s">
        <v>1622</v>
      </c>
      <c r="AE538" s="86" t="s">
        <v>1622</v>
      </c>
      <c r="AF538" s="86" t="s">
        <v>1622</v>
      </c>
      <c r="AG538" s="86"/>
      <c r="AH538" s="86" t="s">
        <v>1622</v>
      </c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1384</v>
      </c>
      <c r="B539" s="33" t="s">
        <v>1472</v>
      </c>
      <c r="C539" s="129" t="s">
        <v>1570</v>
      </c>
      <c r="D539" t="s">
        <v>1501</v>
      </c>
      <c r="E539" s="33" t="s">
        <v>1404</v>
      </c>
      <c r="F539" s="33" t="s">
        <v>1383</v>
      </c>
      <c r="G539" s="33"/>
      <c r="H539" s="33" t="s">
        <v>1502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1384</v>
      </c>
      <c r="B540" s="33" t="s">
        <v>1473</v>
      </c>
      <c r="C540" s="129" t="s">
        <v>1570</v>
      </c>
      <c r="D540" t="s">
        <v>1501</v>
      </c>
      <c r="E540" s="33" t="s">
        <v>1382</v>
      </c>
      <c r="F540" s="33" t="s">
        <v>1383</v>
      </c>
      <c r="G540" s="33"/>
      <c r="H540" s="81" t="s">
        <v>1503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1384</v>
      </c>
      <c r="B541" s="33" t="s">
        <v>1474</v>
      </c>
      <c r="C541" s="129" t="s">
        <v>1570</v>
      </c>
      <c r="D541" t="s">
        <v>1504</v>
      </c>
      <c r="E541" s="33" t="s">
        <v>1404</v>
      </c>
      <c r="F541" s="33" t="s">
        <v>1383</v>
      </c>
      <c r="G541" s="33"/>
      <c r="H541" s="33" t="s">
        <v>1505</v>
      </c>
      <c r="I541" s="34">
        <f t="shared" si="80"/>
        <v>10</v>
      </c>
      <c r="J541" s="34">
        <f t="shared" si="81"/>
        <v>18</v>
      </c>
      <c r="K541" s="35">
        <f t="shared" si="82"/>
        <v>0.35714285714285715</v>
      </c>
      <c r="L541" s="86" t="s">
        <v>1622</v>
      </c>
      <c r="M541" s="88" t="s">
        <v>1622</v>
      </c>
      <c r="N541" s="86"/>
      <c r="O541" s="86" t="s">
        <v>1622</v>
      </c>
      <c r="P541" s="86" t="s">
        <v>1622</v>
      </c>
      <c r="Q541" s="86" t="s">
        <v>1622</v>
      </c>
      <c r="R541" s="86" t="s">
        <v>1622</v>
      </c>
      <c r="S541" s="86" t="s">
        <v>1622</v>
      </c>
      <c r="T541" s="86" t="s">
        <v>1622</v>
      </c>
      <c r="U541" s="86" t="s">
        <v>1622</v>
      </c>
      <c r="V541" s="86" t="s">
        <v>1622</v>
      </c>
      <c r="W541" s="86" t="s">
        <v>1622</v>
      </c>
      <c r="X541" s="86" t="s">
        <v>1622</v>
      </c>
      <c r="Y541" s="86"/>
      <c r="Z541" s="86"/>
      <c r="AA541" s="86"/>
      <c r="AB541" s="86" t="s">
        <v>1622</v>
      </c>
      <c r="AC541" s="86" t="s">
        <v>1622</v>
      </c>
      <c r="AD541" s="86" t="s">
        <v>1622</v>
      </c>
      <c r="AE541" s="86" t="s">
        <v>1622</v>
      </c>
      <c r="AF541" s="86" t="s">
        <v>1622</v>
      </c>
      <c r="AG541" s="86"/>
      <c r="AH541" s="86" t="s">
        <v>1622</v>
      </c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1384</v>
      </c>
      <c r="B542" s="33" t="s">
        <v>1475</v>
      </c>
      <c r="C542" s="129" t="s">
        <v>1570</v>
      </c>
      <c r="D542" t="s">
        <v>1504</v>
      </c>
      <c r="E542" s="33" t="s">
        <v>1382</v>
      </c>
      <c r="F542" s="33" t="s">
        <v>1383</v>
      </c>
      <c r="G542" s="33"/>
      <c r="H542" s="81" t="s">
        <v>1506</v>
      </c>
      <c r="I542" s="34">
        <f t="shared" si="80"/>
        <v>10</v>
      </c>
      <c r="J542" s="34">
        <f t="shared" si="81"/>
        <v>18</v>
      </c>
      <c r="K542" s="35">
        <f t="shared" si="82"/>
        <v>0.35714285714285715</v>
      </c>
      <c r="L542" s="86" t="s">
        <v>1622</v>
      </c>
      <c r="M542" s="88" t="s">
        <v>1622</v>
      </c>
      <c r="N542" s="86"/>
      <c r="O542" s="86" t="s">
        <v>1622</v>
      </c>
      <c r="P542" s="86" t="s">
        <v>1622</v>
      </c>
      <c r="Q542" s="86" t="s">
        <v>1622</v>
      </c>
      <c r="R542" s="86" t="s">
        <v>1622</v>
      </c>
      <c r="S542" s="86" t="s">
        <v>1622</v>
      </c>
      <c r="T542" s="86" t="s">
        <v>1622</v>
      </c>
      <c r="U542" s="86" t="s">
        <v>1622</v>
      </c>
      <c r="V542" s="86" t="s">
        <v>1622</v>
      </c>
      <c r="W542" s="86" t="s">
        <v>1622</v>
      </c>
      <c r="X542" s="86" t="s">
        <v>1622</v>
      </c>
      <c r="Y542" s="86"/>
      <c r="Z542" s="86"/>
      <c r="AA542" s="86"/>
      <c r="AB542" s="86" t="s">
        <v>1622</v>
      </c>
      <c r="AC542" s="86" t="s">
        <v>1622</v>
      </c>
      <c r="AD542" s="86" t="s">
        <v>1622</v>
      </c>
      <c r="AE542" s="86" t="s">
        <v>1622</v>
      </c>
      <c r="AF542" s="86" t="s">
        <v>1622</v>
      </c>
      <c r="AG542" s="86"/>
      <c r="AH542" s="86" t="s">
        <v>1622</v>
      </c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1384</v>
      </c>
      <c r="B543" s="33" t="s">
        <v>1476</v>
      </c>
      <c r="C543" s="129" t="s">
        <v>1570</v>
      </c>
      <c r="D543" t="s">
        <v>1507</v>
      </c>
      <c r="E543" s="33" t="s">
        <v>1404</v>
      </c>
      <c r="F543" s="33" t="s">
        <v>1383</v>
      </c>
      <c r="G543" s="33"/>
      <c r="H543" s="33" t="s">
        <v>1508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1384</v>
      </c>
      <c r="B544" s="33" t="s">
        <v>1479</v>
      </c>
      <c r="C544" s="129" t="s">
        <v>1570</v>
      </c>
      <c r="D544" t="s">
        <v>1507</v>
      </c>
      <c r="E544" s="33" t="s">
        <v>1382</v>
      </c>
      <c r="F544" s="33" t="s">
        <v>1383</v>
      </c>
      <c r="G544" s="33"/>
      <c r="H544" s="81" t="s">
        <v>1509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1384</v>
      </c>
      <c r="B545" s="33" t="s">
        <v>1562</v>
      </c>
      <c r="C545" s="129" t="s">
        <v>1570</v>
      </c>
      <c r="D545" t="s">
        <v>1560</v>
      </c>
      <c r="E545" s="33" t="s">
        <v>1404</v>
      </c>
      <c r="F545" s="33" t="s">
        <v>1383</v>
      </c>
      <c r="G545" s="33"/>
      <c r="H545" s="33" t="s">
        <v>1526</v>
      </c>
      <c r="I545" s="34">
        <f t="shared" ref="I545:I552" si="83">COUNTIF(L545:AM545,"")</f>
        <v>10</v>
      </c>
      <c r="J545" s="34">
        <f t="shared" ref="J545:J552" si="84">COUNTIF(L545:AM545,"APAGADO")</f>
        <v>18</v>
      </c>
      <c r="K545" s="35">
        <f t="shared" ref="K545:K552" si="85">(I545)/(J545+I545)</f>
        <v>0.35714285714285715</v>
      </c>
      <c r="L545" s="86" t="s">
        <v>1622</v>
      </c>
      <c r="M545" s="88" t="s">
        <v>1622</v>
      </c>
      <c r="N545" s="86"/>
      <c r="O545" s="86" t="s">
        <v>1622</v>
      </c>
      <c r="P545" s="86" t="s">
        <v>1622</v>
      </c>
      <c r="Q545" s="86" t="s">
        <v>1622</v>
      </c>
      <c r="R545" s="86" t="s">
        <v>1622</v>
      </c>
      <c r="S545" s="86" t="s">
        <v>1622</v>
      </c>
      <c r="T545" s="86" t="s">
        <v>1622</v>
      </c>
      <c r="U545" s="86" t="s">
        <v>1622</v>
      </c>
      <c r="V545" s="86" t="s">
        <v>1622</v>
      </c>
      <c r="W545" s="86" t="s">
        <v>1622</v>
      </c>
      <c r="X545" s="86" t="s">
        <v>1622</v>
      </c>
      <c r="Y545" s="86"/>
      <c r="Z545" s="86"/>
      <c r="AA545" s="86"/>
      <c r="AB545" s="86" t="s">
        <v>1622</v>
      </c>
      <c r="AC545" s="86" t="s">
        <v>1622</v>
      </c>
      <c r="AD545" s="86" t="s">
        <v>1622</v>
      </c>
      <c r="AE545" s="86" t="s">
        <v>1622</v>
      </c>
      <c r="AF545" s="86" t="s">
        <v>1622</v>
      </c>
      <c r="AG545" s="86"/>
      <c r="AH545" s="86" t="s">
        <v>1622</v>
      </c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1384</v>
      </c>
      <c r="B546" s="33" t="s">
        <v>1563</v>
      </c>
      <c r="C546" s="129" t="s">
        <v>1570</v>
      </c>
      <c r="D546" t="s">
        <v>1560</v>
      </c>
      <c r="E546" s="33" t="s">
        <v>1382</v>
      </c>
      <c r="F546" s="33" t="s">
        <v>1383</v>
      </c>
      <c r="G546" s="33"/>
      <c r="H546" s="81" t="s">
        <v>1535</v>
      </c>
      <c r="I546" s="34">
        <f t="shared" si="83"/>
        <v>10</v>
      </c>
      <c r="J546" s="34">
        <f t="shared" si="84"/>
        <v>18</v>
      </c>
      <c r="K546" s="35">
        <f t="shared" si="85"/>
        <v>0.35714285714285715</v>
      </c>
      <c r="L546" s="86" t="s">
        <v>1622</v>
      </c>
      <c r="M546" s="88" t="s">
        <v>1622</v>
      </c>
      <c r="N546" s="86"/>
      <c r="O546" s="86" t="s">
        <v>1622</v>
      </c>
      <c r="P546" s="86" t="s">
        <v>1622</v>
      </c>
      <c r="Q546" s="86" t="s">
        <v>1622</v>
      </c>
      <c r="R546" s="86" t="s">
        <v>1622</v>
      </c>
      <c r="S546" s="86" t="s">
        <v>1622</v>
      </c>
      <c r="T546" s="86" t="s">
        <v>1622</v>
      </c>
      <c r="U546" s="86" t="s">
        <v>1622</v>
      </c>
      <c r="V546" s="86" t="s">
        <v>1622</v>
      </c>
      <c r="W546" s="86" t="s">
        <v>1622</v>
      </c>
      <c r="X546" s="86" t="s">
        <v>1622</v>
      </c>
      <c r="Y546" s="86"/>
      <c r="Z546" s="86"/>
      <c r="AA546" s="86"/>
      <c r="AB546" s="86" t="s">
        <v>1622</v>
      </c>
      <c r="AC546" s="86" t="s">
        <v>1622</v>
      </c>
      <c r="AD546" s="86" t="s">
        <v>1622</v>
      </c>
      <c r="AE546" s="86" t="s">
        <v>1622</v>
      </c>
      <c r="AF546" s="86" t="s">
        <v>1622</v>
      </c>
      <c r="AG546" s="86"/>
      <c r="AH546" s="86" t="s">
        <v>1622</v>
      </c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1384</v>
      </c>
      <c r="B547" s="33" t="s">
        <v>1559</v>
      </c>
      <c r="C547" s="129" t="s">
        <v>1570</v>
      </c>
      <c r="D547" t="s">
        <v>1560</v>
      </c>
      <c r="E547" s="33" t="s">
        <v>1404</v>
      </c>
      <c r="F547" s="33" t="s">
        <v>1383</v>
      </c>
      <c r="G547" s="33"/>
      <c r="H547" s="33" t="s">
        <v>1564</v>
      </c>
      <c r="I547" s="34">
        <f t="shared" si="83"/>
        <v>10</v>
      </c>
      <c r="J547" s="34">
        <f t="shared" si="84"/>
        <v>18</v>
      </c>
      <c r="K547" s="35">
        <f t="shared" si="85"/>
        <v>0.35714285714285715</v>
      </c>
      <c r="L547" s="86" t="s">
        <v>1622</v>
      </c>
      <c r="M547" s="88" t="s">
        <v>1622</v>
      </c>
      <c r="N547" s="86"/>
      <c r="O547" s="86" t="s">
        <v>1622</v>
      </c>
      <c r="P547" s="86" t="s">
        <v>1622</v>
      </c>
      <c r="Q547" s="86" t="s">
        <v>1622</v>
      </c>
      <c r="R547" s="86" t="s">
        <v>1622</v>
      </c>
      <c r="S547" s="86" t="s">
        <v>1622</v>
      </c>
      <c r="T547" s="86" t="s">
        <v>1622</v>
      </c>
      <c r="U547" s="86" t="s">
        <v>1622</v>
      </c>
      <c r="V547" s="86" t="s">
        <v>1622</v>
      </c>
      <c r="W547" s="86" t="s">
        <v>1622</v>
      </c>
      <c r="X547" s="86" t="s">
        <v>1622</v>
      </c>
      <c r="Y547" s="86"/>
      <c r="Z547" s="86"/>
      <c r="AA547" s="86"/>
      <c r="AB547" s="86" t="s">
        <v>1622</v>
      </c>
      <c r="AC547" s="86" t="s">
        <v>1622</v>
      </c>
      <c r="AD547" s="86" t="s">
        <v>1622</v>
      </c>
      <c r="AE547" s="86" t="s">
        <v>1622</v>
      </c>
      <c r="AF547" s="86" t="s">
        <v>1622</v>
      </c>
      <c r="AG547" s="86"/>
      <c r="AH547" s="86" t="s">
        <v>1622</v>
      </c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1384</v>
      </c>
      <c r="B548" s="33" t="s">
        <v>1561</v>
      </c>
      <c r="C548" s="129" t="s">
        <v>1570</v>
      </c>
      <c r="D548" t="s">
        <v>1560</v>
      </c>
      <c r="E548" s="33" t="s">
        <v>1382</v>
      </c>
      <c r="F548" s="33" t="s">
        <v>1383</v>
      </c>
      <c r="G548" s="33"/>
      <c r="H548" s="81" t="s">
        <v>1523</v>
      </c>
      <c r="I548" s="34">
        <f t="shared" si="83"/>
        <v>10</v>
      </c>
      <c r="J548" s="34">
        <f t="shared" si="84"/>
        <v>18</v>
      </c>
      <c r="K548" s="35">
        <f t="shared" si="85"/>
        <v>0.35714285714285715</v>
      </c>
      <c r="L548" s="86" t="s">
        <v>1622</v>
      </c>
      <c r="M548" s="88" t="s">
        <v>1622</v>
      </c>
      <c r="N548" s="86"/>
      <c r="O548" s="86" t="s">
        <v>1622</v>
      </c>
      <c r="P548" s="86" t="s">
        <v>1622</v>
      </c>
      <c r="Q548" s="86" t="s">
        <v>1622</v>
      </c>
      <c r="R548" s="86" t="s">
        <v>1622</v>
      </c>
      <c r="S548" s="86" t="s">
        <v>1622</v>
      </c>
      <c r="T548" s="86" t="s">
        <v>1622</v>
      </c>
      <c r="U548" s="86" t="s">
        <v>1622</v>
      </c>
      <c r="V548" s="86" t="s">
        <v>1622</v>
      </c>
      <c r="W548" s="86" t="s">
        <v>1622</v>
      </c>
      <c r="X548" s="86" t="s">
        <v>1622</v>
      </c>
      <c r="Y548" s="86"/>
      <c r="Z548" s="86"/>
      <c r="AA548" s="86"/>
      <c r="AB548" s="86" t="s">
        <v>1622</v>
      </c>
      <c r="AC548" s="86" t="s">
        <v>1622</v>
      </c>
      <c r="AD548" s="86" t="s">
        <v>1622</v>
      </c>
      <c r="AE548" s="86" t="s">
        <v>1622</v>
      </c>
      <c r="AF548" s="86" t="s">
        <v>1622</v>
      </c>
      <c r="AG548" s="86"/>
      <c r="AH548" s="86" t="s">
        <v>1622</v>
      </c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1384</v>
      </c>
      <c r="B549" s="79" t="s">
        <v>1556</v>
      </c>
      <c r="C549" s="129" t="s">
        <v>1570</v>
      </c>
      <c r="D549" t="s">
        <v>1557</v>
      </c>
      <c r="E549" s="33" t="s">
        <v>1404</v>
      </c>
      <c r="F549" s="33" t="s">
        <v>1383</v>
      </c>
      <c r="G549" s="33"/>
      <c r="H549" s="33" t="s">
        <v>1529</v>
      </c>
      <c r="I549" s="34">
        <f t="shared" si="83"/>
        <v>10</v>
      </c>
      <c r="J549" s="34">
        <f t="shared" si="84"/>
        <v>18</v>
      </c>
      <c r="K549" s="35">
        <f t="shared" si="85"/>
        <v>0.35714285714285715</v>
      </c>
      <c r="L549" s="86" t="s">
        <v>1622</v>
      </c>
      <c r="M549" s="88" t="s">
        <v>1622</v>
      </c>
      <c r="N549" s="86"/>
      <c r="O549" s="86" t="s">
        <v>1622</v>
      </c>
      <c r="P549" s="86" t="s">
        <v>1622</v>
      </c>
      <c r="Q549" s="86" t="s">
        <v>1622</v>
      </c>
      <c r="R549" s="86" t="s">
        <v>1622</v>
      </c>
      <c r="S549" s="86" t="s">
        <v>1622</v>
      </c>
      <c r="T549" s="86" t="s">
        <v>1622</v>
      </c>
      <c r="U549" s="86" t="s">
        <v>1622</v>
      </c>
      <c r="V549" s="86" t="s">
        <v>1622</v>
      </c>
      <c r="W549" s="86" t="s">
        <v>1622</v>
      </c>
      <c r="X549" s="86" t="s">
        <v>1622</v>
      </c>
      <c r="Y549" s="86"/>
      <c r="Z549" s="86"/>
      <c r="AA549" s="86"/>
      <c r="AB549" s="86" t="s">
        <v>1622</v>
      </c>
      <c r="AC549" s="86" t="s">
        <v>1622</v>
      </c>
      <c r="AD549" s="86" t="s">
        <v>1622</v>
      </c>
      <c r="AE549" s="86" t="s">
        <v>1622</v>
      </c>
      <c r="AF549" s="86" t="s">
        <v>1622</v>
      </c>
      <c r="AG549" s="86"/>
      <c r="AH549" s="86" t="s">
        <v>1622</v>
      </c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1384</v>
      </c>
      <c r="B550" s="79" t="s">
        <v>1558</v>
      </c>
      <c r="C550" s="129" t="s">
        <v>1570</v>
      </c>
      <c r="D550" t="s">
        <v>1557</v>
      </c>
      <c r="E550" s="33" t="s">
        <v>1382</v>
      </c>
      <c r="F550" s="33" t="s">
        <v>1383</v>
      </c>
      <c r="G550" s="33"/>
      <c r="H550" s="81" t="s">
        <v>1532</v>
      </c>
      <c r="I550" s="34">
        <f t="shared" si="83"/>
        <v>10</v>
      </c>
      <c r="J550" s="34">
        <f t="shared" si="84"/>
        <v>18</v>
      </c>
      <c r="K550" s="35">
        <f t="shared" si="85"/>
        <v>0.35714285714285715</v>
      </c>
      <c r="L550" s="88" t="s">
        <v>1622</v>
      </c>
      <c r="M550" s="88" t="s">
        <v>1622</v>
      </c>
      <c r="N550" s="86"/>
      <c r="O550" s="86" t="s">
        <v>1622</v>
      </c>
      <c r="P550" s="86" t="s">
        <v>1622</v>
      </c>
      <c r="Q550" s="86" t="s">
        <v>1622</v>
      </c>
      <c r="R550" s="86" t="s">
        <v>1622</v>
      </c>
      <c r="S550" s="86" t="s">
        <v>1622</v>
      </c>
      <c r="T550" s="86" t="s">
        <v>1622</v>
      </c>
      <c r="U550" s="86" t="s">
        <v>1622</v>
      </c>
      <c r="V550" s="86" t="s">
        <v>1622</v>
      </c>
      <c r="W550" s="86" t="s">
        <v>1622</v>
      </c>
      <c r="X550" s="86" t="s">
        <v>1622</v>
      </c>
      <c r="Y550" s="86"/>
      <c r="Z550" s="86"/>
      <c r="AA550" s="86"/>
      <c r="AB550" s="86" t="s">
        <v>1622</v>
      </c>
      <c r="AC550" s="86" t="s">
        <v>1622</v>
      </c>
      <c r="AD550" s="86" t="s">
        <v>1622</v>
      </c>
      <c r="AE550" s="88" t="s">
        <v>1622</v>
      </c>
      <c r="AF550" s="88" t="s">
        <v>1622</v>
      </c>
      <c r="AG550" s="88"/>
      <c r="AH550" s="86" t="s">
        <v>1622</v>
      </c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1384</v>
      </c>
      <c r="B551" s="33" t="s">
        <v>1589</v>
      </c>
      <c r="C551" s="129" t="s">
        <v>1570</v>
      </c>
      <c r="D551" t="s">
        <v>1591</v>
      </c>
      <c r="E551" s="33" t="s">
        <v>1404</v>
      </c>
      <c r="F551" s="33" t="s">
        <v>1383</v>
      </c>
      <c r="G551" s="33"/>
      <c r="H551" s="33"/>
      <c r="I551" s="34">
        <f t="shared" si="83"/>
        <v>11</v>
      </c>
      <c r="J551" s="34">
        <f t="shared" si="84"/>
        <v>17</v>
      </c>
      <c r="K551" s="35">
        <f t="shared" si="85"/>
        <v>0.39285714285714285</v>
      </c>
      <c r="L551" s="88" t="s">
        <v>1622</v>
      </c>
      <c r="M551" s="88"/>
      <c r="N551" s="86"/>
      <c r="O551" s="86" t="s">
        <v>1622</v>
      </c>
      <c r="P551" s="88" t="s">
        <v>1622</v>
      </c>
      <c r="Q551" s="88" t="s">
        <v>1622</v>
      </c>
      <c r="R551" s="88" t="s">
        <v>1622</v>
      </c>
      <c r="S551" s="88" t="s">
        <v>1622</v>
      </c>
      <c r="T551" s="88" t="s">
        <v>1622</v>
      </c>
      <c r="U551" s="88" t="s">
        <v>1622</v>
      </c>
      <c r="V551" s="88" t="s">
        <v>1622</v>
      </c>
      <c r="W551" s="88" t="s">
        <v>1622</v>
      </c>
      <c r="X551" s="88" t="s">
        <v>1622</v>
      </c>
      <c r="Y551" s="88"/>
      <c r="Z551" s="88"/>
      <c r="AA551" s="88"/>
      <c r="AB551" s="88" t="s">
        <v>1622</v>
      </c>
      <c r="AC551" s="88" t="s">
        <v>1622</v>
      </c>
      <c r="AD551" s="88" t="s">
        <v>1622</v>
      </c>
      <c r="AE551" s="88" t="s">
        <v>1622</v>
      </c>
      <c r="AF551" s="88" t="s">
        <v>1622</v>
      </c>
      <c r="AG551" s="88"/>
      <c r="AH551" s="88" t="s">
        <v>1622</v>
      </c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1384</v>
      </c>
      <c r="B552" s="33" t="s">
        <v>1590</v>
      </c>
      <c r="C552" s="129" t="s">
        <v>1570</v>
      </c>
      <c r="D552" t="s">
        <v>1591</v>
      </c>
      <c r="E552" s="33" t="s">
        <v>1382</v>
      </c>
      <c r="F552" s="33" t="s">
        <v>1383</v>
      </c>
      <c r="G552" s="33"/>
      <c r="H552" s="33" t="s">
        <v>1597</v>
      </c>
      <c r="I552" s="34">
        <f t="shared" si="83"/>
        <v>11</v>
      </c>
      <c r="J552" s="34">
        <f t="shared" si="84"/>
        <v>17</v>
      </c>
      <c r="K552" s="35">
        <f t="shared" si="85"/>
        <v>0.39285714285714285</v>
      </c>
      <c r="L552" s="88" t="s">
        <v>1622</v>
      </c>
      <c r="M552" s="88"/>
      <c r="N552" s="86"/>
      <c r="O552" s="86" t="s">
        <v>1622</v>
      </c>
      <c r="P552" s="88" t="s">
        <v>1622</v>
      </c>
      <c r="Q552" s="88" t="s">
        <v>1622</v>
      </c>
      <c r="R552" s="88" t="s">
        <v>1622</v>
      </c>
      <c r="S552" s="88" t="s">
        <v>1622</v>
      </c>
      <c r="T552" s="88" t="s">
        <v>1622</v>
      </c>
      <c r="U552" s="88" t="s">
        <v>1622</v>
      </c>
      <c r="V552" s="88" t="s">
        <v>1622</v>
      </c>
      <c r="W552" s="88" t="s">
        <v>1622</v>
      </c>
      <c r="X552" s="88" t="s">
        <v>1622</v>
      </c>
      <c r="Y552" s="88"/>
      <c r="Z552" s="88"/>
      <c r="AA552" s="88"/>
      <c r="AB552" s="88" t="s">
        <v>1622</v>
      </c>
      <c r="AC552" s="88" t="s">
        <v>1622</v>
      </c>
      <c r="AD552" s="88" t="s">
        <v>1622</v>
      </c>
      <c r="AE552" s="88" t="s">
        <v>1622</v>
      </c>
      <c r="AF552" s="88" t="s">
        <v>1622</v>
      </c>
      <c r="AG552" s="88"/>
      <c r="AH552" s="88" t="s">
        <v>1622</v>
      </c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1597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1597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>
        <f>'RESUMEN TOTAL'!AG7</f>
        <v>0</v>
      </c>
      <c r="AB4" t="str">
        <f>'RESUMEN TOTAL'!AH7</f>
        <v>APAGADO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>
        <f>'RESUMEN TOTAL'!AG8</f>
        <v>0</v>
      </c>
      <c r="AB5" t="str">
        <f>'RESUMEN TOTAL'!AH8</f>
        <v>APAGADO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 t="str">
        <f>'RESUMEN TOTAL'!AF10</f>
        <v>APAGADO</v>
      </c>
      <c r="AA7">
        <f>'RESUMEN TOTAL'!AG10</f>
        <v>0</v>
      </c>
      <c r="AB7" t="str">
        <f>'RESUMEN TOTAL'!AH10</f>
        <v>APAGADO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 t="str">
        <f>'RESUMEN TOTAL'!AF12</f>
        <v>APAGADO</v>
      </c>
      <c r="AA9">
        <f>'RESUMEN TOTAL'!AG12</f>
        <v>0</v>
      </c>
      <c r="AB9" t="str">
        <f>'RESUMEN TOTAL'!AH12</f>
        <v>APAGADO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 t="str">
        <f>'RESUMEN TOTAL'!AF13</f>
        <v>APAGADO</v>
      </c>
      <c r="AA10">
        <f>'RESUMEN TOTAL'!AG13</f>
        <v>0</v>
      </c>
      <c r="AB10" t="str">
        <f>'RESUMEN TOTAL'!AH13</f>
        <v>APAGADO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>
        <f>'RESUMEN TOTAL'!AG14</f>
        <v>0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>
        <f>'RESUMEN TOTAL'!AG27</f>
        <v>0</v>
      </c>
      <c r="AB22" t="str">
        <f>'RESUMEN TOTAL'!AH27</f>
        <v>APAGADO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 t="str">
        <f>'RESUMEN TOTAL'!AF34</f>
        <v>APAGADO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 t="str">
        <f>'RESUMEN TOTAL'!AF37</f>
        <v>APAGADO</v>
      </c>
      <c r="AA32">
        <f>'RESUMEN TOTAL'!AG37</f>
        <v>0</v>
      </c>
      <c r="AB32" t="str">
        <f>'RESUMEN TOTAL'!AH37</f>
        <v>APAGADO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 t="str">
        <f>'RESUMEN TOTAL'!AF39</f>
        <v>APAGADO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 t="str">
        <f>'RESUMEN TOTAL'!AF43</f>
        <v>APAGADO</v>
      </c>
      <c r="AA38">
        <f>'RESUMEN TOTAL'!AG43</f>
        <v>0</v>
      </c>
      <c r="AB38" t="str">
        <f>'RESUMEN TOTAL'!AH43</f>
        <v>APAGADO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 t="str">
        <f>'RESUMEN TOTAL'!AF46</f>
        <v>APAGADO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 t="str">
        <f>'RESUMEN TOTAL'!AF48</f>
        <v>APAGADO</v>
      </c>
      <c r="AA43">
        <f>'RESUMEN TOTAL'!AG48</f>
        <v>0</v>
      </c>
      <c r="AB43" t="str">
        <f>'RESUMEN TOTAL'!AH48</f>
        <v>APAGADO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 t="str">
        <f>'RESUMEN TOTAL'!AF49</f>
        <v>APAGADO</v>
      </c>
      <c r="AA44">
        <f>'RESUMEN TOTAL'!AG49</f>
        <v>0</v>
      </c>
      <c r="AB44" t="str">
        <f>'RESUMEN TOTAL'!AH49</f>
        <v>APAGADO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>
        <f>'RESUMEN TOTAL'!AG50</f>
        <v>0</v>
      </c>
      <c r="AB45" t="str">
        <f>'RESUMEN TOTAL'!AH50</f>
        <v>APAGADO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 t="str">
        <f>'RESUMEN TOTAL'!AF51</f>
        <v>APAGADO</v>
      </c>
      <c r="AA46">
        <f>'RESUMEN TOTAL'!AG51</f>
        <v>0</v>
      </c>
      <c r="AB46" t="str">
        <f>'RESUMEN TOTAL'!AH51</f>
        <v>APAGADO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 t="str">
        <f>'RESUMEN TOTAL'!AF52</f>
        <v>APAGADO</v>
      </c>
      <c r="AA47">
        <f>'RESUMEN TOTAL'!AG52</f>
        <v>0</v>
      </c>
      <c r="AB47" t="str">
        <f>'RESUMEN TOTAL'!AH52</f>
        <v>APAGADO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 t="str">
        <f>'RESUMEN TOTAL'!AF54</f>
        <v>APAGADO</v>
      </c>
      <c r="AA49">
        <f>'RESUMEN TOTAL'!AG54</f>
        <v>0</v>
      </c>
      <c r="AB49" t="str">
        <f>'RESUMEN TOTAL'!AH54</f>
        <v>APAGADO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 t="str">
        <f>'RESUMEN TOTAL'!AF57</f>
        <v>APAGADO</v>
      </c>
      <c r="AA52">
        <f>'RESUMEN TOTAL'!AG57</f>
        <v>0</v>
      </c>
      <c r="AB52" t="str">
        <f>'RESUMEN TOTAL'!AH57</f>
        <v>APAGADO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 t="str">
        <f>'RESUMEN TOTAL'!AF58</f>
        <v>APAGADO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 t="str">
        <f>'RESUMEN TOTAL'!AF68</f>
        <v>APAGADO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 t="str">
        <f>'RESUMEN TOTAL'!AF69</f>
        <v>APAGADO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 t="str">
        <f>'RESUMEN TOTAL'!AF72</f>
        <v>APAGADO</v>
      </c>
      <c r="AA67">
        <f>'RESUMEN TOTAL'!AG72</f>
        <v>0</v>
      </c>
      <c r="AB67" t="str">
        <f>'RESUMEN TOTAL'!AH72</f>
        <v>APAGADO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 t="str">
        <f>'RESUMEN TOTAL'!AF74</f>
        <v>APAGADO</v>
      </c>
      <c r="AA69">
        <f>'RESUMEN TOTAL'!AG74</f>
        <v>0</v>
      </c>
      <c r="AB69" t="str">
        <f>'RESUMEN TOTAL'!AH74</f>
        <v>APAGADO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 t="str">
        <f>'RESUMEN TOTAL'!AF75</f>
        <v>APAGADO</v>
      </c>
      <c r="AA70">
        <f>'RESUMEN TOTAL'!AG75</f>
        <v>0</v>
      </c>
      <c r="AB70" t="str">
        <f>'RESUMEN TOTAL'!AH75</f>
        <v>APAGADO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 t="str">
        <f>'RESUMEN TOTAL'!AF86</f>
        <v>APAGADO</v>
      </c>
      <c r="AA81">
        <f>'RESUMEN TOTAL'!AG86</f>
        <v>0</v>
      </c>
      <c r="AB81" t="str">
        <f>'RESUMEN TOTAL'!AH86</f>
        <v>APAGADO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 t="str">
        <f>'RESUMEN TOTAL'!AF92</f>
        <v>APAGADO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 t="str">
        <f>'RESUMEN TOTAL'!AF93</f>
        <v>APAGADO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 t="str">
        <f>'RESUMEN TOTAL'!AF100</f>
        <v>APAGADO</v>
      </c>
      <c r="AA95">
        <f>'RESUMEN TOTAL'!AG100</f>
        <v>0</v>
      </c>
      <c r="AB95" t="str">
        <f>'RESUMEN TOTAL'!AH100</f>
        <v>APAGADO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 t="str">
        <f>'RESUMEN TOTAL'!AF101</f>
        <v>APAGADO</v>
      </c>
      <c r="AA96">
        <f>'RESUMEN TOTAL'!AG101</f>
        <v>0</v>
      </c>
      <c r="AB96" t="str">
        <f>'RESUMEN TOTAL'!AH101</f>
        <v>APAGADO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 t="str">
        <f>'RESUMEN TOTAL'!AF110</f>
        <v>APAGADO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 t="str">
        <f>'RESUMEN TOTAL'!AF132</f>
        <v>APAGADO</v>
      </c>
      <c r="AA126">
        <f>'RESUMEN TOTAL'!AG132</f>
        <v>0</v>
      </c>
      <c r="AB126" t="str">
        <f>'RESUMEN TOTAL'!AH132</f>
        <v>APAGADO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 t="str">
        <f>'RESUMEN TOTAL'!AB134</f>
        <v>APAGADO</v>
      </c>
      <c r="W128" t="str">
        <f>'RESUMEN TOTAL'!AC134</f>
        <v>APAGADO</v>
      </c>
      <c r="X128" t="str">
        <f>'RESUMEN TOTAL'!AD134</f>
        <v>APAGADO</v>
      </c>
      <c r="Y128" t="str">
        <f>'RESUMEN TOTAL'!AE134</f>
        <v>APAGADO</v>
      </c>
      <c r="Z128" t="str">
        <f>'RESUMEN TOTAL'!AF134</f>
        <v>APAGADO</v>
      </c>
      <c r="AA128">
        <f>'RESUMEN TOTAL'!AG134</f>
        <v>0</v>
      </c>
      <c r="AB128" t="str">
        <f>'RESUMEN TOTAL'!AH134</f>
        <v>APAGADO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 t="str">
        <f>'RESUMEN TOTAL'!AC142</f>
        <v>APAGADO</v>
      </c>
      <c r="X136" t="str">
        <f>'RESUMEN TOTAL'!AD142</f>
        <v>APAGADO</v>
      </c>
      <c r="Y136" t="str">
        <f>'RESUMEN TOTAL'!AE142</f>
        <v>APAGADO</v>
      </c>
      <c r="Z136" t="str">
        <f>'RESUMEN TOTAL'!AF142</f>
        <v>APAGADO</v>
      </c>
      <c r="AA136">
        <f>'RESUMEN TOTAL'!AG142</f>
        <v>0</v>
      </c>
      <c r="AB136" t="str">
        <f>'RESUMEN TOTAL'!AH142</f>
        <v>APAGADO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 t="str">
        <f>'RESUMEN TOTAL'!AB143</f>
        <v>APAGADO</v>
      </c>
      <c r="W137" t="str">
        <f>'RESUMEN TOTAL'!AC143</f>
        <v>APAGADO</v>
      </c>
      <c r="X137" t="str">
        <f>'RESUMEN TOTAL'!AD143</f>
        <v>APAGADO</v>
      </c>
      <c r="Y137" t="str">
        <f>'RESUMEN TOTAL'!AE143</f>
        <v>APAGADO</v>
      </c>
      <c r="Z137" t="str">
        <f>'RESUMEN TOTAL'!AF143</f>
        <v>APAGADO</v>
      </c>
      <c r="AA137">
        <f>'RESUMEN TOTAL'!AG143</f>
        <v>0</v>
      </c>
      <c r="AB137" t="str">
        <f>'RESUMEN TOTAL'!AH143</f>
        <v>APAGADO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 t="str">
        <f>'RESUMEN TOTAL'!AH148</f>
        <v>APAGADO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 t="str">
        <f>'RESUMEN TOTAL'!AH149</f>
        <v>APAGADO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 t="str">
        <f>'RESUMEN TOTAL'!AB153</f>
        <v>APAGADO</v>
      </c>
      <c r="W147" t="str">
        <f>'RESUMEN TOTAL'!AC153</f>
        <v>APAGADO</v>
      </c>
      <c r="X147" t="str">
        <f>'RESUMEN TOTAL'!AD153</f>
        <v>APAGADO</v>
      </c>
      <c r="Y147" t="str">
        <f>'RESUMEN TOTAL'!AE153</f>
        <v>APAGADO</v>
      </c>
      <c r="Z147" t="str">
        <f>'RESUMEN TOTAL'!AF153</f>
        <v>APAGADO</v>
      </c>
      <c r="AA147">
        <f>'RESUMEN TOTAL'!AG153</f>
        <v>0</v>
      </c>
      <c r="AB147" t="str">
        <f>'RESUMEN TOTAL'!AH153</f>
        <v>APAGADO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 t="str">
        <f>'RESUMEN TOTAL'!AB157</f>
        <v>APAGADO</v>
      </c>
      <c r="W151" t="str">
        <f>'RESUMEN TOTAL'!AC157</f>
        <v>APAGADO</v>
      </c>
      <c r="X151" t="str">
        <f>'RESUMEN TOTAL'!AD157</f>
        <v>APAGADO</v>
      </c>
      <c r="Y151" t="str">
        <f>'RESUMEN TOTAL'!AE157</f>
        <v>APAGADO</v>
      </c>
      <c r="Z151" t="str">
        <f>'RESUMEN TOTAL'!AF157</f>
        <v>APAGADO</v>
      </c>
      <c r="AA151">
        <f>'RESUMEN TOTAL'!AG157</f>
        <v>0</v>
      </c>
      <c r="AB151" t="str">
        <f>'RESUMEN TOTAL'!AH157</f>
        <v>APAGADO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>
        <f>'RESUMEN TOTAL'!AG170</f>
        <v>0</v>
      </c>
      <c r="AB164" t="str">
        <f>'RESUMEN TOTAL'!AH170</f>
        <v>APAGADO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 t="str">
        <f>'RESUMEN TOTAL'!AH186</f>
        <v>APAGADO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 t="str">
        <f>'RESUMEN TOTAL'!AE188</f>
        <v>APAGADO</v>
      </c>
      <c r="Z181" t="str">
        <f>'RESUMEN TOTAL'!AF188</f>
        <v>APAGADO</v>
      </c>
      <c r="AA181">
        <f>'RESUMEN TOTAL'!AG188</f>
        <v>0</v>
      </c>
      <c r="AB181" t="str">
        <f>'RESUMEN TOTAL'!AH188</f>
        <v>APAGADO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 t="str">
        <f>'RESUMEN TOTAL'!AE189</f>
        <v>APAGADO</v>
      </c>
      <c r="Z182" t="str">
        <f>'RESUMEN TOTAL'!AF189</f>
        <v>APAGADO</v>
      </c>
      <c r="AA182">
        <f>'RESUMEN TOTAL'!AG189</f>
        <v>0</v>
      </c>
      <c r="AB182" t="str">
        <f>'RESUMEN TOTAL'!AH189</f>
        <v>APAGADO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 t="str">
        <f>'RESUMEN TOTAL'!AF196</f>
        <v>APAGADO</v>
      </c>
      <c r="AA189">
        <f>'RESUMEN TOTAL'!AG196</f>
        <v>0</v>
      </c>
      <c r="AB189" t="str">
        <f>'RESUMEN TOTAL'!AH196</f>
        <v>APAGADO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 t="str">
        <f>'RESUMEN TOTAL'!AE199</f>
        <v>APAGADO</v>
      </c>
      <c r="Z192" t="str">
        <f>'RESUMEN TOTAL'!AF199</f>
        <v>APAGADO</v>
      </c>
      <c r="AA192">
        <f>'RESUMEN TOTAL'!AG199</f>
        <v>0</v>
      </c>
      <c r="AB192" t="str">
        <f>'RESUMEN TOTAL'!AH199</f>
        <v>APAGADO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 t="str">
        <f>'RESUMEN TOTAL'!AD201</f>
        <v>APAGADO</v>
      </c>
      <c r="Y194" t="str">
        <f>'RESUMEN TOTAL'!AE201</f>
        <v>APAGADO</v>
      </c>
      <c r="Z194" t="str">
        <f>'RESUMEN TOTAL'!AF201</f>
        <v>APAGADO</v>
      </c>
      <c r="AA194">
        <f>'RESUMEN TOTAL'!AG201</f>
        <v>0</v>
      </c>
      <c r="AB194" t="str">
        <f>'RESUMEN TOTAL'!AH201</f>
        <v>APAGADO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 t="str">
        <f>'RESUMEN TOTAL'!AF206</f>
        <v>APAGADO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 t="str">
        <f>'RESUMEN TOTAL'!AE212</f>
        <v>APAGADO</v>
      </c>
      <c r="Z205" t="str">
        <f>'RESUMEN TOTAL'!AF212</f>
        <v>APAGADO</v>
      </c>
      <c r="AA205">
        <f>'RESUMEN TOTAL'!AG212</f>
        <v>0</v>
      </c>
      <c r="AB205" t="str">
        <f>'RESUMEN TOTAL'!AH212</f>
        <v>APAGADO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 t="str">
        <f>'RESUMEN TOTAL'!AD214</f>
        <v>APAGADO</v>
      </c>
      <c r="Y207">
        <f>'RESUMEN TOTAL'!AE214</f>
        <v>0</v>
      </c>
      <c r="Z207" t="str">
        <f>'RESUMEN TOTAL'!AF214</f>
        <v>APAGADO</v>
      </c>
      <c r="AA207">
        <f>'RESUMEN TOTAL'!AG214</f>
        <v>0</v>
      </c>
      <c r="AB207" t="str">
        <f>'RESUMEN TOTAL'!AH214</f>
        <v>APAGADO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 t="str">
        <f>'RESUMEN TOTAL'!AD216</f>
        <v>APAGADO</v>
      </c>
      <c r="Y209" t="str">
        <f>'RESUMEN TOTAL'!AE216</f>
        <v>APAGADO</v>
      </c>
      <c r="Z209" t="str">
        <f>'RESUMEN TOTAL'!AF216</f>
        <v>APAGADO</v>
      </c>
      <c r="AA209">
        <f>'RESUMEN TOTAL'!AG216</f>
        <v>0</v>
      </c>
      <c r="AB209" t="str">
        <f>'RESUMEN TOTAL'!AH216</f>
        <v>APAGADO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 t="str">
        <f>'RESUMEN TOTAL'!AD217</f>
        <v>APAGADO</v>
      </c>
      <c r="Y210" t="str">
        <f>'RESUMEN TOTAL'!AE217</f>
        <v>APAGADO</v>
      </c>
      <c r="Z210" t="str">
        <f>'RESUMEN TOTAL'!AF217</f>
        <v>APAGADO</v>
      </c>
      <c r="AA210">
        <f>'RESUMEN TOTAL'!AG217</f>
        <v>0</v>
      </c>
      <c r="AB210" t="str">
        <f>'RESUMEN TOTAL'!AH217</f>
        <v>APAGADO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 t="str">
        <f>'RESUMEN TOTAL'!AB218</f>
        <v>APAGADO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 t="str">
        <f>'RESUMEN TOTAL'!AE219</f>
        <v>APAGADO</v>
      </c>
      <c r="Z212" t="str">
        <f>'RESUMEN TOTAL'!AF219</f>
        <v>APAGADO</v>
      </c>
      <c r="AA212">
        <f>'RESUMEN TOTAL'!AG219</f>
        <v>0</v>
      </c>
      <c r="AB212" t="str">
        <f>'RESUMEN TOTAL'!AH219</f>
        <v>APAGADO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 t="str">
        <f>'RESUMEN TOTAL'!AE222</f>
        <v>APAGADO</v>
      </c>
      <c r="Z215" t="str">
        <f>'RESUMEN TOTAL'!AF222</f>
        <v>APAGADO</v>
      </c>
      <c r="AA215">
        <f>'RESUMEN TOTAL'!AG222</f>
        <v>0</v>
      </c>
      <c r="AB215" t="str">
        <f>'RESUMEN TOTAL'!AH222</f>
        <v>APAGADO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 t="str">
        <f>'RESUMEN TOTAL'!AF224</f>
        <v>APAGADO</v>
      </c>
      <c r="AA217">
        <f>'RESUMEN TOTAL'!AG224</f>
        <v>0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 t="str">
        <f>'RESUMEN TOTAL'!AE225</f>
        <v>APAGADO</v>
      </c>
      <c r="Z218" t="str">
        <f>'RESUMEN TOTAL'!AF225</f>
        <v>APAGADO</v>
      </c>
      <c r="AA218">
        <f>'RESUMEN TOTAL'!AG225</f>
        <v>0</v>
      </c>
      <c r="AB218" t="str">
        <f>'RESUMEN TOTAL'!AH225</f>
        <v>APAGADO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 t="str">
        <f>'RESUMEN TOTAL'!AF226</f>
        <v>APAGADO</v>
      </c>
      <c r="AA219">
        <f>'RESUMEN TOTAL'!AG226</f>
        <v>0</v>
      </c>
      <c r="AB219" t="str">
        <f>'RESUMEN TOTAL'!AH226</f>
        <v>APAGADO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 t="str">
        <f>'RESUMEN TOTAL'!AF229</f>
        <v>APAGADO</v>
      </c>
      <c r="AA222">
        <f>'RESUMEN TOTAL'!AG229</f>
        <v>0</v>
      </c>
      <c r="AB222" t="str">
        <f>'RESUMEN TOTAL'!AH229</f>
        <v>APAGADO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 t="str">
        <f>'RESUMEN TOTAL'!AF230</f>
        <v>APAGADO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 t="str">
        <f>'RESUMEN TOTAL'!AD231</f>
        <v>APAGADO</v>
      </c>
      <c r="Y224" t="str">
        <f>'RESUMEN TOTAL'!AE231</f>
        <v>APAGADO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>
        <f>'RESUMEN TOTAL'!AG232</f>
        <v>0</v>
      </c>
      <c r="AB225" t="str">
        <f>'RESUMEN TOTAL'!AH232</f>
        <v>APAGADO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 t="str">
        <f>'RESUMEN TOTAL'!AD242</f>
        <v>APAGADO</v>
      </c>
      <c r="Y234" t="str">
        <f>'RESUMEN TOTAL'!AE242</f>
        <v>APAGADO</v>
      </c>
      <c r="Z234" t="str">
        <f>'RESUMEN TOTAL'!AF242</f>
        <v>APAGADO</v>
      </c>
      <c r="AA234">
        <f>'RESUMEN TOTAL'!AG242</f>
        <v>0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 t="str">
        <f>'RESUMEN TOTAL'!AB248</f>
        <v>APAGADO</v>
      </c>
      <c r="W240" t="str">
        <f>'RESUMEN TOTAL'!AC248</f>
        <v>APAGADO</v>
      </c>
      <c r="X240" t="str">
        <f>'RESUMEN TOTAL'!AD248</f>
        <v>APAGADO</v>
      </c>
      <c r="Y240" t="str">
        <f>'RESUMEN TOTAL'!AE248</f>
        <v>APAGADO</v>
      </c>
      <c r="Z240" t="str">
        <f>'RESUMEN TOTAL'!AF248</f>
        <v>APAGADO</v>
      </c>
      <c r="AA240">
        <f>'RESUMEN TOTAL'!AG248</f>
        <v>0</v>
      </c>
      <c r="AB240" t="str">
        <f>'RESUMEN TOTAL'!AH248</f>
        <v>APAGADO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 t="str">
        <f>'RESUMEN TOTAL'!AD249</f>
        <v>APAGADO</v>
      </c>
      <c r="Y241" t="str">
        <f>'RESUMEN TOTAL'!AE249</f>
        <v>APAGADO</v>
      </c>
      <c r="Z241" t="str">
        <f>'RESUMEN TOTAL'!AF249</f>
        <v>APAGADO</v>
      </c>
      <c r="AA241">
        <f>'RESUMEN TOTAL'!AG249</f>
        <v>0</v>
      </c>
      <c r="AB241" t="str">
        <f>'RESUMEN TOTAL'!AH249</f>
        <v>APAGADO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 t="str">
        <f>'RESUMEN TOTAL'!AF256</f>
        <v>APAGADO</v>
      </c>
      <c r="AA248">
        <f>'RESUMEN TOTAL'!AG256</f>
        <v>0</v>
      </c>
      <c r="AB248" t="str">
        <f>'RESUMEN TOTAL'!AH256</f>
        <v>APAGADO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 t="str">
        <f>'RESUMEN TOTAL'!AD261</f>
        <v>APAGADO</v>
      </c>
      <c r="Y253" t="str">
        <f>'RESUMEN TOTAL'!AE261</f>
        <v>APAGADO</v>
      </c>
      <c r="Z253" t="str">
        <f>'RESUMEN TOTAL'!AF261</f>
        <v>APAGADO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 t="str">
        <f>'RESUMEN TOTAL'!AD290</f>
        <v>APAGADO</v>
      </c>
      <c r="Y281" t="str">
        <f>'RESUMEN TOTAL'!AE290</f>
        <v>APAGADO</v>
      </c>
      <c r="Z281" t="str">
        <f>'RESUMEN TOTAL'!AF290</f>
        <v>APAGADO</v>
      </c>
      <c r="AA281">
        <f>'RESUMEN TOTAL'!AG290</f>
        <v>0</v>
      </c>
      <c r="AB281" t="str">
        <f>'RESUMEN TOTAL'!AH290</f>
        <v>APAGADO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 t="str">
        <f>'RESUMEN TOTAL'!AD291</f>
        <v>APAGADO</v>
      </c>
      <c r="Y282" t="str">
        <f>'RESUMEN TOTAL'!AE291</f>
        <v>APAGADO</v>
      </c>
      <c r="Z282" t="str">
        <f>'RESUMEN TOTAL'!AF291</f>
        <v>APAGADO</v>
      </c>
      <c r="AA282">
        <f>'RESUMEN TOTAL'!AG291</f>
        <v>0</v>
      </c>
      <c r="AB282" t="str">
        <f>'RESUMEN TOTAL'!AH291</f>
        <v>APAGADO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 t="str">
        <f>'RESUMEN TOTAL'!AD293</f>
        <v>APAGADO</v>
      </c>
      <c r="Y284" t="str">
        <f>'RESUMEN TOTAL'!AE293</f>
        <v>APAGADO</v>
      </c>
      <c r="Z284" t="str">
        <f>'RESUMEN TOTAL'!AF293</f>
        <v>APAGADO</v>
      </c>
      <c r="AA284">
        <f>'RESUMEN TOTAL'!AG293</f>
        <v>0</v>
      </c>
      <c r="AB284" t="str">
        <f>'RESUMEN TOTAL'!AH293</f>
        <v>APAGADO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 t="str">
        <f>'RESUMEN TOTAL'!AE294</f>
        <v>APAGADO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 t="str">
        <f>'RESUMEN TOTAL'!AE295</f>
        <v>APAGADO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 t="str">
        <f>'RESUMEN TOTAL'!AB300</f>
        <v>APAGADO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 t="str">
        <f>'RESUMEN TOTAL'!AB303</f>
        <v>APAGADO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 t="str">
        <f>'RESUMEN TOTAL'!AD304</f>
        <v>APAGADO</v>
      </c>
      <c r="Y295" t="str">
        <f>'RESUMEN TOTAL'!AE304</f>
        <v>APAGADO</v>
      </c>
      <c r="Z295" t="str">
        <f>'RESUMEN TOTAL'!AF304</f>
        <v>APAGADO</v>
      </c>
      <c r="AA295">
        <f>'RESUMEN TOTAL'!AG304</f>
        <v>0</v>
      </c>
      <c r="AB295" t="str">
        <f>'RESUMEN TOTAL'!AH304</f>
        <v>APAGADO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 t="str">
        <f>'RESUMEN TOTAL'!AB305</f>
        <v>APAGADO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 t="str">
        <f>'RESUMEN TOTAL'!AB306</f>
        <v>APAGADO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 t="str">
        <f>'RESUMEN TOTAL'!AB307</f>
        <v>APAGADO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 t="str">
        <f>'RESUMEN TOTAL'!AD310</f>
        <v>APAGADO</v>
      </c>
      <c r="Y301" t="str">
        <f>'RESUMEN TOTAL'!AE310</f>
        <v>APAGADO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 t="str">
        <f>'RESUMEN TOTAL'!AB312</f>
        <v>APAGADO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 t="str">
        <f>'RESUMEN TOTAL'!AB313</f>
        <v>APAGADO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 t="str">
        <f>'RESUMEN TOTAL'!AB314</f>
        <v>APAGADO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 t="str">
        <f>'RESUMEN TOTAL'!AB317</f>
        <v>APAGADO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 t="str">
        <f>'RESUMEN TOTAL'!AB318</f>
        <v>APAGADO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 t="str">
        <f>'RESUMEN TOTAL'!AB319</f>
        <v>APAGADO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 t="str">
        <f>'RESUMEN TOTAL'!AB322</f>
        <v>APAGADO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 t="str">
        <f>'RESUMEN TOTAL'!AB323</f>
        <v>APAGADO</v>
      </c>
      <c r="W314" t="str">
        <f>'RESUMEN TOTAL'!AC323</f>
        <v>APAGADO</v>
      </c>
      <c r="X314" t="str">
        <f>'RESUMEN TOTAL'!AD323</f>
        <v>APAGADO</v>
      </c>
      <c r="Y314" t="str">
        <f>'RESUMEN TOTAL'!AE323</f>
        <v>APAGADO</v>
      </c>
      <c r="Z314" t="str">
        <f>'RESUMEN TOTAL'!AF323</f>
        <v>APAGADO</v>
      </c>
      <c r="AA314">
        <f>'RESUMEN TOTAL'!AG323</f>
        <v>0</v>
      </c>
      <c r="AB314" t="str">
        <f>'RESUMEN TOTAL'!AH323</f>
        <v>APAGADO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 t="str">
        <f>'RESUMEN TOTAL'!AD336</f>
        <v>APAGADO</v>
      </c>
      <c r="Y326" t="str">
        <f>'RESUMEN TOTAL'!AE336</f>
        <v>APAGADO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 t="str">
        <f>'RESUMEN TOTAL'!AF337</f>
        <v>APAGADO</v>
      </c>
      <c r="AA327">
        <f>'RESUMEN TOTAL'!AG337</f>
        <v>0</v>
      </c>
      <c r="AB327" t="str">
        <f>'RESUMEN TOTAL'!AH337</f>
        <v>APAGADO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 t="str">
        <f>'RESUMEN TOTAL'!AD343</f>
        <v>APAGADO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 t="str">
        <f>'RESUMEN TOTAL'!AD344</f>
        <v>APAGADO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 t="str">
        <f>'RESUMEN TOTAL'!AF349</f>
        <v>APAGADO</v>
      </c>
      <c r="AA339">
        <f>'RESUMEN TOTAL'!AG349</f>
        <v>0</v>
      </c>
      <c r="AB339" t="str">
        <f>'RESUMEN TOTAL'!AH349</f>
        <v>APAGADO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 t="str">
        <f>'RESUMEN TOTAL'!AF350</f>
        <v>APAGADO</v>
      </c>
      <c r="AA340">
        <f>'RESUMEN TOTAL'!AG350</f>
        <v>0</v>
      </c>
      <c r="AB340" t="str">
        <f>'RESUMEN TOTAL'!AH350</f>
        <v>APAGADO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 t="str">
        <f>'RESUMEN TOTAL'!AE361</f>
        <v>APAGADO</v>
      </c>
      <c r="Z351" t="str">
        <f>'RESUMEN TOTAL'!AF361</f>
        <v>APAGADO</v>
      </c>
      <c r="AA351">
        <f>'RESUMEN TOTAL'!AG361</f>
        <v>0</v>
      </c>
      <c r="AB351" t="str">
        <f>'RESUMEN TOTAL'!AH361</f>
        <v>APAGADO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 t="str">
        <f>'RESUMEN TOTAL'!AE362</f>
        <v>APAGADO</v>
      </c>
      <c r="Z352" t="str">
        <f>'RESUMEN TOTAL'!AF362</f>
        <v>APAGADO</v>
      </c>
      <c r="AA352">
        <f>'RESUMEN TOTAL'!AG362</f>
        <v>0</v>
      </c>
      <c r="AB352" t="str">
        <f>'RESUMEN TOTAL'!AH362</f>
        <v>APAGADO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 t="str">
        <f>'RESUMEN TOTAL'!AD363</f>
        <v>APAGADO</v>
      </c>
      <c r="Y353" t="str">
        <f>'RESUMEN TOTAL'!AE363</f>
        <v>APAGADO</v>
      </c>
      <c r="Z353" t="str">
        <f>'RESUMEN TOTAL'!AF363</f>
        <v>APAGADO</v>
      </c>
      <c r="AA353">
        <f>'RESUMEN TOTAL'!AG363</f>
        <v>0</v>
      </c>
      <c r="AB353" t="str">
        <f>'RESUMEN TOTAL'!AH363</f>
        <v>APAGADO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 t="str">
        <f>'RESUMEN TOTAL'!AD370</f>
        <v>APAGADO</v>
      </c>
      <c r="Y360" t="str">
        <f>'RESUMEN TOTAL'!AE370</f>
        <v>APAGADO</v>
      </c>
      <c r="Z360" t="str">
        <f>'RESUMEN TOTAL'!AF370</f>
        <v>APAGADO</v>
      </c>
      <c r="AA360">
        <f>'RESUMEN TOTAL'!AG370</f>
        <v>0</v>
      </c>
      <c r="AB360" t="str">
        <f>'RESUMEN TOTAL'!AH370</f>
        <v>APAGADO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 t="str">
        <f>'RESUMEN TOTAL'!AD371</f>
        <v>APAGADO</v>
      </c>
      <c r="Y361" t="str">
        <f>'RESUMEN TOTAL'!AE371</f>
        <v>APAGADO</v>
      </c>
      <c r="Z361" t="str">
        <f>'RESUMEN TOTAL'!AF371</f>
        <v>APAGADO</v>
      </c>
      <c r="AA361">
        <f>'RESUMEN TOTAL'!AG371</f>
        <v>0</v>
      </c>
      <c r="AB361" t="str">
        <f>'RESUMEN TOTAL'!AH371</f>
        <v>APAGADO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 t="str">
        <f>'RESUMEN TOTAL'!AD372</f>
        <v>APAGADO</v>
      </c>
      <c r="Y362" t="str">
        <f>'RESUMEN TOTAL'!AE372</f>
        <v>APAGADO</v>
      </c>
      <c r="Z362" t="str">
        <f>'RESUMEN TOTAL'!AF372</f>
        <v>APAGADO</v>
      </c>
      <c r="AA362">
        <f>'RESUMEN TOTAL'!AG372</f>
        <v>0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 t="str">
        <f>'RESUMEN TOTAL'!AB375</f>
        <v>APAGADO</v>
      </c>
      <c r="W365" t="str">
        <f>'RESUMEN TOTAL'!AC375</f>
        <v>APAGADO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 t="str">
        <f>'RESUMEN TOTAL'!AB378</f>
        <v>APAGADO</v>
      </c>
      <c r="W368" t="str">
        <f>'RESUMEN TOTAL'!AC378</f>
        <v>APAGADO</v>
      </c>
      <c r="X368" t="str">
        <f>'RESUMEN TOTAL'!AD378</f>
        <v>APAGADO</v>
      </c>
      <c r="Y368" t="str">
        <f>'RESUMEN TOTAL'!AE378</f>
        <v>APAGADO</v>
      </c>
      <c r="Z368" t="str">
        <f>'RESUMEN TOTAL'!AF378</f>
        <v>APAGADO</v>
      </c>
      <c r="AA368">
        <f>'RESUMEN TOTAL'!AG378</f>
        <v>0</v>
      </c>
      <c r="AB368" t="str">
        <f>'RESUMEN TOTAL'!AH378</f>
        <v>APAGADO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 t="str">
        <f>'RESUMEN TOTAL'!AF379</f>
        <v>APAGADO</v>
      </c>
      <c r="AA369">
        <f>'RESUMEN TOTAL'!AG379</f>
        <v>0</v>
      </c>
      <c r="AB369" t="str">
        <f>'RESUMEN TOTAL'!AH379</f>
        <v>APAGADO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 t="str">
        <f>'RESUMEN TOTAL'!AD401</f>
        <v>APAGADO</v>
      </c>
      <c r="Y389" t="str">
        <f>'RESUMEN TOTAL'!AE401</f>
        <v>APAGADO</v>
      </c>
      <c r="Z389" t="str">
        <f>'RESUMEN TOTAL'!AF401</f>
        <v>APAGADO</v>
      </c>
      <c r="AA389">
        <f>'RESUMEN TOTAL'!AG401</f>
        <v>0</v>
      </c>
      <c r="AB389" t="str">
        <f>'RESUMEN TOTAL'!AH401</f>
        <v>APAGADO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 t="str">
        <f>'RESUMEN TOTAL'!AD413</f>
        <v>APAGADO</v>
      </c>
      <c r="Y401" t="str">
        <f>'RESUMEN TOTAL'!AE413</f>
        <v>APAGADO</v>
      </c>
      <c r="Z401" t="str">
        <f>'RESUMEN TOTAL'!AF413</f>
        <v>APAGADO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 t="str">
        <f>'RESUMEN TOTAL'!AB429</f>
        <v>APAGADO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 t="str">
        <f>'RESUMEN TOTAL'!AB430</f>
        <v>APAGADO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 t="str">
        <f>'RESUMEN TOTAL'!AB431</f>
        <v>APAGADO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 t="str">
        <f>'RESUMEN TOTAL'!AB432</f>
        <v>APAGADO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 t="str">
        <f>'RESUMEN TOTAL'!AB436</f>
        <v>APAGADO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 t="str">
        <f>'RESUMEN TOTAL'!AD469</f>
        <v>APAGADO</v>
      </c>
      <c r="Y456" t="str">
        <f>'RESUMEN TOTAL'!AE469</f>
        <v>APAGADO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 t="str">
        <f>'RESUMEN TOTAL'!AD470</f>
        <v>APAGADO</v>
      </c>
      <c r="Y457" t="str">
        <f>'RESUMEN TOTAL'!AE470</f>
        <v>APAGADO</v>
      </c>
      <c r="Z457" t="str">
        <f>'RESUMEN TOTAL'!AF470</f>
        <v>APAGADO</v>
      </c>
      <c r="AA457">
        <f>'RESUMEN TOTAL'!AG470</f>
        <v>0</v>
      </c>
      <c r="AB457" t="str">
        <f>'RESUMEN TOTAL'!AH470</f>
        <v>APAGADO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 t="str">
        <f>'RESUMEN TOTAL'!AB475</f>
        <v>APAGADO</v>
      </c>
      <c r="W462" t="str">
        <f>'RESUMEN TOTAL'!AC475</f>
        <v>APAGADO</v>
      </c>
      <c r="X462" t="str">
        <f>'RESUMEN TOTAL'!AD475</f>
        <v>APAGADO</v>
      </c>
      <c r="Y462" t="str">
        <f>'RESUMEN TOTAL'!AE475</f>
        <v>APAGADO</v>
      </c>
      <c r="Z462" t="str">
        <f>'RESUMEN TOTAL'!AF475</f>
        <v>APAGADO</v>
      </c>
      <c r="AA462">
        <f>'RESUMEN TOTAL'!AG475</f>
        <v>0</v>
      </c>
      <c r="AB462" t="str">
        <f>'RESUMEN TOTAL'!AH475</f>
        <v>APAGADO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 t="str">
        <f>'RESUMEN TOTAL'!AB476</f>
        <v>APAGADO</v>
      </c>
      <c r="W463" t="str">
        <f>'RESUMEN TOTAL'!AC476</f>
        <v>APAGADO</v>
      </c>
      <c r="X463" t="str">
        <f>'RESUMEN TOTAL'!AD476</f>
        <v>APAGADO</v>
      </c>
      <c r="Y463" t="str">
        <f>'RESUMEN TOTAL'!AE476</f>
        <v>APAGADO</v>
      </c>
      <c r="Z463" t="str">
        <f>'RESUMEN TOTAL'!AF476</f>
        <v>APAGADO</v>
      </c>
      <c r="AA463">
        <f>'RESUMEN TOTAL'!AG476</f>
        <v>0</v>
      </c>
      <c r="AB463" t="str">
        <f>'RESUMEN TOTAL'!AH476</f>
        <v>APAGADO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 t="str">
        <f>'RESUMEN TOTAL'!AB477</f>
        <v>APAGADO</v>
      </c>
      <c r="W464" t="str">
        <f>'RESUMEN TOTAL'!AC477</f>
        <v>APAGADO</v>
      </c>
      <c r="X464" t="str">
        <f>'RESUMEN TOTAL'!AD477</f>
        <v>APAGADO</v>
      </c>
      <c r="Y464" t="str">
        <f>'RESUMEN TOTAL'!AE477</f>
        <v>APAGADO</v>
      </c>
      <c r="Z464" t="str">
        <f>'RESUMEN TOTAL'!AF477</f>
        <v>APAGADO</v>
      </c>
      <c r="AA464">
        <f>'RESUMEN TOTAL'!AG477</f>
        <v>0</v>
      </c>
      <c r="AB464" t="str">
        <f>'RESUMEN TOTAL'!AH477</f>
        <v>APAGADO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 t="str">
        <f>'RESUMEN TOTAL'!AB485</f>
        <v>APAGADO</v>
      </c>
      <c r="W472" t="str">
        <f>'RESUMEN TOTAL'!AC485</f>
        <v>APAGADO</v>
      </c>
      <c r="X472" t="str">
        <f>'RESUMEN TOTAL'!AD485</f>
        <v>APAGADO</v>
      </c>
      <c r="Y472" t="str">
        <f>'RESUMEN TOTAL'!AE485</f>
        <v>APAGADO</v>
      </c>
      <c r="Z472" t="str">
        <f>'RESUMEN TOTAL'!AF485</f>
        <v>APAGADO</v>
      </c>
      <c r="AA472">
        <f>'RESUMEN TOTAL'!AG485</f>
        <v>0</v>
      </c>
      <c r="AB472" t="str">
        <f>'RESUMEN TOTAL'!AH485</f>
        <v>APAGADO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 t="str">
        <f>'RESUMEN TOTAL'!AB486</f>
        <v>APAGADO</v>
      </c>
      <c r="W473" t="str">
        <f>'RESUMEN TOTAL'!AC486</f>
        <v>APAGADO</v>
      </c>
      <c r="X473" t="str">
        <f>'RESUMEN TOTAL'!AD486</f>
        <v>APAGADO</v>
      </c>
      <c r="Y473" t="str">
        <f>'RESUMEN TOTAL'!AE486</f>
        <v>APAGADO</v>
      </c>
      <c r="Z473" t="str">
        <f>'RESUMEN TOTAL'!AF486</f>
        <v>APAGADO</v>
      </c>
      <c r="AA473">
        <f>'RESUMEN TOTAL'!AG486</f>
        <v>0</v>
      </c>
      <c r="AB473" t="str">
        <f>'RESUMEN TOTAL'!AH486</f>
        <v>APAGADO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 t="str">
        <f>'RESUMEN TOTAL'!AB489</f>
        <v>APAGADO</v>
      </c>
      <c r="W476" t="str">
        <f>'RESUMEN TOTAL'!AC489</f>
        <v>APAGADO</v>
      </c>
      <c r="X476" t="str">
        <f>'RESUMEN TOTAL'!AD489</f>
        <v>APAGADO</v>
      </c>
      <c r="Y476" t="str">
        <f>'RESUMEN TOTAL'!AE489</f>
        <v>APAGADO</v>
      </c>
      <c r="Z476" t="str">
        <f>'RESUMEN TOTAL'!AF489</f>
        <v>APAGADO</v>
      </c>
      <c r="AA476">
        <f>'RESUMEN TOTAL'!AG489</f>
        <v>0</v>
      </c>
      <c r="AB476" t="str">
        <f>'RESUMEN TOTAL'!AH489</f>
        <v>APAGADO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 t="str">
        <f>'RESUMEN TOTAL'!AB490</f>
        <v>APAGADO</v>
      </c>
      <c r="W477" t="str">
        <f>'RESUMEN TOTAL'!AC490</f>
        <v>APAGADO</v>
      </c>
      <c r="X477" t="str">
        <f>'RESUMEN TOTAL'!AD490</f>
        <v>APAGADO</v>
      </c>
      <c r="Y477" t="str">
        <f>'RESUMEN TOTAL'!AE490</f>
        <v>APAGADO</v>
      </c>
      <c r="Z477" t="str">
        <f>'RESUMEN TOTAL'!AF490</f>
        <v>APAGADO</v>
      </c>
      <c r="AA477">
        <f>'RESUMEN TOTAL'!AG490</f>
        <v>0</v>
      </c>
      <c r="AB477" t="str">
        <f>'RESUMEN TOTAL'!AH490</f>
        <v>APAGADO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 t="str">
        <f>'RESUMEN TOTAL'!AB491</f>
        <v>APAGADO</v>
      </c>
      <c r="W478" t="str">
        <f>'RESUMEN TOTAL'!AC491</f>
        <v>APAGADO</v>
      </c>
      <c r="X478" t="str">
        <f>'RESUMEN TOTAL'!AD491</f>
        <v>APAGADO</v>
      </c>
      <c r="Y478" t="str">
        <f>'RESUMEN TOTAL'!AE491</f>
        <v>APAGADO</v>
      </c>
      <c r="Z478" t="str">
        <f>'RESUMEN TOTAL'!AF491</f>
        <v>APAGADO</v>
      </c>
      <c r="AA478">
        <f>'RESUMEN TOTAL'!AG491</f>
        <v>0</v>
      </c>
      <c r="AB478" t="str">
        <f>'RESUMEN TOTAL'!AH491</f>
        <v>APAGADO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 t="str">
        <f>'RESUMEN TOTAL'!AB492</f>
        <v>APAGADO</v>
      </c>
      <c r="W479" t="str">
        <f>'RESUMEN TOTAL'!AC492</f>
        <v>APAGADO</v>
      </c>
      <c r="X479" t="str">
        <f>'RESUMEN TOTAL'!AD492</f>
        <v>APAGADO</v>
      </c>
      <c r="Y479" t="str">
        <f>'RESUMEN TOTAL'!AE492</f>
        <v>APAGADO</v>
      </c>
      <c r="Z479" t="str">
        <f>'RESUMEN TOTAL'!AF492</f>
        <v>APAGADO</v>
      </c>
      <c r="AA479">
        <f>'RESUMEN TOTAL'!AG492</f>
        <v>0</v>
      </c>
      <c r="AB479" t="str">
        <f>'RESUMEN TOTAL'!AH492</f>
        <v>APAGADO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 t="str">
        <f>'RESUMEN TOTAL'!AB497</f>
        <v>APAGADO</v>
      </c>
      <c r="W484" t="str">
        <f>'RESUMEN TOTAL'!AC497</f>
        <v>APAGADO</v>
      </c>
      <c r="X484" t="str">
        <f>'RESUMEN TOTAL'!AD497</f>
        <v>APAGADO</v>
      </c>
      <c r="Y484" t="str">
        <f>'RESUMEN TOTAL'!AE497</f>
        <v>APAGADO</v>
      </c>
      <c r="Z484" t="str">
        <f>'RESUMEN TOTAL'!AF497</f>
        <v>APAGADO</v>
      </c>
      <c r="AA484">
        <f>'RESUMEN TOTAL'!AG497</f>
        <v>0</v>
      </c>
      <c r="AB484" t="str">
        <f>'RESUMEN TOTAL'!AH497</f>
        <v>APAGADO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 t="str">
        <f>'RESUMEN TOTAL'!AB498</f>
        <v>APAGADO</v>
      </c>
      <c r="W485" t="str">
        <f>'RESUMEN TOTAL'!AC498</f>
        <v>APAGADO</v>
      </c>
      <c r="X485" t="str">
        <f>'RESUMEN TOTAL'!AD498</f>
        <v>APAGADO</v>
      </c>
      <c r="Y485" t="str">
        <f>'RESUMEN TOTAL'!AE498</f>
        <v>APAGADO</v>
      </c>
      <c r="Z485" t="str">
        <f>'RESUMEN TOTAL'!AF498</f>
        <v>APAGADO</v>
      </c>
      <c r="AA485">
        <f>'RESUMEN TOTAL'!AG498</f>
        <v>0</v>
      </c>
      <c r="AB485" t="str">
        <f>'RESUMEN TOTAL'!AH498</f>
        <v>APAGADO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 t="str">
        <f>'RESUMEN TOTAL'!AB499</f>
        <v>APAGADO</v>
      </c>
      <c r="W486" t="str">
        <f>'RESUMEN TOTAL'!AC499</f>
        <v>APAGADO</v>
      </c>
      <c r="X486" t="str">
        <f>'RESUMEN TOTAL'!AD499</f>
        <v>APAGADO</v>
      </c>
      <c r="Y486" t="str">
        <f>'RESUMEN TOTAL'!AE499</f>
        <v>APAGADO</v>
      </c>
      <c r="Z486" t="str">
        <f>'RESUMEN TOTAL'!AF499</f>
        <v>APAGADO</v>
      </c>
      <c r="AA486">
        <f>'RESUMEN TOTAL'!AG499</f>
        <v>0</v>
      </c>
      <c r="AB486" t="str">
        <f>'RESUMEN TOTAL'!AH499</f>
        <v>APAGADO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 t="str">
        <f>'RESUMEN TOTAL'!AB500</f>
        <v>APAGADO</v>
      </c>
      <c r="W487" t="str">
        <f>'RESUMEN TOTAL'!AC500</f>
        <v>APAGADO</v>
      </c>
      <c r="X487" t="str">
        <f>'RESUMEN TOTAL'!AD500</f>
        <v>APAGADO</v>
      </c>
      <c r="Y487" t="str">
        <f>'RESUMEN TOTAL'!AE500</f>
        <v>APAGADO</v>
      </c>
      <c r="Z487" t="str">
        <f>'RESUMEN TOTAL'!AF500</f>
        <v>APAGADO</v>
      </c>
      <c r="AA487">
        <f>'RESUMEN TOTAL'!AG500</f>
        <v>0</v>
      </c>
      <c r="AB487" t="str">
        <f>'RESUMEN TOTAL'!AH500</f>
        <v>APAGADO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 t="str">
        <f>'RESUMEN TOTAL'!AB501</f>
        <v>APAGADO</v>
      </c>
      <c r="W488" t="str">
        <f>'RESUMEN TOTAL'!AC501</f>
        <v>APAGADO</v>
      </c>
      <c r="X488" t="str">
        <f>'RESUMEN TOTAL'!AD501</f>
        <v>APAGADO</v>
      </c>
      <c r="Y488" t="str">
        <f>'RESUMEN TOTAL'!AE501</f>
        <v>APAGADO</v>
      </c>
      <c r="Z488" t="str">
        <f>'RESUMEN TOTAL'!AF501</f>
        <v>APAGADO</v>
      </c>
      <c r="AA488">
        <f>'RESUMEN TOTAL'!AG501</f>
        <v>0</v>
      </c>
      <c r="AB488" t="str">
        <f>'RESUMEN TOTAL'!AH501</f>
        <v>APAGADO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 t="str">
        <f>'RESUMEN TOTAL'!AB502</f>
        <v>APAGADO</v>
      </c>
      <c r="W489" t="str">
        <f>'RESUMEN TOTAL'!AC502</f>
        <v>APAGADO</v>
      </c>
      <c r="X489" t="str">
        <f>'RESUMEN TOTAL'!AD502</f>
        <v>APAGADO</v>
      </c>
      <c r="Y489" t="str">
        <f>'RESUMEN TOTAL'!AE502</f>
        <v>APAGADO</v>
      </c>
      <c r="Z489" t="str">
        <f>'RESUMEN TOTAL'!AF502</f>
        <v>APAGADO</v>
      </c>
      <c r="AA489">
        <f>'RESUMEN TOTAL'!AG502</f>
        <v>0</v>
      </c>
      <c r="AB489" t="str">
        <f>'RESUMEN TOTAL'!AH502</f>
        <v>APAGADO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 t="str">
        <f>'RESUMEN TOTAL'!AB503</f>
        <v>APAGADO</v>
      </c>
      <c r="W490" t="str">
        <f>'RESUMEN TOTAL'!AC503</f>
        <v>APAGADO</v>
      </c>
      <c r="X490" t="str">
        <f>'RESUMEN TOTAL'!AD503</f>
        <v>APAGADO</v>
      </c>
      <c r="Y490" t="str">
        <f>'RESUMEN TOTAL'!AE503</f>
        <v>APAGADO</v>
      </c>
      <c r="Z490" t="str">
        <f>'RESUMEN TOTAL'!AF503</f>
        <v>APAGADO</v>
      </c>
      <c r="AA490">
        <f>'RESUMEN TOTAL'!AG503</f>
        <v>0</v>
      </c>
      <c r="AB490" t="str">
        <f>'RESUMEN TOTAL'!AH503</f>
        <v>APAGADO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 t="str">
        <f>'RESUMEN TOTAL'!AB504</f>
        <v>APAGADO</v>
      </c>
      <c r="W491" t="str">
        <f>'RESUMEN TOTAL'!AC504</f>
        <v>APAGADO</v>
      </c>
      <c r="X491" t="str">
        <f>'RESUMEN TOTAL'!AD504</f>
        <v>APAGADO</v>
      </c>
      <c r="Y491" t="str">
        <f>'RESUMEN TOTAL'!AE504</f>
        <v>APAGADO</v>
      </c>
      <c r="Z491" t="str">
        <f>'RESUMEN TOTAL'!AF504</f>
        <v>APAGADO</v>
      </c>
      <c r="AA491">
        <f>'RESUMEN TOTAL'!AG504</f>
        <v>0</v>
      </c>
      <c r="AB491" t="str">
        <f>'RESUMEN TOTAL'!AH504</f>
        <v>APAGADO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 t="str">
        <f>'RESUMEN TOTAL'!AB505</f>
        <v>APAGADO</v>
      </c>
      <c r="W492" t="str">
        <f>'RESUMEN TOTAL'!AC505</f>
        <v>APAGADO</v>
      </c>
      <c r="X492" t="str">
        <f>'RESUMEN TOTAL'!AD505</f>
        <v>APAGADO</v>
      </c>
      <c r="Y492" t="str">
        <f>'RESUMEN TOTAL'!AE505</f>
        <v>APAGADO</v>
      </c>
      <c r="Z492" t="str">
        <f>'RESUMEN TOTAL'!AF505</f>
        <v>APAGADO</v>
      </c>
      <c r="AA492">
        <f>'RESUMEN TOTAL'!AG505</f>
        <v>0</v>
      </c>
      <c r="AB492" t="str">
        <f>'RESUMEN TOTAL'!AH505</f>
        <v>APAGADO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 t="str">
        <f>'RESUMEN TOTAL'!AB506</f>
        <v>APAGADO</v>
      </c>
      <c r="W493" t="str">
        <f>'RESUMEN TOTAL'!AC506</f>
        <v>APAGADO</v>
      </c>
      <c r="X493" t="str">
        <f>'RESUMEN TOTAL'!AD506</f>
        <v>APAGADO</v>
      </c>
      <c r="Y493" t="str">
        <f>'RESUMEN TOTAL'!AE506</f>
        <v>APAGADO</v>
      </c>
      <c r="Z493" t="str">
        <f>'RESUMEN TOTAL'!AF506</f>
        <v>APAGADO</v>
      </c>
      <c r="AA493">
        <f>'RESUMEN TOTAL'!AG506</f>
        <v>0</v>
      </c>
      <c r="AB493" t="str">
        <f>'RESUMEN TOTAL'!AH506</f>
        <v>APAGADO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 t="str">
        <f>'RESUMEN TOTAL'!AB507</f>
        <v>APAGADO</v>
      </c>
      <c r="W494" t="str">
        <f>'RESUMEN TOTAL'!AC507</f>
        <v>APAGADO</v>
      </c>
      <c r="X494" t="str">
        <f>'RESUMEN TOTAL'!AD507</f>
        <v>APAGADO</v>
      </c>
      <c r="Y494" t="str">
        <f>'RESUMEN TOTAL'!AE507</f>
        <v>APAGADO</v>
      </c>
      <c r="Z494" t="str">
        <f>'RESUMEN TOTAL'!AF507</f>
        <v>APAGADO</v>
      </c>
      <c r="AA494">
        <f>'RESUMEN TOTAL'!AG507</f>
        <v>0</v>
      </c>
      <c r="AB494" t="str">
        <f>'RESUMEN TOTAL'!AH507</f>
        <v>APAGADO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 t="str">
        <f>'RESUMEN TOTAL'!AB508</f>
        <v>APAGADO</v>
      </c>
      <c r="W495" t="str">
        <f>'RESUMEN TOTAL'!AC508</f>
        <v>APAGADO</v>
      </c>
      <c r="X495" t="str">
        <f>'RESUMEN TOTAL'!AD508</f>
        <v>APAGADO</v>
      </c>
      <c r="Y495" t="str">
        <f>'RESUMEN TOTAL'!AE508</f>
        <v>APAGADO</v>
      </c>
      <c r="Z495" t="str">
        <f>'RESUMEN TOTAL'!AF508</f>
        <v>APAGADO</v>
      </c>
      <c r="AA495">
        <f>'RESUMEN TOTAL'!AG508</f>
        <v>0</v>
      </c>
      <c r="AB495" t="str">
        <f>'RESUMEN TOTAL'!AH508</f>
        <v>APAGADO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 t="str">
        <f>'RESUMEN TOTAL'!AD509</f>
        <v>APAGADO</v>
      </c>
      <c r="Y496" t="str">
        <f>'RESUMEN TOTAL'!AE509</f>
        <v>APAGADO</v>
      </c>
      <c r="Z496" t="str">
        <f>'RESUMEN TOTAL'!AF509</f>
        <v>APAGADO</v>
      </c>
      <c r="AA496">
        <f>'RESUMEN TOTAL'!AG509</f>
        <v>0</v>
      </c>
      <c r="AB496" t="str">
        <f>'RESUMEN TOTAL'!AH509</f>
        <v>APAGADO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 t="str">
        <f>'RESUMEN TOTAL'!AB510</f>
        <v>APAGADO</v>
      </c>
      <c r="W497" t="str">
        <f>'RESUMEN TOTAL'!AC510</f>
        <v>APAGADO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 t="str">
        <f>'RESUMEN TOTAL'!AB511</f>
        <v>APAGADO</v>
      </c>
      <c r="W498" t="str">
        <f>'RESUMEN TOTAL'!AC511</f>
        <v>APAGADO</v>
      </c>
      <c r="X498" t="str">
        <f>'RESUMEN TOTAL'!AD511</f>
        <v>APAGADO</v>
      </c>
      <c r="Y498" t="str">
        <f>'RESUMEN TOTAL'!AE511</f>
        <v>APAGADO</v>
      </c>
      <c r="Z498" t="str">
        <f>'RESUMEN TOTAL'!AF511</f>
        <v>APAGADO</v>
      </c>
      <c r="AA498">
        <f>'RESUMEN TOTAL'!AG511</f>
        <v>0</v>
      </c>
      <c r="AB498" t="str">
        <f>'RESUMEN TOTAL'!AH511</f>
        <v>APAGADO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 t="str">
        <f>'RESUMEN TOTAL'!AB512</f>
        <v>APAGADO</v>
      </c>
      <c r="W499" t="str">
        <f>'RESUMEN TOTAL'!AC512</f>
        <v>APAGADO</v>
      </c>
      <c r="X499" t="str">
        <f>'RESUMEN TOTAL'!AD512</f>
        <v>APAGADO</v>
      </c>
      <c r="Y499" t="str">
        <f>'RESUMEN TOTAL'!AE512</f>
        <v>APAGADO</v>
      </c>
      <c r="Z499" t="str">
        <f>'RESUMEN TOTAL'!AF512</f>
        <v>APAGADO</v>
      </c>
      <c r="AA499">
        <f>'RESUMEN TOTAL'!AG512</f>
        <v>0</v>
      </c>
      <c r="AB499" t="str">
        <f>'RESUMEN TOTAL'!AH512</f>
        <v>APAGADO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 t="str">
        <f>'RESUMEN TOTAL'!AB513</f>
        <v>APAGADO</v>
      </c>
      <c r="W500" t="str">
        <f>'RESUMEN TOTAL'!AC513</f>
        <v>APAGADO</v>
      </c>
      <c r="X500" t="str">
        <f>'RESUMEN TOTAL'!AD513</f>
        <v>APAGADO</v>
      </c>
      <c r="Y500" t="str">
        <f>'RESUMEN TOTAL'!AE513</f>
        <v>APAGADO</v>
      </c>
      <c r="Z500" t="str">
        <f>'RESUMEN TOTAL'!AF513</f>
        <v>APAGADO</v>
      </c>
      <c r="AA500">
        <f>'RESUMEN TOTAL'!AG513</f>
        <v>0</v>
      </c>
      <c r="AB500" t="str">
        <f>'RESUMEN TOTAL'!AH513</f>
        <v>APAGADO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 t="str">
        <f>'RESUMEN TOTAL'!AB514</f>
        <v>APAGADO</v>
      </c>
      <c r="W501" t="str">
        <f>'RESUMEN TOTAL'!AC514</f>
        <v>APAGADO</v>
      </c>
      <c r="X501" t="str">
        <f>'RESUMEN TOTAL'!AD514</f>
        <v>APAGADO</v>
      </c>
      <c r="Y501" t="str">
        <f>'RESUMEN TOTAL'!AE514</f>
        <v>APAGADO</v>
      </c>
      <c r="Z501" t="str">
        <f>'RESUMEN TOTAL'!AF514</f>
        <v>APAGADO</v>
      </c>
      <c r="AA501">
        <f>'RESUMEN TOTAL'!AG514</f>
        <v>0</v>
      </c>
      <c r="AB501" t="str">
        <f>'RESUMEN TOTAL'!AH514</f>
        <v>APAGADO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 t="str">
        <f>'RESUMEN TOTAL'!AB515</f>
        <v>APAGADO</v>
      </c>
      <c r="W502" t="str">
        <f>'RESUMEN TOTAL'!AC515</f>
        <v>APAGADO</v>
      </c>
      <c r="X502" t="str">
        <f>'RESUMEN TOTAL'!AD515</f>
        <v>APAGADO</v>
      </c>
      <c r="Y502" t="str">
        <f>'RESUMEN TOTAL'!AE515</f>
        <v>APAGADO</v>
      </c>
      <c r="Z502" t="str">
        <f>'RESUMEN TOTAL'!AF515</f>
        <v>APAGADO</v>
      </c>
      <c r="AA502">
        <f>'RESUMEN TOTAL'!AG515</f>
        <v>0</v>
      </c>
      <c r="AB502" t="str">
        <f>'RESUMEN TOTAL'!AH515</f>
        <v>APAGADO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 t="str">
        <f>'RESUMEN TOTAL'!AB521</f>
        <v>APAGADO</v>
      </c>
      <c r="W508" t="str">
        <f>'RESUMEN TOTAL'!AC521</f>
        <v>APAGADO</v>
      </c>
      <c r="X508" t="str">
        <f>'RESUMEN TOTAL'!AD521</f>
        <v>APAGADO</v>
      </c>
      <c r="Y508" t="str">
        <f>'RESUMEN TOTAL'!AE521</f>
        <v>APAGADO</v>
      </c>
      <c r="Z508" t="str">
        <f>'RESUMEN TOTAL'!AF521</f>
        <v>APAGADO</v>
      </c>
      <c r="AA508">
        <f>'RESUMEN TOTAL'!AG521</f>
        <v>0</v>
      </c>
      <c r="AB508" t="str">
        <f>'RESUMEN TOTAL'!AH521</f>
        <v>APAGADO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 t="str">
        <f>'RESUMEN TOTAL'!AB522</f>
        <v>APAGADO</v>
      </c>
      <c r="W509" t="str">
        <f>'RESUMEN TOTAL'!AC522</f>
        <v>APAGADO</v>
      </c>
      <c r="X509" t="str">
        <f>'RESUMEN TOTAL'!AD522</f>
        <v>APAGADO</v>
      </c>
      <c r="Y509" t="str">
        <f>'RESUMEN TOTAL'!AE522</f>
        <v>APAGADO</v>
      </c>
      <c r="Z509" t="str">
        <f>'RESUMEN TOTAL'!AF522</f>
        <v>APAGADO</v>
      </c>
      <c r="AA509">
        <f>'RESUMEN TOTAL'!AG522</f>
        <v>0</v>
      </c>
      <c r="AB509" t="str">
        <f>'RESUMEN TOTAL'!AH522</f>
        <v>APAGADO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 t="str">
        <f>'RESUMEN TOTAL'!AB523</f>
        <v>APAGADO</v>
      </c>
      <c r="W510" t="str">
        <f>'RESUMEN TOTAL'!AC523</f>
        <v>APAGADO</v>
      </c>
      <c r="X510" t="str">
        <f>'RESUMEN TOTAL'!AD523</f>
        <v>APAGADO</v>
      </c>
      <c r="Y510" t="str">
        <f>'RESUMEN TOTAL'!AE523</f>
        <v>APAGADO</v>
      </c>
      <c r="Z510" t="str">
        <f>'RESUMEN TOTAL'!AF523</f>
        <v>APAGADO</v>
      </c>
      <c r="AA510">
        <f>'RESUMEN TOTAL'!AG523</f>
        <v>0</v>
      </c>
      <c r="AB510" t="str">
        <f>'RESUMEN TOTAL'!AH523</f>
        <v>APAGADO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 t="str">
        <f>'RESUMEN TOTAL'!AB524</f>
        <v>APAGADO</v>
      </c>
      <c r="W511" t="str">
        <f>'RESUMEN TOTAL'!AC524</f>
        <v>APAGADO</v>
      </c>
      <c r="X511" t="str">
        <f>'RESUMEN TOTAL'!AD524</f>
        <v>APAGADO</v>
      </c>
      <c r="Y511" t="str">
        <f>'RESUMEN TOTAL'!AE524</f>
        <v>APAGADO</v>
      </c>
      <c r="Z511" t="str">
        <f>'RESUMEN TOTAL'!AF524</f>
        <v>APAGADO</v>
      </c>
      <c r="AA511">
        <f>'RESUMEN TOTAL'!AG524</f>
        <v>0</v>
      </c>
      <c r="AB511" t="str">
        <f>'RESUMEN TOTAL'!AH524</f>
        <v>APAGADO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 t="str">
        <f>'RESUMEN TOTAL'!AD529</f>
        <v>APAGADO</v>
      </c>
      <c r="Y516" t="str">
        <f>'RESUMEN TOTAL'!AE529</f>
        <v>APAGADO</v>
      </c>
      <c r="Z516" t="str">
        <f>'RESUMEN TOTAL'!AF529</f>
        <v>APAGADO</v>
      </c>
      <c r="AA516">
        <f>'RESUMEN TOTAL'!AG529</f>
        <v>0</v>
      </c>
      <c r="AB516" t="str">
        <f>'RESUMEN TOTAL'!AH529</f>
        <v>APAGADO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 t="str">
        <f>'RESUMEN TOTAL'!AB530</f>
        <v>APAGADO</v>
      </c>
      <c r="W517" t="str">
        <f>'RESUMEN TOTAL'!AC530</f>
        <v>APAGADO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 t="str">
        <f>'RESUMEN TOTAL'!AB533</f>
        <v>APAGADO</v>
      </c>
      <c r="W520" t="str">
        <f>'RESUMEN TOTAL'!AC533</f>
        <v>APAGADO</v>
      </c>
      <c r="X520" t="str">
        <f>'RESUMEN TOTAL'!AD533</f>
        <v>APAGADO</v>
      </c>
      <c r="Y520" t="str">
        <f>'RESUMEN TOTAL'!AE533</f>
        <v>APAGADO</v>
      </c>
      <c r="Z520" t="str">
        <f>'RESUMEN TOTAL'!AF533</f>
        <v>APAGADO</v>
      </c>
      <c r="AA520">
        <f>'RESUMEN TOTAL'!AG533</f>
        <v>0</v>
      </c>
      <c r="AB520" t="str">
        <f>'RESUMEN TOTAL'!AH533</f>
        <v>APAGADO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 t="str">
        <f>'RESUMEN TOTAL'!AB534</f>
        <v>APAGADO</v>
      </c>
      <c r="W521" t="str">
        <f>'RESUMEN TOTAL'!AC534</f>
        <v>APAGADO</v>
      </c>
      <c r="X521" t="str">
        <f>'RESUMEN TOTAL'!AD534</f>
        <v>APAGADO</v>
      </c>
      <c r="Y521" t="str">
        <f>'RESUMEN TOTAL'!AE534</f>
        <v>APAGADO</v>
      </c>
      <c r="Z521" t="str">
        <f>'RESUMEN TOTAL'!AF534</f>
        <v>APAGADO</v>
      </c>
      <c r="AA521">
        <f>'RESUMEN TOTAL'!AG534</f>
        <v>0</v>
      </c>
      <c r="AB521" t="str">
        <f>'RESUMEN TOTAL'!AH534</f>
        <v>APAGADO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 t="str">
        <f>'RESUMEN TOTAL'!AB537</f>
        <v>APAGADO</v>
      </c>
      <c r="W524" t="str">
        <f>'RESUMEN TOTAL'!AC537</f>
        <v>APAGADO</v>
      </c>
      <c r="X524" t="str">
        <f>'RESUMEN TOTAL'!AD537</f>
        <v>APAGADO</v>
      </c>
      <c r="Y524" t="str">
        <f>'RESUMEN TOTAL'!AE537</f>
        <v>APAGADO</v>
      </c>
      <c r="Z524" t="str">
        <f>'RESUMEN TOTAL'!AF537</f>
        <v>APAGADO</v>
      </c>
      <c r="AA524">
        <f>'RESUMEN TOTAL'!AG537</f>
        <v>0</v>
      </c>
      <c r="AB524" t="str">
        <f>'RESUMEN TOTAL'!AH537</f>
        <v>APAGADO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 t="str">
        <f>'RESUMEN TOTAL'!AB538</f>
        <v>APAGADO</v>
      </c>
      <c r="W525" t="str">
        <f>'RESUMEN TOTAL'!AC538</f>
        <v>APAGADO</v>
      </c>
      <c r="X525" t="str">
        <f>'RESUMEN TOTAL'!AD538</f>
        <v>APAGADO</v>
      </c>
      <c r="Y525" t="str">
        <f>'RESUMEN TOTAL'!AE538</f>
        <v>APAGADO</v>
      </c>
      <c r="Z525" t="str">
        <f>'RESUMEN TOTAL'!AF538</f>
        <v>APAGADO</v>
      </c>
      <c r="AA525">
        <f>'RESUMEN TOTAL'!AG538</f>
        <v>0</v>
      </c>
      <c r="AB525" t="str">
        <f>'RESUMEN TOTAL'!AH538</f>
        <v>APAGADO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 t="str">
        <f>'RESUMEN TOTAL'!AB541</f>
        <v>APAGADO</v>
      </c>
      <c r="W528" t="str">
        <f>'RESUMEN TOTAL'!AC541</f>
        <v>APAGADO</v>
      </c>
      <c r="X528" t="str">
        <f>'RESUMEN TOTAL'!AD541</f>
        <v>APAGADO</v>
      </c>
      <c r="Y528" t="str">
        <f>'RESUMEN TOTAL'!AE541</f>
        <v>APAGADO</v>
      </c>
      <c r="Z528" t="str">
        <f>'RESUMEN TOTAL'!AF541</f>
        <v>APAGADO</v>
      </c>
      <c r="AA528">
        <f>'RESUMEN TOTAL'!AG541</f>
        <v>0</v>
      </c>
      <c r="AB528" t="str">
        <f>'RESUMEN TOTAL'!AH541</f>
        <v>APAGADO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 t="str">
        <f>'RESUMEN TOTAL'!AB542</f>
        <v>APAGADO</v>
      </c>
      <c r="W529" t="str">
        <f>'RESUMEN TOTAL'!AC542</f>
        <v>APAGADO</v>
      </c>
      <c r="X529" t="str">
        <f>'RESUMEN TOTAL'!AD542</f>
        <v>APAGADO</v>
      </c>
      <c r="Y529" t="str">
        <f>'RESUMEN TOTAL'!AE542</f>
        <v>APAGADO</v>
      </c>
      <c r="Z529" t="str">
        <f>'RESUMEN TOTAL'!AF542</f>
        <v>APAGADO</v>
      </c>
      <c r="AA529">
        <f>'RESUMEN TOTAL'!AG542</f>
        <v>0</v>
      </c>
      <c r="AB529" t="str">
        <f>'RESUMEN TOTAL'!AH542</f>
        <v>APAGADO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 t="str">
        <f>'RESUMEN TOTAL'!AB545</f>
        <v>APAGADO</v>
      </c>
      <c r="W532" t="str">
        <f>'RESUMEN TOTAL'!AC545</f>
        <v>APAGADO</v>
      </c>
      <c r="X532" t="str">
        <f>'RESUMEN TOTAL'!AD545</f>
        <v>APAGADO</v>
      </c>
      <c r="Y532" t="str">
        <f>'RESUMEN TOTAL'!AE545</f>
        <v>APAGADO</v>
      </c>
      <c r="Z532" t="str">
        <f>'RESUMEN TOTAL'!AF545</f>
        <v>APAGADO</v>
      </c>
      <c r="AA532">
        <f>'RESUMEN TOTAL'!AG545</f>
        <v>0</v>
      </c>
      <c r="AB532" t="str">
        <f>'RESUMEN TOTAL'!AH545</f>
        <v>APAGADO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 t="str">
        <f>'RESUMEN TOTAL'!AB546</f>
        <v>APAGADO</v>
      </c>
      <c r="W533" t="str">
        <f>'RESUMEN TOTAL'!AC546</f>
        <v>APAGADO</v>
      </c>
      <c r="X533" t="str">
        <f>'RESUMEN TOTAL'!AD546</f>
        <v>APAGADO</v>
      </c>
      <c r="Y533" t="str">
        <f>'RESUMEN TOTAL'!AE546</f>
        <v>APAGADO</v>
      </c>
      <c r="Z533" t="str">
        <f>'RESUMEN TOTAL'!AF546</f>
        <v>APAGADO</v>
      </c>
      <c r="AA533">
        <f>'RESUMEN TOTAL'!AG546</f>
        <v>0</v>
      </c>
      <c r="AB533" t="str">
        <f>'RESUMEN TOTAL'!AH546</f>
        <v>APAGADO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 t="str">
        <f>'RESUMEN TOTAL'!AB547</f>
        <v>APAGADO</v>
      </c>
      <c r="W534" t="str">
        <f>'RESUMEN TOTAL'!AC547</f>
        <v>APAGADO</v>
      </c>
      <c r="X534" t="str">
        <f>'RESUMEN TOTAL'!AD547</f>
        <v>APAGADO</v>
      </c>
      <c r="Y534" t="str">
        <f>'RESUMEN TOTAL'!AE547</f>
        <v>APAGADO</v>
      </c>
      <c r="Z534" t="str">
        <f>'RESUMEN TOTAL'!AF547</f>
        <v>APAGADO</v>
      </c>
      <c r="AA534">
        <f>'RESUMEN TOTAL'!AG547</f>
        <v>0</v>
      </c>
      <c r="AB534" t="str">
        <f>'RESUMEN TOTAL'!AH547</f>
        <v>APAGADO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 t="str">
        <f>'RESUMEN TOTAL'!AB548</f>
        <v>APAGADO</v>
      </c>
      <c r="W535" t="str">
        <f>'RESUMEN TOTAL'!AC548</f>
        <v>APAGADO</v>
      </c>
      <c r="X535" t="str">
        <f>'RESUMEN TOTAL'!AD548</f>
        <v>APAGADO</v>
      </c>
      <c r="Y535" t="str">
        <f>'RESUMEN TOTAL'!AE548</f>
        <v>APAGADO</v>
      </c>
      <c r="Z535" t="str">
        <f>'RESUMEN TOTAL'!AF548</f>
        <v>APAGADO</v>
      </c>
      <c r="AA535">
        <f>'RESUMEN TOTAL'!AG548</f>
        <v>0</v>
      </c>
      <c r="AB535" t="str">
        <f>'RESUMEN TOTAL'!AH548</f>
        <v>APAGADO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 t="str">
        <f>'RESUMEN TOTAL'!AB549</f>
        <v>APAGADO</v>
      </c>
      <c r="W536" t="str">
        <f>'RESUMEN TOTAL'!AC549</f>
        <v>APAGADO</v>
      </c>
      <c r="X536" t="str">
        <f>'RESUMEN TOTAL'!AD549</f>
        <v>APAGADO</v>
      </c>
      <c r="Y536" t="str">
        <f>'RESUMEN TOTAL'!AE549</f>
        <v>APAGADO</v>
      </c>
      <c r="Z536" t="str">
        <f>'RESUMEN TOTAL'!AF549</f>
        <v>APAGADO</v>
      </c>
      <c r="AA536">
        <f>'RESUMEN TOTAL'!AG549</f>
        <v>0</v>
      </c>
      <c r="AB536" t="str">
        <f>'RESUMEN TOTAL'!AH549</f>
        <v>APAGADO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 t="str">
        <f>'RESUMEN TOTAL'!AB550</f>
        <v>APAGADO</v>
      </c>
      <c r="W537" t="str">
        <f>'RESUMEN TOTAL'!AC550</f>
        <v>APAGADO</v>
      </c>
      <c r="X537" t="str">
        <f>'RESUMEN TOTAL'!AD550</f>
        <v>APAGADO</v>
      </c>
      <c r="Y537" t="str">
        <f>'RESUMEN TOTAL'!AE550</f>
        <v>APAGADO</v>
      </c>
      <c r="Z537" t="str">
        <f>'RESUMEN TOTAL'!AF550</f>
        <v>APAGADO</v>
      </c>
      <c r="AA537">
        <f>'RESUMEN TOTAL'!AG550</f>
        <v>0</v>
      </c>
      <c r="AB537" t="str">
        <f>'RESUMEN TOTAL'!AH550</f>
        <v>APAGADO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 t="str">
        <f>'RESUMEN TOTAL'!AB551</f>
        <v>APAGADO</v>
      </c>
      <c r="W538" t="str">
        <f>'RESUMEN TOTAL'!AC551</f>
        <v>APAGADO</v>
      </c>
      <c r="X538" t="str">
        <f>'RESUMEN TOTAL'!AD551</f>
        <v>APAGADO</v>
      </c>
      <c r="Y538" t="str">
        <f>'RESUMEN TOTAL'!AE551</f>
        <v>APAGADO</v>
      </c>
      <c r="Z538" t="str">
        <f>'RESUMEN TOTAL'!AF551</f>
        <v>APAGADO</v>
      </c>
      <c r="AA538">
        <f>'RESUMEN TOTAL'!AG551</f>
        <v>0</v>
      </c>
      <c r="AB538" t="str">
        <f>'RESUMEN TOTAL'!AH551</f>
        <v>APAGADO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 t="str">
        <f>'RESUMEN TOTAL'!AB552</f>
        <v>APAGADO</v>
      </c>
      <c r="W539" t="str">
        <f>'RESUMEN TOTAL'!AC552</f>
        <v>APAGADO</v>
      </c>
      <c r="X539" t="str">
        <f>'RESUMEN TOTAL'!AD552</f>
        <v>APAGADO</v>
      </c>
      <c r="Y539" t="str">
        <f>'RESUMEN TOTAL'!AE552</f>
        <v>APAGADO</v>
      </c>
      <c r="Z539" t="str">
        <f>'RESUMEN TOTAL'!AF552</f>
        <v>APAGADO</v>
      </c>
      <c r="AA539">
        <f>'RESUMEN TOTAL'!AG552</f>
        <v>0</v>
      </c>
      <c r="AB539" t="str">
        <f>'RESUMEN TOTAL'!AH552</f>
        <v>APAGADO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52</v>
      </c>
      <c r="W1" s="18">
        <f t="shared" si="0"/>
        <v>39</v>
      </c>
      <c r="X1" s="18">
        <f t="shared" si="0"/>
        <v>53</v>
      </c>
      <c r="Y1" s="18">
        <f t="shared" si="0"/>
        <v>66</v>
      </c>
      <c r="Z1" s="18">
        <f t="shared" si="0"/>
        <v>78</v>
      </c>
      <c r="AA1" s="18">
        <f t="shared" si="0"/>
        <v>0</v>
      </c>
      <c r="AB1" s="18">
        <f t="shared" si="0"/>
        <v>73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>
        <f>ESTADISTICA!AA4</f>
        <v>0</v>
      </c>
      <c r="AB5" t="str">
        <f>ESTADISTICA!AB4</f>
        <v>APAGADO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>
        <f>ESTADISTICA!AA5</f>
        <v>0</v>
      </c>
      <c r="AB6" t="str">
        <f>ESTADISTICA!AB5</f>
        <v>APAGADO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 t="str">
        <f>ESTADISTICA!Z7</f>
        <v>APAGADO</v>
      </c>
      <c r="AA8">
        <f>ESTADISTICA!AA7</f>
        <v>0</v>
      </c>
      <c r="AB8" t="str">
        <f>ESTADISTICA!AB7</f>
        <v>APAGADO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 t="str">
        <f>ESTADISTICA!Z9</f>
        <v>APAGADO</v>
      </c>
      <c r="AA10">
        <f>ESTADISTICA!AA9</f>
        <v>0</v>
      </c>
      <c r="AB10" t="str">
        <f>ESTADISTICA!AB9</f>
        <v>APAGADO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 t="str">
        <f>ESTADISTICA!Y10</f>
        <v>APAGADO</v>
      </c>
      <c r="Z11" t="str">
        <f>ESTADISTICA!Z10</f>
        <v>APAGADO</v>
      </c>
      <c r="AA11">
        <f>ESTADISTICA!AA10</f>
        <v>0</v>
      </c>
      <c r="AB11" t="str">
        <f>ESTADISTICA!AB10</f>
        <v>APAGADO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>
        <f>ESTADISTICA!AA11</f>
        <v>0</v>
      </c>
      <c r="AB12" t="str">
        <f>ESTADISTICA!AB11</f>
        <v>APAGADO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>
        <f>ESTADISTICA!AA22</f>
        <v>0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 t="str">
        <f>ESTADISTICA!Z29</f>
        <v>APAGADO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 t="str">
        <f>ESTADISTICA!Z32</f>
        <v>APAGADO</v>
      </c>
      <c r="AA33">
        <f>ESTADISTICA!AA32</f>
        <v>0</v>
      </c>
      <c r="AB33" t="str">
        <f>ESTADISTICA!AB32</f>
        <v>APAGADO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 t="str">
        <f>ESTADISTICA!Z34</f>
        <v>APAGADO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 t="str">
        <f>ESTADISTICA!Z38</f>
        <v>APAGADO</v>
      </c>
      <c r="AA39">
        <f>ESTADISTICA!AA38</f>
        <v>0</v>
      </c>
      <c r="AB39" t="str">
        <f>ESTADISTICA!AB38</f>
        <v>APAGADO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 t="str">
        <f>ESTADISTICA!X42</f>
        <v>APAGADO</v>
      </c>
      <c r="Y43" t="str">
        <f>ESTADISTICA!Y42</f>
        <v>APAGADO</v>
      </c>
      <c r="Z43">
        <f>ESTADISTICA!Z42</f>
        <v>0</v>
      </c>
      <c r="AA43">
        <f>ESTADISTICA!AA42</f>
        <v>0</v>
      </c>
      <c r="AB43" t="str">
        <f>ESTADISTICA!AB42</f>
        <v>APAGADO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 t="str">
        <f>ESTADISTICA!Z43</f>
        <v>APAGADO</v>
      </c>
      <c r="AA44">
        <f>ESTADISTICA!AA43</f>
        <v>0</v>
      </c>
      <c r="AB44" t="str">
        <f>ESTADISTICA!AB43</f>
        <v>APAGADO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 t="str">
        <f>ESTADISTICA!Z44</f>
        <v>APAGADO</v>
      </c>
      <c r="AA45">
        <f>ESTADISTICA!AA44</f>
        <v>0</v>
      </c>
      <c r="AB45" t="str">
        <f>ESTADISTICA!AB44</f>
        <v>APAGADO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>
        <f>ESTADISTICA!AA45</f>
        <v>0</v>
      </c>
      <c r="AB46" t="str">
        <f>ESTADISTICA!AB45</f>
        <v>APAGADO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 t="str">
        <f>ESTADISTICA!Z46</f>
        <v>APAGADO</v>
      </c>
      <c r="AA47">
        <f>ESTADISTICA!AA46</f>
        <v>0</v>
      </c>
      <c r="AB47" t="str">
        <f>ESTADISTICA!AB46</f>
        <v>APAGADO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 t="str">
        <f>ESTADISTICA!Z47</f>
        <v>APAGADO</v>
      </c>
      <c r="AA48">
        <f>ESTADISTICA!AA47</f>
        <v>0</v>
      </c>
      <c r="AB48" t="str">
        <f>ESTADISTICA!AB47</f>
        <v>APAGADO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 t="str">
        <f>ESTADISTICA!Z49</f>
        <v>APAGADO</v>
      </c>
      <c r="AA50">
        <f>ESTADISTICA!AA49</f>
        <v>0</v>
      </c>
      <c r="AB50" t="str">
        <f>ESTADISTICA!AB49</f>
        <v>APAGADO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 t="str">
        <f>ESTADISTICA!Z52</f>
        <v>APAGADO</v>
      </c>
      <c r="AA53">
        <f>ESTADISTICA!AA52</f>
        <v>0</v>
      </c>
      <c r="AB53" t="str">
        <f>ESTADISTICA!AB52</f>
        <v>APAGADO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 t="str">
        <f>ESTADISTICA!Z53</f>
        <v>APAGADO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 t="str">
        <f>ESTADISTICA!Z63</f>
        <v>APAGADO</v>
      </c>
      <c r="AA64">
        <f>ESTADISTICA!AA63</f>
        <v>0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 t="str">
        <f>ESTADISTICA!Z64</f>
        <v>APAGADO</v>
      </c>
      <c r="AA65">
        <f>ESTADISTICA!AA64</f>
        <v>0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 t="str">
        <f>ESTADISTICA!AB67</f>
        <v>APAGADO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 t="str">
        <f>ESTADISTICA!Z69</f>
        <v>APAGADO</v>
      </c>
      <c r="AA70">
        <f>ESTADISTICA!AA69</f>
        <v>0</v>
      </c>
      <c r="AB70" t="str">
        <f>ESTADISTICA!AB69</f>
        <v>APAGADO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 t="str">
        <f>ESTADISTICA!Z70</f>
        <v>APAGADO</v>
      </c>
      <c r="AA71">
        <f>ESTADISTICA!AA70</f>
        <v>0</v>
      </c>
      <c r="AB71" t="str">
        <f>ESTADISTICA!AB70</f>
        <v>APAGADO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 t="str">
        <f>ESTADISTICA!X75</f>
        <v>APAGADO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 t="str">
        <f>ESTADISTICA!X79</f>
        <v>APAGADO</v>
      </c>
      <c r="Y80" t="str">
        <f>ESTADISTICA!Y79</f>
        <v>APAGADO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 t="str">
        <f>ESTADISTICA!V81</f>
        <v>APAGADO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 t="str">
        <f>ESTADISTICA!Z81</f>
        <v>APAGADO</v>
      </c>
      <c r="AA82">
        <f>ESTADISTICA!AA81</f>
        <v>0</v>
      </c>
      <c r="AB82" t="str">
        <f>ESTADISTICA!AB81</f>
        <v>APAGADO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 t="str">
        <f>ESTADISTICA!W87</f>
        <v>APAGADO</v>
      </c>
      <c r="X88" t="str">
        <f>ESTADISTICA!X87</f>
        <v>APAGADO</v>
      </c>
      <c r="Y88">
        <f>ESTADISTICA!Y87</f>
        <v>0</v>
      </c>
      <c r="Z88" t="str">
        <f>ESTADISTICA!Z87</f>
        <v>APAGADO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 t="str">
        <f>ESTADISTICA!W88</f>
        <v>APAGADO</v>
      </c>
      <c r="X89" t="str">
        <f>ESTADISTICA!X88</f>
        <v>APAGADO</v>
      </c>
      <c r="Y89">
        <f>ESTADISTICA!Y88</f>
        <v>0</v>
      </c>
      <c r="Z89" t="str">
        <f>ESTADISTICA!Z88</f>
        <v>APAGADO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 t="str">
        <f>ESTADISTICA!Z95</f>
        <v>APAGADO</v>
      </c>
      <c r="AA96">
        <f>ESTADISTICA!AA95</f>
        <v>0</v>
      </c>
      <c r="AB96" t="str">
        <f>ESTADISTICA!AB95</f>
        <v>APAGADO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 t="str">
        <f>ESTADISTICA!Z96</f>
        <v>APAGADO</v>
      </c>
      <c r="AA97">
        <f>ESTADISTICA!AA96</f>
        <v>0</v>
      </c>
      <c r="AB97" t="str">
        <f>ESTADISTICA!AB96</f>
        <v>APAGADO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 t="str">
        <f>ESTADISTICA!Y105</f>
        <v>APAGADO</v>
      </c>
      <c r="Z106" t="str">
        <f>ESTADISTICA!Z105</f>
        <v>APAGADO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1581</v>
      </c>
      <c r="B125" t="s">
        <v>1585</v>
      </c>
      <c r="C125" t="s">
        <v>1586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 t="str">
        <f>ESTADISTICA!AB126</f>
        <v>APAGADO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 t="str">
        <f>ESTADISTICA!X128</f>
        <v>APAGADO</v>
      </c>
      <c r="Y130" t="str">
        <f>ESTADISTICA!Y128</f>
        <v>APAGADO</v>
      </c>
      <c r="Z130" t="str">
        <f>ESTADISTICA!Z128</f>
        <v>APAGADO</v>
      </c>
      <c r="AA130">
        <f>ESTADISTICA!AA128</f>
        <v>0</v>
      </c>
      <c r="AB130" t="str">
        <f>ESTADISTICA!AB128</f>
        <v>APAGADO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>
        <f>ESTADISTICA!AA136</f>
        <v>0</v>
      </c>
      <c r="AB138" t="str">
        <f>ESTADISTICA!AB136</f>
        <v>APAGADO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>
        <f>ESTADISTICA!AA137</f>
        <v>0</v>
      </c>
      <c r="AB139" t="str">
        <f>ESTADISTICA!AB137</f>
        <v>APAGADO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 t="str">
        <f>ESTADISTICA!AB143</f>
        <v>APAGADO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 t="str">
        <f>ESTADISTICA!V147</f>
        <v>APAGADO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 t="str">
        <f>ESTADISTICA!Z147</f>
        <v>APAGADO</v>
      </c>
      <c r="AA149">
        <f>ESTADISTICA!AA147</f>
        <v>0</v>
      </c>
      <c r="AB149" t="str">
        <f>ESTADISTICA!AB147</f>
        <v>APAGADO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 t="str">
        <f>ESTADISTICA!Z151</f>
        <v>APAGADO</v>
      </c>
      <c r="AA153">
        <f>ESTADISTICA!AA151</f>
        <v>0</v>
      </c>
      <c r="AB153" t="str">
        <f>ESTADISTICA!AB151</f>
        <v>APAGADO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>
        <f>ESTADISTICA!AA164</f>
        <v>0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 t="str">
        <f>ESTADISTICA!AB179</f>
        <v>APAGADO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 t="str">
        <f>ESTADISTICA!Z181</f>
        <v>APAGADO</v>
      </c>
      <c r="AA183">
        <f>ESTADISTICA!AA181</f>
        <v>0</v>
      </c>
      <c r="AB183" t="str">
        <f>ESTADISTICA!AB181</f>
        <v>APAGADO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 t="str">
        <f>ESTADISTICA!Z182</f>
        <v>APAGADO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 t="str">
        <f>ESTADISTICA!Z189</f>
        <v>APAGADO</v>
      </c>
      <c r="AA191">
        <f>ESTADISTICA!AA189</f>
        <v>0</v>
      </c>
      <c r="AB191" t="str">
        <f>ESTADISTICA!AB189</f>
        <v>APAGADO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 t="str">
        <f>ESTADISTICA!Z192</f>
        <v>APAGADO</v>
      </c>
      <c r="AA194">
        <f>ESTADISTICA!AA192</f>
        <v>0</v>
      </c>
      <c r="AB194" t="str">
        <f>ESTADISTICA!AB192</f>
        <v>APAGADO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>
        <f>ESTADISTICA!AA194</f>
        <v>0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 t="str">
        <f>ESTADISTICA!Z199</f>
        <v>APAGADO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 t="str">
        <f>ESTADISTICA!Z205</f>
        <v>APAGADO</v>
      </c>
      <c r="AA207">
        <f>ESTADISTICA!AA205</f>
        <v>0</v>
      </c>
      <c r="AB207" t="str">
        <f>ESTADISTICA!AB205</f>
        <v>APAGADO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>
        <f>ESTADISTICA!AA209</f>
        <v>0</v>
      </c>
      <c r="AB210" t="str">
        <f>ESTADISTICA!AB209</f>
        <v>APAGADO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 t="str">
        <f>ESTADISTICA!Y210</f>
        <v>APAGADO</v>
      </c>
      <c r="Z211" t="str">
        <f>ESTADISTICA!Z210</f>
        <v>APAGADO</v>
      </c>
      <c r="AA211">
        <f>ESTADISTICA!AA210</f>
        <v>0</v>
      </c>
      <c r="AB211" t="str">
        <f>ESTADISTICA!AB210</f>
        <v>APAGADO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 t="str">
        <f>ESTADISTICA!Z212</f>
        <v>APAGADO</v>
      </c>
      <c r="AA213">
        <f>ESTADISTICA!AA212</f>
        <v>0</v>
      </c>
      <c r="AB213" t="str">
        <f>ESTADISTICA!AB212</f>
        <v>APAGADO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 t="str">
        <f>ESTADISTICA!Z215</f>
        <v>APAGADO</v>
      </c>
      <c r="AA216">
        <f>ESTADISTICA!AA215</f>
        <v>0</v>
      </c>
      <c r="AB216" t="str">
        <f>ESTADISTICA!AB215</f>
        <v>APAGADO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 t="str">
        <f>ESTADISTICA!Z217</f>
        <v>APAGADO</v>
      </c>
      <c r="AA218">
        <f>ESTADISTICA!AA217</f>
        <v>0</v>
      </c>
      <c r="AB218" t="str">
        <f>ESTADISTICA!AB217</f>
        <v>APAGADO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 t="str">
        <f>ESTADISTICA!Z218</f>
        <v>APAGADO</v>
      </c>
      <c r="AA219">
        <f>ESTADISTICA!AA218</f>
        <v>0</v>
      </c>
      <c r="AB219" t="str">
        <f>ESTADISTICA!AB218</f>
        <v>APAGADO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 t="str">
        <f>ESTADISTICA!Z219</f>
        <v>APAGADO</v>
      </c>
      <c r="AA220">
        <f>ESTADISTICA!AA219</f>
        <v>0</v>
      </c>
      <c r="AB220" t="str">
        <f>ESTADISTICA!AB219</f>
        <v>APAGADO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 t="str">
        <f>ESTADISTICA!Z222</f>
        <v>APAGADO</v>
      </c>
      <c r="AA223">
        <f>ESTADISTICA!AA222</f>
        <v>0</v>
      </c>
      <c r="AB223" t="str">
        <f>ESTADISTICA!AB222</f>
        <v>APAGADO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 t="str">
        <f>ESTADISTICA!Z223</f>
        <v>APAGADO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 t="str">
        <f>ESTADISTICA!Z225</f>
        <v>APAGADO</v>
      </c>
      <c r="AA226">
        <f>ESTADISTICA!AA225</f>
        <v>0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>
        <f>ESTADISTICA!AA234</f>
        <v>0</v>
      </c>
      <c r="AB235" t="str">
        <f>ESTADISTICA!AB234</f>
        <v>APAGADO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>
        <f>ESTADISTICA!AA240</f>
        <v>0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>
        <f>ESTADISTICA!AA248</f>
        <v>0</v>
      </c>
      <c r="AB249" t="str">
        <f>ESTADISTICA!AB248</f>
        <v>APAGADO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>
        <f>ESTADISTICA!AA281</f>
        <v>0</v>
      </c>
      <c r="AB282" t="str">
        <f>ESTADISTICA!AB281</f>
        <v>APAGADO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>
        <f>ESTADISTICA!AA282</f>
        <v>0</v>
      </c>
      <c r="AB283" t="str">
        <f>ESTADISTICA!AB282</f>
        <v>APAGADO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>
        <f>ESTADISTICA!AA284</f>
        <v>0</v>
      </c>
      <c r="AB285" t="str">
        <f>ESTADISTICA!AB284</f>
        <v>APAGADO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 t="str">
        <f>ESTADISTICA!V294</f>
        <v>APAGADO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 t="str">
        <f>ESTADISTICA!Z295</f>
        <v>APAGADO</v>
      </c>
      <c r="AA296">
        <f>ESTADISTICA!AA295</f>
        <v>0</v>
      </c>
      <c r="AB296" t="str">
        <f>ESTADISTICA!AB295</f>
        <v>APAGADO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 t="str">
        <f>ESTADISTICA!V298</f>
        <v>APAGADO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>
        <f>ESTADISTICA!AA314</f>
        <v>0</v>
      </c>
      <c r="AB315" t="str">
        <f>ESTADISTICA!AB314</f>
        <v>APAGADO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 t="str">
        <f>ESTADISTICA!Y326</f>
        <v>APAGADO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>
        <f>ESTADISTICA!AA327</f>
        <v>0</v>
      </c>
      <c r="AB328" t="str">
        <f>ESTADISTICA!AB327</f>
        <v>APAGADO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 t="str">
        <f>ESTADISTICA!X329</f>
        <v>APAGADO</v>
      </c>
      <c r="Y330" t="str">
        <f>ESTADISTICA!Y329</f>
        <v>APAGADO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 t="str">
        <f>ESTADISTICA!Y339</f>
        <v>APAGADO</v>
      </c>
      <c r="Z340" t="str">
        <f>ESTADISTICA!Z339</f>
        <v>APAGADO</v>
      </c>
      <c r="AA340">
        <f>ESTADISTICA!AA339</f>
        <v>0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 t="str">
        <f>ESTADISTICA!Y340</f>
        <v>APAGADO</v>
      </c>
      <c r="Z341" t="str">
        <f>ESTADISTICA!Z340</f>
        <v>APAGADO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 t="str">
        <f>ESTADISTICA!Z351</f>
        <v>APAGADO</v>
      </c>
      <c r="AA352">
        <f>ESTADISTICA!AA351</f>
        <v>0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 t="str">
        <f>ESTADISTICA!Y352</f>
        <v>APAGADO</v>
      </c>
      <c r="Z353" t="str">
        <f>ESTADISTICA!Z352</f>
        <v>APAGADO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>
        <f>ESTADISTICA!AA360</f>
        <v>0</v>
      </c>
      <c r="AB361" t="str">
        <f>ESTADISTICA!AB360</f>
        <v>APAGADO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>
        <f>ESTADISTICA!AA361</f>
        <v>0</v>
      </c>
      <c r="AB362" t="str">
        <f>ESTADISTICA!AB361</f>
        <v>APAGADO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>
        <f>ESTADISTICA!AA362</f>
        <v>0</v>
      </c>
      <c r="AB363" t="str">
        <f>ESTADISTICA!AB362</f>
        <v>APAGADO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 t="str">
        <f>ESTADISTICA!V365</f>
        <v>APAGADO</v>
      </c>
      <c r="W366" t="str">
        <f>ESTADISTICA!W365</f>
        <v>APAGADO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>
        <f>ESTADISTICA!AA368</f>
        <v>0</v>
      </c>
      <c r="AB369" t="str">
        <f>ESTADISTICA!AB368</f>
        <v>APAGADO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>
        <f>ESTADISTICA!AA369</f>
        <v>0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>
        <f>ESTADISTICA!AA389</f>
        <v>0</v>
      </c>
      <c r="AB390" t="str">
        <f>ESTADISTICA!AB389</f>
        <v>APAGADO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 t="str">
        <f>ESTADISTICA!X401</f>
        <v>APAGADO</v>
      </c>
      <c r="Y402" t="str">
        <f>ESTADISTICA!Y401</f>
        <v>APAGADO</v>
      </c>
      <c r="Z402" t="str">
        <f>ESTADISTICA!Z401</f>
        <v>APAGADO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 t="str">
        <f>ESTADISTICA!V418</f>
        <v>APAGADO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 t="str">
        <f>ESTADISTICA!V420</f>
        <v>APAGADO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 t="str">
        <f>ESTADISTICA!V428</f>
        <v>APAGADO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 t="str">
        <f>ESTADISTICA!X457</f>
        <v>APAGADO</v>
      </c>
      <c r="Y458" t="str">
        <f>ESTADISTICA!Y457</f>
        <v>APAGADO</v>
      </c>
      <c r="Z458" t="str">
        <f>ESTADISTICA!Z457</f>
        <v>APAGADO</v>
      </c>
      <c r="AA458">
        <f>ESTADISTICA!AA457</f>
        <v>0</v>
      </c>
      <c r="AB458" t="str">
        <f>ESTADISTICA!AB457</f>
        <v>APAGADO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>
        <f>ESTADISTICA!AA462</f>
        <v>0</v>
      </c>
      <c r="AB463" t="str">
        <f>ESTADISTICA!AB462</f>
        <v>APAGADO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>
        <f>ESTADISTICA!AA463</f>
        <v>0</v>
      </c>
      <c r="AB464" t="str">
        <f>ESTADISTICA!AB463</f>
        <v>APAGADO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>
        <f>ESTADISTICA!AA464</f>
        <v>0</v>
      </c>
      <c r="AB465" t="str">
        <f>ESTADISTICA!AB464</f>
        <v>APAGADO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>
        <f>ESTADISTICA!AA472</f>
        <v>0</v>
      </c>
      <c r="AB473" t="str">
        <f>ESTADISTICA!AB472</f>
        <v>APAGADO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>
        <f>ESTADISTICA!AA473</f>
        <v>0</v>
      </c>
      <c r="AB474" t="str">
        <f>ESTADISTICA!AB473</f>
        <v>APAGADO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>
        <f>ESTADISTICA!AA476</f>
        <v>0</v>
      </c>
      <c r="AB477" t="str">
        <f>ESTADISTICA!AB476</f>
        <v>APAGADO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>
        <f>ESTADISTICA!AA477</f>
        <v>0</v>
      </c>
      <c r="AB478" t="str">
        <f>ESTADISTICA!AB477</f>
        <v>APAGADO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>
        <f>ESTADISTICA!AA478</f>
        <v>0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>
        <f>ESTADISTICA!AA479</f>
        <v>0</v>
      </c>
      <c r="AB480" t="str">
        <f>ESTADISTICA!AB479</f>
        <v>APAGADO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>
        <f>ESTADISTICA!AA484</f>
        <v>0</v>
      </c>
      <c r="AB485" t="str">
        <f>ESTADISTICA!AB484</f>
        <v>APAGADO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>
        <f>ESTADISTICA!AA485</f>
        <v>0</v>
      </c>
      <c r="AB486" t="str">
        <f>ESTADISTICA!AB485</f>
        <v>APAGADO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>
        <f>ESTADISTICA!AA486</f>
        <v>0</v>
      </c>
      <c r="AB487" t="str">
        <f>ESTADISTICA!AB486</f>
        <v>APAGADO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>
        <f>ESTADISTICA!AA487</f>
        <v>0</v>
      </c>
      <c r="AB488" t="str">
        <f>ESTADISTICA!AB487</f>
        <v>APAGADO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>
        <f>ESTADISTICA!AA488</f>
        <v>0</v>
      </c>
      <c r="AB489" t="str">
        <f>ESTADISTICA!AB488</f>
        <v>APAGADO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>
        <f>ESTADISTICA!AA489</f>
        <v>0</v>
      </c>
      <c r="AB490" t="str">
        <f>ESTADISTICA!AB489</f>
        <v>APAGADO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>
        <f>ESTADISTICA!AA490</f>
        <v>0</v>
      </c>
      <c r="AB491" t="str">
        <f>ESTADISTICA!AB490</f>
        <v>APAGADO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>
        <f>ESTADISTICA!AA491</f>
        <v>0</v>
      </c>
      <c r="AB492" t="str">
        <f>ESTADISTICA!AB491</f>
        <v>APAGADO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>
        <f>ESTADISTICA!AA492</f>
        <v>0</v>
      </c>
      <c r="AB493" t="str">
        <f>ESTADISTICA!AB492</f>
        <v>APAGADO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>
        <f>ESTADISTICA!AA493</f>
        <v>0</v>
      </c>
      <c r="AB494" t="str">
        <f>ESTADISTICA!AB493</f>
        <v>APAGADO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>
        <f>ESTADISTICA!AA494</f>
        <v>0</v>
      </c>
      <c r="AB495" t="str">
        <f>ESTADISTICA!AB494</f>
        <v>APAGADO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>
        <f>ESTADISTICA!AA495</f>
        <v>0</v>
      </c>
      <c r="AB496" t="str">
        <f>ESTADISTICA!AB495</f>
        <v>APAGADO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>
        <f>ESTADISTICA!AA496</f>
        <v>0</v>
      </c>
      <c r="AB497" t="str">
        <f>ESTADISTICA!AB496</f>
        <v>APAGADO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>
        <f>ESTADISTICA!AA498</f>
        <v>0</v>
      </c>
      <c r="AB499" t="str">
        <f>ESTADISTICA!AB498</f>
        <v>APAGADO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>
        <f>ESTADISTICA!AA499</f>
        <v>0</v>
      </c>
      <c r="AB500" t="str">
        <f>ESTADISTICA!AB499</f>
        <v>APAGADO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>
        <f>ESTADISTICA!AA500</f>
        <v>0</v>
      </c>
      <c r="AB501" t="str">
        <f>ESTADISTICA!AB500</f>
        <v>APAGADO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>
        <f>ESTADISTICA!AA501</f>
        <v>0</v>
      </c>
      <c r="AB502" t="str">
        <f>ESTADISTICA!AB501</f>
        <v>APAGADO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>
        <f>ESTADISTICA!AA502</f>
        <v>0</v>
      </c>
      <c r="AB503" t="str">
        <f>ESTADISTICA!AB502</f>
        <v>APAGADO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>
        <f>ESTADISTICA!AA508</f>
        <v>0</v>
      </c>
      <c r="AB509" t="str">
        <f>ESTADISTICA!AB508</f>
        <v>APAGADO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>
        <f>ESTADISTICA!AA509</f>
        <v>0</v>
      </c>
      <c r="AB510" t="str">
        <f>ESTADISTICA!AB509</f>
        <v>APAGADO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>
        <f>ESTADISTICA!AA510</f>
        <v>0</v>
      </c>
      <c r="AB511" t="str">
        <f>ESTADISTICA!AB510</f>
        <v>APAGADO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>
        <f>ESTADISTICA!AA511</f>
        <v>0</v>
      </c>
      <c r="AB512" t="str">
        <f>ESTADISTICA!AB511</f>
        <v>APAGADO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 t="str">
        <f>ESTADISTICA!Y516</f>
        <v>APAGADO</v>
      </c>
      <c r="Z517" t="str">
        <f>ESTADISTICA!Z516</f>
        <v>APAGADO</v>
      </c>
      <c r="AA517">
        <f>ESTADISTICA!AA516</f>
        <v>0</v>
      </c>
      <c r="AB517" t="str">
        <f>ESTADISTICA!AB516</f>
        <v>APAGADO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1384</v>
      </c>
      <c r="B518" s="136" t="s">
        <v>1463</v>
      </c>
      <c r="C518" t="s">
        <v>1487</v>
      </c>
      <c r="D518" s="33" t="s">
        <v>1382</v>
      </c>
      <c r="E518" s="33" t="s">
        <v>1383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1384</v>
      </c>
      <c r="B519" s="33" t="s">
        <v>1464</v>
      </c>
      <c r="C519" t="s">
        <v>1484</v>
      </c>
      <c r="D519" s="33" t="s">
        <v>1404</v>
      </c>
      <c r="E519" s="33" t="s">
        <v>1383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1384</v>
      </c>
      <c r="B520" s="33" t="s">
        <v>1465</v>
      </c>
      <c r="C520" t="s">
        <v>1484</v>
      </c>
      <c r="D520" s="33" t="s">
        <v>1382</v>
      </c>
      <c r="E520" s="33" t="s">
        <v>1383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1384</v>
      </c>
      <c r="B521" s="33" t="s">
        <v>1466</v>
      </c>
      <c r="C521" t="s">
        <v>1492</v>
      </c>
      <c r="D521" s="33" t="s">
        <v>1404</v>
      </c>
      <c r="E521" s="33" t="s">
        <v>1383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>
        <f>ESTADISTICA!AA520</f>
        <v>0</v>
      </c>
      <c r="AB521" t="str">
        <f>ESTADISTICA!AB520</f>
        <v>APAGADO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1384</v>
      </c>
      <c r="B522" s="33" t="s">
        <v>1467</v>
      </c>
      <c r="C522" t="s">
        <v>1492</v>
      </c>
      <c r="D522" s="33" t="s">
        <v>1382</v>
      </c>
      <c r="E522" s="33" t="s">
        <v>1383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>
        <f>ESTADISTICA!AA521</f>
        <v>0</v>
      </c>
      <c r="AB522" t="str">
        <f>ESTADISTICA!AB521</f>
        <v>APAGADO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1384</v>
      </c>
      <c r="B523" s="33" t="s">
        <v>1468</v>
      </c>
      <c r="C523" t="s">
        <v>1495</v>
      </c>
      <c r="D523" s="33" t="s">
        <v>1404</v>
      </c>
      <c r="E523" s="33" t="s">
        <v>1383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1384</v>
      </c>
      <c r="B524" s="33" t="s">
        <v>1469</v>
      </c>
      <c r="C524" t="s">
        <v>1495</v>
      </c>
      <c r="D524" s="33" t="s">
        <v>1382</v>
      </c>
      <c r="E524" s="33" t="s">
        <v>1383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1384</v>
      </c>
      <c r="B525" s="136" t="s">
        <v>1470</v>
      </c>
      <c r="C525" t="s">
        <v>1498</v>
      </c>
      <c r="D525" s="33" t="s">
        <v>1404</v>
      </c>
      <c r="E525" s="33" t="s">
        <v>1383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>
        <f>ESTADISTICA!AA524</f>
        <v>0</v>
      </c>
      <c r="AB525" t="str">
        <f>ESTADISTICA!AB524</f>
        <v>APAGADO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1384</v>
      </c>
      <c r="B526" s="136" t="s">
        <v>1471</v>
      </c>
      <c r="C526" t="s">
        <v>1498</v>
      </c>
      <c r="D526" s="33" t="s">
        <v>1382</v>
      </c>
      <c r="E526" s="33" t="s">
        <v>1383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>
        <f>ESTADISTICA!AA525</f>
        <v>0</v>
      </c>
      <c r="AB526" t="str">
        <f>ESTADISTICA!AB525</f>
        <v>APAGADO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1384</v>
      </c>
      <c r="B527" s="33" t="s">
        <v>1472</v>
      </c>
      <c r="C527" t="s">
        <v>1501</v>
      </c>
      <c r="D527" s="33" t="s">
        <v>1404</v>
      </c>
      <c r="E527" s="33" t="s">
        <v>1383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1384</v>
      </c>
      <c r="B528" s="33" t="s">
        <v>1473</v>
      </c>
      <c r="C528" t="s">
        <v>1501</v>
      </c>
      <c r="D528" s="33" t="s">
        <v>1382</v>
      </c>
      <c r="E528" s="33" t="s">
        <v>1383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1384</v>
      </c>
      <c r="B529" s="33" t="s">
        <v>1474</v>
      </c>
      <c r="C529" t="s">
        <v>1504</v>
      </c>
      <c r="D529" s="33" t="s">
        <v>1404</v>
      </c>
      <c r="E529" s="33" t="s">
        <v>1383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>
        <f>ESTADISTICA!AA528</f>
        <v>0</v>
      </c>
      <c r="AB529" t="str">
        <f>ESTADISTICA!AB528</f>
        <v>APAGADO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1384</v>
      </c>
      <c r="B530" s="33" t="s">
        <v>1475</v>
      </c>
      <c r="C530" t="s">
        <v>1504</v>
      </c>
      <c r="D530" s="33" t="s">
        <v>1382</v>
      </c>
      <c r="E530" s="33" t="s">
        <v>1383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>
        <f>ESTADISTICA!AA529</f>
        <v>0</v>
      </c>
      <c r="AB530" t="str">
        <f>ESTADISTICA!AB529</f>
        <v>APAGADO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1384</v>
      </c>
      <c r="B531" s="33" t="s">
        <v>1476</v>
      </c>
      <c r="C531" t="s">
        <v>1507</v>
      </c>
      <c r="D531" s="33" t="s">
        <v>1404</v>
      </c>
      <c r="E531" s="33" t="s">
        <v>1383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1384</v>
      </c>
      <c r="B532" s="33" t="s">
        <v>1479</v>
      </c>
      <c r="C532" t="s">
        <v>1507</v>
      </c>
      <c r="D532" s="33" t="s">
        <v>1382</v>
      </c>
      <c r="E532" s="33" t="s">
        <v>1383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1384</v>
      </c>
      <c r="B533" s="33" t="s">
        <v>1562</v>
      </c>
      <c r="C533" t="s">
        <v>1560</v>
      </c>
      <c r="D533" s="33" t="s">
        <v>1404</v>
      </c>
      <c r="E533" s="33" t="s">
        <v>1383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 t="str">
        <f>ESTADISTICA!AB532</f>
        <v>APAGADO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1384</v>
      </c>
      <c r="B534" s="33" t="s">
        <v>1563</v>
      </c>
      <c r="C534" t="s">
        <v>1560</v>
      </c>
      <c r="D534" s="33" t="s">
        <v>1382</v>
      </c>
      <c r="E534" s="33" t="s">
        <v>1383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 t="str">
        <f>ESTADISTICA!AB533</f>
        <v>APAGADO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1384</v>
      </c>
      <c r="B535" s="33" t="s">
        <v>1559</v>
      </c>
      <c r="C535" t="s">
        <v>1560</v>
      </c>
      <c r="D535" s="33" t="s">
        <v>1404</v>
      </c>
      <c r="E535" s="33" t="s">
        <v>1383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>
        <f>ESTADISTICA!AA534</f>
        <v>0</v>
      </c>
      <c r="AB535" t="str">
        <f>ESTADISTICA!AB534</f>
        <v>APAGADO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1384</v>
      </c>
      <c r="B536" s="33" t="s">
        <v>1561</v>
      </c>
      <c r="C536" t="s">
        <v>1560</v>
      </c>
      <c r="D536" s="33" t="s">
        <v>1382</v>
      </c>
      <c r="E536" s="33" t="s">
        <v>1383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>
        <f>ESTADISTICA!AA535</f>
        <v>0</v>
      </c>
      <c r="AB536" t="str">
        <f>ESTADISTICA!AB535</f>
        <v>APAGADO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1384</v>
      </c>
      <c r="B537" s="79" t="s">
        <v>1556</v>
      </c>
      <c r="C537" t="s">
        <v>1557</v>
      </c>
      <c r="D537" s="33" t="s">
        <v>1404</v>
      </c>
      <c r="E537" s="33" t="s">
        <v>1383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>
        <f>ESTADISTICA!AA536</f>
        <v>0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1384</v>
      </c>
      <c r="B538" s="79" t="s">
        <v>1558</v>
      </c>
      <c r="C538" t="s">
        <v>1557</v>
      </c>
      <c r="D538" s="33" t="s">
        <v>1382</v>
      </c>
      <c r="E538" s="33" t="s">
        <v>1383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>
        <f>ESTADISTICA!AA537</f>
        <v>0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1384</v>
      </c>
      <c r="B539" s="33" t="s">
        <v>1589</v>
      </c>
      <c r="C539" t="s">
        <v>1591</v>
      </c>
      <c r="D539" s="33" t="s">
        <v>1404</v>
      </c>
      <c r="E539" s="33" t="s">
        <v>1383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>
        <f>ESTADISTICA!AA538</f>
        <v>0</v>
      </c>
      <c r="AB539" t="str">
        <f>ESTADISTICA!AB538</f>
        <v>APAGADO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1384</v>
      </c>
      <c r="B540" s="33" t="s">
        <v>1590</v>
      </c>
      <c r="C540" t="s">
        <v>1591</v>
      </c>
      <c r="D540" s="33" t="s">
        <v>1382</v>
      </c>
      <c r="E540" s="33" t="s">
        <v>1383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>
        <f>ESTADISTICA!AA539</f>
        <v>0</v>
      </c>
      <c r="AB540" t="str">
        <f>ESTADISTICA!AB539</f>
        <v>APAGADO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970</v>
      </c>
      <c r="D1" s="31">
        <f>COUNTIFS(E4:E401,"=Fibra Optica")</f>
        <v>277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5</v>
      </c>
      <c r="T2" s="18">
        <f>COUNTIFS(T4:T501, "=APAGADO",E4:E501,"=Fibra Optica")</f>
        <v>0</v>
      </c>
      <c r="U2" s="18">
        <f>COUNTIFS(U4:U501, "=APAGADO",E4:E501,"=Fibra Optica")</f>
        <v>29</v>
      </c>
      <c r="V2" s="18">
        <f>COUNTIFS(V4:V501, "=APAGADO",E4:E501,"=Fibra Optica")</f>
        <v>46</v>
      </c>
      <c r="W2" s="18">
        <f>COUNTIFS(W4:W501, "=APAGADO",E4:E501,"=Fibra Optica")</f>
        <v>26</v>
      </c>
      <c r="X2" s="18">
        <f>COUNTIFS(X4:X501, "=APAGADO",E4:E501,"=Fibra Optica")</f>
        <v>42</v>
      </c>
      <c r="Y2" s="18">
        <f>COUNTIFS(Y4:Y501, "=APAGADO",E4:E501,"=Fibra Optica")</f>
        <v>47</v>
      </c>
      <c r="Z2" s="18">
        <f>COUNTIFS(Z4:Z501, "=APAGADO",E4:E501,"=Fibra Optica")</f>
        <v>58</v>
      </c>
      <c r="AA2" s="18">
        <f>COUNTIFS(AA4:AA501, "=APAGADO",E4:E501,"=Fibra Optica")</f>
        <v>0</v>
      </c>
      <c r="AB2" s="18">
        <f>COUNTIFS(AB4:AB501, "=APAGADO",E4:E501,"=Fibra Optica")</f>
        <v>56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>
        <f>'RESUMEN TOTAL'!AG7</f>
        <v>0</v>
      </c>
      <c r="AB4" t="str">
        <f>'RESUMEN TOTAL'!AH7</f>
        <v>APAGADO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>
        <f>'RESUMEN TOTAL'!AG8</f>
        <v>0</v>
      </c>
      <c r="AB5" t="str">
        <f>'RESUMEN TOTAL'!AH8</f>
        <v>APAGADO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 t="str">
        <f>'RESUMEN TOTAL'!AF10</f>
        <v>APAGADO</v>
      </c>
      <c r="AA7">
        <f>'RESUMEN TOTAL'!AG10</f>
        <v>0</v>
      </c>
      <c r="AB7" t="str">
        <f>'RESUMEN TOTAL'!AH10</f>
        <v>APAGADO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 t="str">
        <f>'RESUMEN TOTAL'!AF12</f>
        <v>APAGADO</v>
      </c>
      <c r="AA9">
        <f>'RESUMEN TOTAL'!AG12</f>
        <v>0</v>
      </c>
      <c r="AB9" t="str">
        <f>'RESUMEN TOTAL'!AH12</f>
        <v>APAGADO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 t="str">
        <f>'RESUMEN TOTAL'!AF13</f>
        <v>APAGADO</v>
      </c>
      <c r="AA10">
        <f>'RESUMEN TOTAL'!AG13</f>
        <v>0</v>
      </c>
      <c r="AB10" t="str">
        <f>'RESUMEN TOTAL'!AH13</f>
        <v>APAGADO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>
        <f>'RESUMEN TOTAL'!AG14</f>
        <v>0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>
        <f>'RESUMEN TOTAL'!AG27</f>
        <v>0</v>
      </c>
      <c r="AB22" t="str">
        <f>'RESUMEN TOTAL'!AH27</f>
        <v>APAGADO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 t="str">
        <f>'RESUMEN TOTAL'!AF34</f>
        <v>APAGADO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 t="str">
        <f>'RESUMEN TOTAL'!AF37</f>
        <v>APAGADO</v>
      </c>
      <c r="AA32">
        <f>'RESUMEN TOTAL'!AG37</f>
        <v>0</v>
      </c>
      <c r="AB32" t="str">
        <f>'RESUMEN TOTAL'!AH37</f>
        <v>APAGADO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 t="str">
        <f>'RESUMEN TOTAL'!AF39</f>
        <v>APAGADO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 t="str">
        <f>'RESUMEN TOTAL'!AF43</f>
        <v>APAGADO</v>
      </c>
      <c r="AA38">
        <f>'RESUMEN TOTAL'!AG43</f>
        <v>0</v>
      </c>
      <c r="AB38" t="str">
        <f>'RESUMEN TOTAL'!AH43</f>
        <v>APAGADO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 t="str">
        <f>'RESUMEN TOTAL'!AF46</f>
        <v>APAGADO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 t="str">
        <f>'RESUMEN TOTAL'!AF48</f>
        <v>APAGADO</v>
      </c>
      <c r="AA43">
        <f>'RESUMEN TOTAL'!AG48</f>
        <v>0</v>
      </c>
      <c r="AB43" t="str">
        <f>'RESUMEN TOTAL'!AH48</f>
        <v>APAGADO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 t="str">
        <f>'RESUMEN TOTAL'!AF49</f>
        <v>APAGADO</v>
      </c>
      <c r="AA44">
        <f>'RESUMEN TOTAL'!AG49</f>
        <v>0</v>
      </c>
      <c r="AB44" t="str">
        <f>'RESUMEN TOTAL'!AH49</f>
        <v>APAGADO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>
        <f>'RESUMEN TOTAL'!AG50</f>
        <v>0</v>
      </c>
      <c r="AB45" t="str">
        <f>'RESUMEN TOTAL'!AH50</f>
        <v>APAGADO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 t="str">
        <f>'RESUMEN TOTAL'!AF51</f>
        <v>APAGADO</v>
      </c>
      <c r="AA46">
        <f>'RESUMEN TOTAL'!AG51</f>
        <v>0</v>
      </c>
      <c r="AB46" t="str">
        <f>'RESUMEN TOTAL'!AH51</f>
        <v>APAGADO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 t="str">
        <f>'RESUMEN TOTAL'!AF52</f>
        <v>APAGADO</v>
      </c>
      <c r="AA47">
        <f>'RESUMEN TOTAL'!AG52</f>
        <v>0</v>
      </c>
      <c r="AB47" t="str">
        <f>'RESUMEN TOTAL'!AH52</f>
        <v>APAGADO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 t="str">
        <f>'RESUMEN TOTAL'!AF54</f>
        <v>APAGADO</v>
      </c>
      <c r="AA49">
        <f>'RESUMEN TOTAL'!AG54</f>
        <v>0</v>
      </c>
      <c r="AB49" t="str">
        <f>'RESUMEN TOTAL'!AH54</f>
        <v>APAGADO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 t="str">
        <f>'RESUMEN TOTAL'!AF57</f>
        <v>APAGADO</v>
      </c>
      <c r="AA52">
        <f>'RESUMEN TOTAL'!AG57</f>
        <v>0</v>
      </c>
      <c r="AB52" t="str">
        <f>'RESUMEN TOTAL'!AH57</f>
        <v>APAGADO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 t="str">
        <f>'RESUMEN TOTAL'!AF58</f>
        <v>APAGADO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 t="str">
        <f>'RESUMEN TOTAL'!AF68</f>
        <v>APAGADO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 t="str">
        <f>'RESUMEN TOTAL'!AF69</f>
        <v>APAGADO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 t="str">
        <f>'RESUMEN TOTAL'!AF72</f>
        <v>APAGADO</v>
      </c>
      <c r="AA67">
        <f>'RESUMEN TOTAL'!AG72</f>
        <v>0</v>
      </c>
      <c r="AB67" t="str">
        <f>'RESUMEN TOTAL'!AH72</f>
        <v>APAGADO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 t="str">
        <f>'RESUMEN TOTAL'!AF74</f>
        <v>APAGADO</v>
      </c>
      <c r="AA69">
        <f>'RESUMEN TOTAL'!AG74</f>
        <v>0</v>
      </c>
      <c r="AB69" t="str">
        <f>'RESUMEN TOTAL'!AH74</f>
        <v>APAGADO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 t="str">
        <f>'RESUMEN TOTAL'!AF75</f>
        <v>APAGADO</v>
      </c>
      <c r="AA70">
        <f>'RESUMEN TOTAL'!AG75</f>
        <v>0</v>
      </c>
      <c r="AB70" t="str">
        <f>'RESUMEN TOTAL'!AH75</f>
        <v>APAGADO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 t="str">
        <f>'RESUMEN TOTAL'!AF86</f>
        <v>APAGADO</v>
      </c>
      <c r="AA81">
        <f>'RESUMEN TOTAL'!AG86</f>
        <v>0</v>
      </c>
      <c r="AB81" t="str">
        <f>'RESUMEN TOTAL'!AH86</f>
        <v>APAGADO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 t="str">
        <f>'RESUMEN TOTAL'!AF92</f>
        <v>APAGADO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 t="str">
        <f>'RESUMEN TOTAL'!AF93</f>
        <v>APAGADO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 t="str">
        <f>'RESUMEN TOTAL'!AF100</f>
        <v>APAGADO</v>
      </c>
      <c r="AA95">
        <f>'RESUMEN TOTAL'!AG100</f>
        <v>0</v>
      </c>
      <c r="AB95" t="str">
        <f>'RESUMEN TOTAL'!AH100</f>
        <v>APAGADO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 t="str">
        <f>'RESUMEN TOTAL'!AF101</f>
        <v>APAGADO</v>
      </c>
      <c r="AA96">
        <f>'RESUMEN TOTAL'!AG101</f>
        <v>0</v>
      </c>
      <c r="AB96" t="str">
        <f>'RESUMEN TOTAL'!AH101</f>
        <v>APAGADO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 t="str">
        <f>'RESUMEN TOTAL'!AF110</f>
        <v>APAGADO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>
        <f>'RESUMEN TOTAL'!AG132</f>
        <v>0</v>
      </c>
      <c r="AB124" t="str">
        <f>'RESUMEN TOTAL'!AH132</f>
        <v>APAGADO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 t="str">
        <f>'RESUMEN TOTAL'!AF134</f>
        <v>APAGADO</v>
      </c>
      <c r="AA126">
        <f>'RESUMEN TOTAL'!AG134</f>
        <v>0</v>
      </c>
      <c r="AB126" t="str">
        <f>'RESUMEN TOTAL'!AH134</f>
        <v>APAGADO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 t="str">
        <f>'RESUMEN TOTAL'!AF142</f>
        <v>APAGADO</v>
      </c>
      <c r="AA134">
        <f>'RESUMEN TOTAL'!AG142</f>
        <v>0</v>
      </c>
      <c r="AB134" t="str">
        <f>'RESUMEN TOTAL'!AH142</f>
        <v>APAGADO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 t="str">
        <f>'RESUMEN TOTAL'!AF143</f>
        <v>APAGADO</v>
      </c>
      <c r="AA135">
        <f>'RESUMEN TOTAL'!AG143</f>
        <v>0</v>
      </c>
      <c r="AB135" t="str">
        <f>'RESUMEN TOTAL'!AH143</f>
        <v>APAGADO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 t="str">
        <f>'RESUMEN TOTAL'!AF153</f>
        <v>APAGADO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 t="str">
        <f>'RESUMEN TOTAL'!AF157</f>
        <v>APAGADO</v>
      </c>
      <c r="AA149">
        <f>'RESUMEN TOTAL'!AG157</f>
        <v>0</v>
      </c>
      <c r="AB149" t="str">
        <f>'RESUMEN TOTAL'!AH157</f>
        <v>APAGADO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>
        <f>'RESUMEN TOTAL'!AG170</f>
        <v>0</v>
      </c>
      <c r="AB162" t="str">
        <f>'RESUMEN TOTAL'!AH170</f>
        <v>APAGADO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 t="str">
        <f>'RESUMEN TOTAL'!AF188</f>
        <v>APAGADO</v>
      </c>
      <c r="AA178">
        <f>'RESUMEN TOTAL'!AG188</f>
        <v>0</v>
      </c>
      <c r="AB178" t="str">
        <f>'RESUMEN TOTAL'!AH188</f>
        <v>APAGADO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 t="str">
        <f>'RESUMEN TOTAL'!AF189</f>
        <v>APAGADO</v>
      </c>
      <c r="AA179">
        <f>'RESUMEN TOTAL'!AG189</f>
        <v>0</v>
      </c>
      <c r="AB179" t="str">
        <f>'RESUMEN TOTAL'!AH189</f>
        <v>APAGADO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 t="str">
        <f>'RESUMEN TOTAL'!AF196</f>
        <v>APAGADO</v>
      </c>
      <c r="AA186">
        <f>'RESUMEN TOTAL'!AG196</f>
        <v>0</v>
      </c>
      <c r="AB186" t="str">
        <f>'RESUMEN TOTAL'!AH196</f>
        <v>APAGADO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 t="str">
        <f>'RESUMEN TOTAL'!AF199</f>
        <v>APAGADO</v>
      </c>
      <c r="AA189">
        <f>'RESUMEN TOTAL'!AG199</f>
        <v>0</v>
      </c>
      <c r="AB189" t="str">
        <f>'RESUMEN TOTAL'!AH199</f>
        <v>APAGADO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 t="str">
        <f>'RESUMEN TOTAL'!AF201</f>
        <v>APAGADO</v>
      </c>
      <c r="AA191">
        <f>'RESUMEN TOTAL'!AG201</f>
        <v>0</v>
      </c>
      <c r="AB191" t="str">
        <f>'RESUMEN TOTAL'!AH201</f>
        <v>APAGADO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 t="str">
        <f>'RESUMEN TOTAL'!AF206</f>
        <v>APAGADO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 t="str">
        <f>'RESUMEN TOTAL'!AF212</f>
        <v>APAGADO</v>
      </c>
      <c r="AA201">
        <f>'RESUMEN TOTAL'!AG212</f>
        <v>0</v>
      </c>
      <c r="AB201" t="str">
        <f>'RESUMEN TOTAL'!AH212</f>
        <v>APAGADO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 t="str">
        <f>'RESUMEN TOTAL'!AF214</f>
        <v>APAGADO</v>
      </c>
      <c r="AA203">
        <f>'RESUMEN TOTAL'!AG214</f>
        <v>0</v>
      </c>
      <c r="AB203" t="str">
        <f>'RESUMEN TOTAL'!AH214</f>
        <v>APAGADO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 t="str">
        <f>'RESUMEN TOTAL'!AF216</f>
        <v>APAGADO</v>
      </c>
      <c r="AA205">
        <f>'RESUMEN TOTAL'!AG216</f>
        <v>0</v>
      </c>
      <c r="AB205" t="str">
        <f>'RESUMEN TOTAL'!AH216</f>
        <v>APAGADO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 t="str">
        <f>'RESUMEN TOTAL'!AF217</f>
        <v>APAGADO</v>
      </c>
      <c r="AA206">
        <f>'RESUMEN TOTAL'!AG217</f>
        <v>0</v>
      </c>
      <c r="AB206" t="str">
        <f>'RESUMEN TOTAL'!AH217</f>
        <v>APAGADO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 t="str">
        <f>'RESUMEN TOTAL'!AF219</f>
        <v>APAGADO</v>
      </c>
      <c r="AA208">
        <f>'RESUMEN TOTAL'!AG219</f>
        <v>0</v>
      </c>
      <c r="AB208" t="str">
        <f>'RESUMEN TOTAL'!AH219</f>
        <v>APAGADO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 t="str">
        <f>'RESUMEN TOTAL'!AF222</f>
        <v>APAGADO</v>
      </c>
      <c r="AA211">
        <f>'RESUMEN TOTAL'!AG222</f>
        <v>0</v>
      </c>
      <c r="AB211" t="str">
        <f>'RESUMEN TOTAL'!AH222</f>
        <v>APAGADO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 t="str">
        <f>'RESUMEN TOTAL'!AF224</f>
        <v>APAGADO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 t="str">
        <f>'RESUMEN TOTAL'!AF225</f>
        <v>APAGADO</v>
      </c>
      <c r="AA214">
        <f>'RESUMEN TOTAL'!AG225</f>
        <v>0</v>
      </c>
      <c r="AB214" t="str">
        <f>'RESUMEN TOTAL'!AH225</f>
        <v>APAGADO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 t="str">
        <f>'RESUMEN TOTAL'!AF226</f>
        <v>APAGADO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 t="str">
        <f>'RESUMEN TOTAL'!AF229</f>
        <v>APAGADO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 t="str">
        <f>'RESUMEN TOTAL'!AF230</f>
        <v>APAGADO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 t="str">
        <f>'RESUMEN TOTAL'!AF232</f>
        <v>APAGADO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 t="str">
        <f>'RESUMEN TOTAL'!AF242</f>
        <v>APAGADO</v>
      </c>
      <c r="AA230">
        <f>'RESUMEN TOTAL'!AG242</f>
        <v>0</v>
      </c>
      <c r="AB230" t="str">
        <f>'RESUMEN TOTAL'!AH242</f>
        <v>APAGADO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 t="str">
        <f>'RESUMEN TOTAL'!AF248</f>
        <v>APAGADO</v>
      </c>
      <c r="AA236">
        <f>'RESUMEN TOTAL'!AG248</f>
        <v>0</v>
      </c>
      <c r="AB236" t="str">
        <f>'RESUMEN TOTAL'!AH248</f>
        <v>APAGADO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 t="str">
        <f>'RESUMEN TOTAL'!AF249</f>
        <v>APAGADO</v>
      </c>
      <c r="AA237">
        <f>'RESUMEN TOTAL'!AG249</f>
        <v>0</v>
      </c>
      <c r="AB237" t="str">
        <f>'RESUMEN TOTAL'!AH249</f>
        <v>APAGADO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 t="str">
        <f>'RESUMEN TOTAL'!AF256</f>
        <v>APAGADO</v>
      </c>
      <c r="AA244">
        <f>'RESUMEN TOTAL'!AG256</f>
        <v>0</v>
      </c>
      <c r="AB244" t="str">
        <f>'RESUMEN TOTAL'!AH256</f>
        <v>APAGADO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 t="str">
        <f>'RESUMEN TOTAL'!AF261</f>
        <v>APAGADO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 t="str">
        <f>'RESUMEN TOTAL'!AF290</f>
        <v>APAGADO</v>
      </c>
      <c r="AA277">
        <f>'RESUMEN TOTAL'!AG290</f>
        <v>0</v>
      </c>
      <c r="AB277" t="str">
        <f>'RESUMEN TOTAL'!AH290</f>
        <v>APAGADO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 t="str">
        <f>'RESUMEN TOTAL'!AF291</f>
        <v>APAGADO</v>
      </c>
      <c r="AA278">
        <f>'RESUMEN TOTAL'!AG291</f>
        <v>0</v>
      </c>
      <c r="AB278" t="str">
        <f>'RESUMEN TOTAL'!AH291</f>
        <v>APAGADO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 t="str">
        <f>'RESUMEN TOTAL'!AF293</f>
        <v>APAGADO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 t="str">
        <f>'RESUMEN TOTAL'!AF304</f>
        <v>APAGADO</v>
      </c>
      <c r="AA291">
        <f>'RESUMEN TOTAL'!AG304</f>
        <v>0</v>
      </c>
      <c r="AB291" t="str">
        <f>'RESUMEN TOTAL'!AH304</f>
        <v>APAGADO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 t="str">
        <f>'RESUMEN TOTAL'!AF323</f>
        <v>APAGADO</v>
      </c>
      <c r="AA309">
        <f>'RESUMEN TOTAL'!AG323</f>
        <v>0</v>
      </c>
      <c r="AB309" t="str">
        <f>'RESUMEN TOTAL'!AH323</f>
        <v>APAGADO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 t="str">
        <f>'RESUMEN TOTAL'!AF337</f>
        <v>APAGADO</v>
      </c>
      <c r="AA322">
        <f>'RESUMEN TOTAL'!AG337</f>
        <v>0</v>
      </c>
      <c r="AB322" t="str">
        <f>'RESUMEN TOTAL'!AH337</f>
        <v>APAGADO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 t="str">
        <f>'RESUMEN TOTAL'!AF349</f>
        <v>APAGADO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 t="str">
        <f>'RESUMEN TOTAL'!AF350</f>
        <v>APAGADO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 t="str">
        <f>'RESUMEN TOTAL'!AF361</f>
        <v>APAGADO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 t="str">
        <f>'RESUMEN TOTAL'!AF362</f>
        <v>APAGADO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 t="str">
        <f>'RESUMEN TOTAL'!AF363</f>
        <v>APAGADO</v>
      </c>
      <c r="AA348">
        <f>'RESUMEN TOTAL'!AG363</f>
        <v>0</v>
      </c>
      <c r="AB348" t="str">
        <f>'RESUMEN TOTAL'!AH363</f>
        <v>APAGADO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 t="str">
        <f>'RESUMEN TOTAL'!AF370</f>
        <v>APAGADO</v>
      </c>
      <c r="AA355">
        <f>'RESUMEN TOTAL'!AG370</f>
        <v>0</v>
      </c>
      <c r="AB355" t="str">
        <f>'RESUMEN TOTAL'!AH370</f>
        <v>APAGADO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 t="str">
        <f>'RESUMEN TOTAL'!AF371</f>
        <v>APAGADO</v>
      </c>
      <c r="AA356">
        <f>'RESUMEN TOTAL'!AG371</f>
        <v>0</v>
      </c>
      <c r="AB356" t="str">
        <f>'RESUMEN TOTAL'!AH371</f>
        <v>APAGADO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 t="str">
        <f>'RESUMEN TOTAL'!AF372</f>
        <v>APAGADO</v>
      </c>
      <c r="AA357">
        <f>'RESUMEN TOTAL'!AG372</f>
        <v>0</v>
      </c>
      <c r="AB357" t="str">
        <f>'RESUMEN TOTAL'!AH372</f>
        <v>APAGADO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 t="str">
        <f>'RESUMEN TOTAL'!AF378</f>
        <v>APAGADO</v>
      </c>
      <c r="AA363">
        <f>'RESUMEN TOTAL'!AG378</f>
        <v>0</v>
      </c>
      <c r="AB363" t="str">
        <f>'RESUMEN TOTAL'!AH378</f>
        <v>APAGADO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 t="str">
        <f>'RESUMEN TOTAL'!AF379</f>
        <v>APAGADO</v>
      </c>
      <c r="AA364">
        <f>'RESUMEN TOTAL'!AG379</f>
        <v>0</v>
      </c>
      <c r="AB364" t="str">
        <f>'RESUMEN TOTAL'!AH379</f>
        <v>APAGADO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 t="str">
        <f>'RESUMEN TOTAL'!AF401</f>
        <v>APAGADO</v>
      </c>
      <c r="AA384">
        <f>'RESUMEN TOTAL'!AG401</f>
        <v>0</v>
      </c>
      <c r="AB384" t="str">
        <f>'RESUMEN TOTAL'!AH401</f>
        <v>APAGADO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 t="str">
        <f>'RESUMEN TOTAL'!AF413</f>
        <v>APAGADO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 t="str">
        <f>'RESUMEN TOTAL'!AF470</f>
        <v>APAGADO</v>
      </c>
      <c r="AA451">
        <f>'RESUMEN TOTAL'!AG470</f>
        <v>0</v>
      </c>
      <c r="AB451" t="str">
        <f>'RESUMEN TOTAL'!AH470</f>
        <v>APAGADO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 t="str">
        <f>'RESUMEN TOTAL'!AF497</f>
        <v>APAGADO</v>
      </c>
      <c r="AA458">
        <f>'RESUMEN TOTAL'!AG497</f>
        <v>0</v>
      </c>
      <c r="AB458" t="str">
        <f>'RESUMEN TOTAL'!AH497</f>
        <v>APAGADO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 t="str">
        <f>'RESUMEN TOTAL'!AF498</f>
        <v>APAGADO</v>
      </c>
      <c r="AA459">
        <f>'RESUMEN TOTAL'!AG498</f>
        <v>0</v>
      </c>
      <c r="AB459" t="str">
        <f>'RESUMEN TOTAL'!AH498</f>
        <v>APAGADO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 t="str">
        <f>'RESUMEN TOTAL'!AF499</f>
        <v>APAGADO</v>
      </c>
      <c r="AA460">
        <f>'RESUMEN TOTAL'!AG499</f>
        <v>0</v>
      </c>
      <c r="AB460" t="str">
        <f>'RESUMEN TOTAL'!AH499</f>
        <v>APAGADO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 t="str">
        <f>'RESUMEN TOTAL'!AF500</f>
        <v>APAGADO</v>
      </c>
      <c r="AA461">
        <f>'RESUMEN TOTAL'!AG500</f>
        <v>0</v>
      </c>
      <c r="AB461" t="str">
        <f>'RESUMEN TOTAL'!AH500</f>
        <v>APAGADO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 t="str">
        <f>'RESUMEN TOTAL'!AF501</f>
        <v>APAGADO</v>
      </c>
      <c r="AA462">
        <f>'RESUMEN TOTAL'!AG501</f>
        <v>0</v>
      </c>
      <c r="AB462" t="str">
        <f>'RESUMEN TOTAL'!AH501</f>
        <v>APAGADO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 t="str">
        <f>'RESUMEN TOTAL'!AF502</f>
        <v>APAGADO</v>
      </c>
      <c r="AA463">
        <f>'RESUMEN TOTAL'!AG502</f>
        <v>0</v>
      </c>
      <c r="AB463" t="str">
        <f>'RESUMEN TOTAL'!AH502</f>
        <v>APAGADO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 t="str">
        <f>'RESUMEN TOTAL'!AF503</f>
        <v>APAGADO</v>
      </c>
      <c r="AA464">
        <f>'RESUMEN TOTAL'!AG503</f>
        <v>0</v>
      </c>
      <c r="AB464" t="str">
        <f>'RESUMEN TOTAL'!AH503</f>
        <v>APAGADO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 t="str">
        <f>'RESUMEN TOTAL'!AF504</f>
        <v>APAGADO</v>
      </c>
      <c r="AA465">
        <f>'RESUMEN TOTAL'!AG504</f>
        <v>0</v>
      </c>
      <c r="AB465" t="str">
        <f>'RESUMEN TOTAL'!AH504</f>
        <v>APAGADO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 t="str">
        <f>'RESUMEN TOTAL'!AF505</f>
        <v>APAGADO</v>
      </c>
      <c r="AA466">
        <f>'RESUMEN TOTAL'!AG505</f>
        <v>0</v>
      </c>
      <c r="AB466" t="str">
        <f>'RESUMEN TOTAL'!AH505</f>
        <v>APAGADO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 t="str">
        <f>'RESUMEN TOTAL'!AF506</f>
        <v>APAGADO</v>
      </c>
      <c r="AA467">
        <f>'RESUMEN TOTAL'!AG506</f>
        <v>0</v>
      </c>
      <c r="AB467" t="str">
        <f>'RESUMEN TOTAL'!AH506</f>
        <v>APAGADO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 t="str">
        <f>'RESUMEN TOTAL'!AF507</f>
        <v>APAGADO</v>
      </c>
      <c r="AA468">
        <f>'RESUMEN TOTAL'!AG507</f>
        <v>0</v>
      </c>
      <c r="AB468" t="str">
        <f>'RESUMEN TOTAL'!AH507</f>
        <v>APAGADO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 t="str">
        <f>'RESUMEN TOTAL'!AF508</f>
        <v>APAGADO</v>
      </c>
      <c r="AA469">
        <f>'RESUMEN TOTAL'!AG508</f>
        <v>0</v>
      </c>
      <c r="AB469" t="str">
        <f>'RESUMEN TOTAL'!AH508</f>
        <v>APAGADO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 t="str">
        <f>'RESUMEN TOTAL'!AF509</f>
        <v>APAGADO</v>
      </c>
      <c r="AA470">
        <f>'RESUMEN TOTAL'!AG509</f>
        <v>0</v>
      </c>
      <c r="AB470" t="str">
        <f>'RESUMEN TOTAL'!AH509</f>
        <v>APAGADO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 t="str">
        <f>'RESUMEN TOTAL'!AF511</f>
        <v>APAGADO</v>
      </c>
      <c r="AA472">
        <f>'RESUMEN TOTAL'!AG511</f>
        <v>0</v>
      </c>
      <c r="AB472" t="str">
        <f>'RESUMEN TOTAL'!AH511</f>
        <v>APAGADO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 t="str">
        <f>'RESUMEN TOTAL'!AF512</f>
        <v>APAGADO</v>
      </c>
      <c r="AA473">
        <f>'RESUMEN TOTAL'!AG512</f>
        <v>0</v>
      </c>
      <c r="AB473" t="str">
        <f>'RESUMEN TOTAL'!AH512</f>
        <v>APAGADO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 t="str">
        <f>'RESUMEN TOTAL'!AF513</f>
        <v>APAGADO</v>
      </c>
      <c r="AA474">
        <f>'RESUMEN TOTAL'!AG513</f>
        <v>0</v>
      </c>
      <c r="AB474" t="str">
        <f>'RESUMEN TOTAL'!AH513</f>
        <v>APAGADO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 t="str">
        <f>'RESUMEN TOTAL'!AF514</f>
        <v>APAGADO</v>
      </c>
      <c r="AA475">
        <f>'RESUMEN TOTAL'!AG514</f>
        <v>0</v>
      </c>
      <c r="AB475" t="str">
        <f>'RESUMEN TOTAL'!AH514</f>
        <v>APAGADO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 t="str">
        <f>'RESUMEN TOTAL'!AF515</f>
        <v>APAGADO</v>
      </c>
      <c r="AA476">
        <f>'RESUMEN TOTAL'!AG515</f>
        <v>0</v>
      </c>
      <c r="AB476" t="str">
        <f>'RESUMEN TOTAL'!AH515</f>
        <v>APAGADO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 t="str">
        <f>'RESUMEN TOTAL'!AF521</f>
        <v>APAGADO</v>
      </c>
      <c r="AA482">
        <f>'RESUMEN TOTAL'!AG521</f>
        <v>0</v>
      </c>
      <c r="AB482" t="str">
        <f>'RESUMEN TOTAL'!AH521</f>
        <v>APAGADO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 t="str">
        <f>'RESUMEN TOTAL'!AF522</f>
        <v>APAGADO</v>
      </c>
      <c r="AA483">
        <f>'RESUMEN TOTAL'!AG522</f>
        <v>0</v>
      </c>
      <c r="AB483" t="str">
        <f>'RESUMEN TOTAL'!AH522</f>
        <v>APAGADO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 t="str">
        <f>'RESUMEN TOTAL'!AF529</f>
        <v>APAGADO</v>
      </c>
      <c r="AA490">
        <f>'RESUMEN TOTAL'!AG529</f>
        <v>0</v>
      </c>
      <c r="AB490" t="str">
        <f>'RESUMEN TOTAL'!AH529</f>
        <v>APAGADO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 t="str">
        <f>'RESUMEN TOTAL'!AF533</f>
        <v>APAGADO</v>
      </c>
      <c r="AA494">
        <f>'RESUMEN TOTAL'!AG533</f>
        <v>0</v>
      </c>
      <c r="AB494" t="str">
        <f>'RESUMEN TOTAL'!AH533</f>
        <v>APAGADO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 t="str">
        <f>'RESUMEN TOTAL'!AF534</f>
        <v>APAGADO</v>
      </c>
      <c r="AA495">
        <f>'RESUMEN TOTAL'!AG534</f>
        <v>0</v>
      </c>
      <c r="AB495" t="str">
        <f>'RESUMEN TOTAL'!AH534</f>
        <v>APAGADO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 t="str">
        <f>'RESUMEN TOTAL'!AF537</f>
        <v>APAGADO</v>
      </c>
      <c r="AA498">
        <f>'RESUMEN TOTAL'!AG537</f>
        <v>0</v>
      </c>
      <c r="AB498" t="str">
        <f>'RESUMEN TOTAL'!AH537</f>
        <v>APAGADO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 t="str">
        <f>'RESUMEN TOTAL'!AF538</f>
        <v>APAGADO</v>
      </c>
      <c r="AA499">
        <f>'RESUMEN TOTAL'!AG538</f>
        <v>0</v>
      </c>
      <c r="AB499" t="str">
        <f>'RESUMEN TOTAL'!AH538</f>
        <v>APAGADO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 t="str">
        <f>'RESUMEN TOTAL'!AF541</f>
        <v>APAGADO</v>
      </c>
      <c r="AA504">
        <f>'RESUMEN TOTAL'!AG541</f>
        <v>0</v>
      </c>
      <c r="AB504" t="str">
        <f>'RESUMEN TOTAL'!AH541</f>
        <v>APAGADO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 t="str">
        <f>'RESUMEN TOTAL'!AF542</f>
        <v>APAGADO</v>
      </c>
      <c r="AA505">
        <f>'RESUMEN TOTAL'!AG542</f>
        <v>0</v>
      </c>
      <c r="AB505" t="str">
        <f>'RESUMEN TOTAL'!AH542</f>
        <v>APAGADO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 t="str">
        <f>'RESUMEN TOTAL'!AF545</f>
        <v>APAGADO</v>
      </c>
      <c r="AA508">
        <f>'RESUMEN TOTAL'!AG545</f>
        <v>0</v>
      </c>
      <c r="AB508" t="str">
        <f>'RESUMEN TOTAL'!AH545</f>
        <v>APAGADO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 t="str">
        <f>'RESUMEN TOTAL'!AF546</f>
        <v>APAGADO</v>
      </c>
      <c r="AA509">
        <f>'RESUMEN TOTAL'!AG546</f>
        <v>0</v>
      </c>
      <c r="AB509" t="str">
        <f>'RESUMEN TOTAL'!AH546</f>
        <v>APAGADO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 t="str">
        <f>'RESUMEN TOTAL'!AF547</f>
        <v>APAGADO</v>
      </c>
      <c r="AA510">
        <f>'RESUMEN TOTAL'!AG547</f>
        <v>0</v>
      </c>
      <c r="AB510" t="str">
        <f>'RESUMEN TOTAL'!AH547</f>
        <v>APAGADO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 t="str">
        <f>'RESUMEN TOTAL'!AF548</f>
        <v>APAGADO</v>
      </c>
      <c r="AA511">
        <f>'RESUMEN TOTAL'!AG548</f>
        <v>0</v>
      </c>
      <c r="AB511" t="str">
        <f>'RESUMEN TOTAL'!AH548</f>
        <v>APAGADO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 t="str">
        <f>'RESUMEN TOTAL'!AF549</f>
        <v>APAGADO</v>
      </c>
      <c r="AA512">
        <f>'RESUMEN TOTAL'!AG549</f>
        <v>0</v>
      </c>
      <c r="AB512" t="str">
        <f>'RESUMEN TOTAL'!AH549</f>
        <v>APAGADO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 t="str">
        <f>'RESUMEN TOTAL'!AF550</f>
        <v>APAGADO</v>
      </c>
      <c r="AA513">
        <f>'RESUMEN TOTAL'!AG550</f>
        <v>0</v>
      </c>
      <c r="AB513" t="str">
        <f>'RESUMEN TOTAL'!AH550</f>
        <v>APAGADO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 t="str">
        <f>'RESUMEN TOTAL'!AF551</f>
        <v>APAGADO</v>
      </c>
      <c r="AA514">
        <f>'RESUMEN TOTAL'!AG551</f>
        <v>0</v>
      </c>
      <c r="AB514" t="str">
        <f>'RESUMEN TOTAL'!AH551</f>
        <v>APAGADO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 t="str">
        <f>'RESUMEN TOTAL'!AF552</f>
        <v>APAGADO</v>
      </c>
      <c r="AA515">
        <f>'RESUMEN TOTAL'!AG552</f>
        <v>0</v>
      </c>
      <c r="AB515" t="str">
        <f>'RESUMEN TOTAL'!AH552</f>
        <v>APAGADO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1136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3</v>
      </c>
      <c r="Y2" s="18">
        <f>COUNTIFS(Y5:Y502, "=APAGADO",E5:E502,"=PTO A FO")</f>
        <v>4</v>
      </c>
      <c r="Z2" s="18">
        <f>COUNTIFS(Z5:Z502, "=APAGADO",E5:E502,"=PTO A FO")</f>
        <v>5</v>
      </c>
      <c r="AA2" s="18">
        <f>COUNTIFS(AA5:AA502, "=APAGADO",E5:E502,"=PTO A FO")</f>
        <v>0</v>
      </c>
      <c r="AB2" s="18">
        <f>COUNTIFS(AB5:AB502, "=APAGADO",E5:E502,"=PTO A FO")</f>
        <v>4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 t="str">
        <f>'RESUMEN TOTAL'!AD7</f>
        <v>APAGADO</v>
      </c>
      <c r="Y5" t="str">
        <f>'RESUMEN TOTAL'!AE7</f>
        <v>APAGADO</v>
      </c>
      <c r="Z5" t="str">
        <f>'RESUMEN TOTAL'!AF7</f>
        <v>APAGADO</v>
      </c>
      <c r="AA5">
        <f>'RESUMEN TOTAL'!AG7</f>
        <v>0</v>
      </c>
      <c r="AB5" t="str">
        <f>'RESUMEN TOTAL'!AH7</f>
        <v>APAGADO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 t="str">
        <f>'RESUMEN TOTAL'!AE8</f>
        <v>APAGADO</v>
      </c>
      <c r="Z6" t="str">
        <f>'RESUMEN TOTAL'!AF8</f>
        <v>APAGADO</v>
      </c>
      <c r="AA6">
        <f>'RESUMEN TOTAL'!AG8</f>
        <v>0</v>
      </c>
      <c r="AB6" t="str">
        <f>'RESUMEN TOTAL'!AH8</f>
        <v>APAGADO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 t="str">
        <f>'RESUMEN TOTAL'!AD10</f>
        <v>APAGADO</v>
      </c>
      <c r="Y8" t="str">
        <f>'RESUMEN TOTAL'!AE10</f>
        <v>APAGADO</v>
      </c>
      <c r="Z8" t="str">
        <f>'RESUMEN TOTAL'!AF10</f>
        <v>APAGADO</v>
      </c>
      <c r="AA8">
        <f>'RESUMEN TOTAL'!AG10</f>
        <v>0</v>
      </c>
      <c r="AB8" t="str">
        <f>'RESUMEN TOTAL'!AH10</f>
        <v>APAGADO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 t="str">
        <f>'RESUMEN TOTAL'!AD12</f>
        <v>APAGADO</v>
      </c>
      <c r="Y10" t="str">
        <f>'RESUMEN TOTAL'!AE12</f>
        <v>APAGADO</v>
      </c>
      <c r="Z10" t="str">
        <f>'RESUMEN TOTAL'!AF12</f>
        <v>APAGADO</v>
      </c>
      <c r="AA10">
        <f>'RESUMEN TOTAL'!AG12</f>
        <v>0</v>
      </c>
      <c r="AB10" t="str">
        <f>'RESUMEN TOTAL'!AH12</f>
        <v>APAGADO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 t="str">
        <f>'RESUMEN TOTAL'!AD13</f>
        <v>APAGADO</v>
      </c>
      <c r="Y11" t="str">
        <f>'RESUMEN TOTAL'!AE13</f>
        <v>APAGADO</v>
      </c>
      <c r="Z11" t="str">
        <f>'RESUMEN TOTAL'!AF13</f>
        <v>APAGADO</v>
      </c>
      <c r="AA11">
        <f>'RESUMEN TOTAL'!AG13</f>
        <v>0</v>
      </c>
      <c r="AB11" t="str">
        <f>'RESUMEN TOTAL'!AH13</f>
        <v>APAGADO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 t="str">
        <f>'RESUMEN TOTAL'!AF14</f>
        <v>APAGADO</v>
      </c>
      <c r="AA12">
        <f>'RESUMEN TOTAL'!AG14</f>
        <v>0</v>
      </c>
      <c r="AB12" t="str">
        <f>'RESUMEN TOTAL'!AH14</f>
        <v>APAGADO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>
        <f>'RESUMEN TOTAL'!AF26</f>
        <v>0</v>
      </c>
      <c r="AA22">
        <f>'RESUMEN TOTAL'!AG26</f>
        <v>0</v>
      </c>
      <c r="AB22" t="str">
        <f>'RESUMEN TOTAL'!AH26</f>
        <v>APAGADO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 t="str">
        <f>'RESUMEN TOTAL'!AF27</f>
        <v>APAGADO</v>
      </c>
      <c r="AA23">
        <f>'RESUMEN TOTAL'!AG27</f>
        <v>0</v>
      </c>
      <c r="AB23" t="str">
        <f>'RESUMEN TOTAL'!AH27</f>
        <v>APAGADO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 t="str">
        <f>'RESUMEN TOTAL'!AH31</f>
        <v>APAGADO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 t="str">
        <f>'RESUMEN TOTAL'!AF34</f>
        <v>APAGADO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 t="str">
        <f>'RESUMEN TOTAL'!AF37</f>
        <v>APAGADO</v>
      </c>
      <c r="AA33">
        <f>'RESUMEN TOTAL'!AG37</f>
        <v>0</v>
      </c>
      <c r="AB33" t="str">
        <f>'RESUMEN TOTAL'!AH37</f>
        <v>APAGADO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 t="str">
        <f>'RESUMEN TOTAL'!AF39</f>
        <v>APAGADO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 t="str">
        <f>'RESUMEN TOTAL'!AF43</f>
        <v>APAGADO</v>
      </c>
      <c r="AA39">
        <f>'RESUMEN TOTAL'!AG43</f>
        <v>0</v>
      </c>
      <c r="AB39" t="str">
        <f>'RESUMEN TOTAL'!AH43</f>
        <v>APAGADO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 t="str">
        <f>'RESUMEN TOTAL'!AD46</f>
        <v>APAGADO</v>
      </c>
      <c r="Y42" t="str">
        <f>'RESUMEN TOTAL'!AE46</f>
        <v>APAGADO</v>
      </c>
      <c r="Z42" t="str">
        <f>'RESUMEN TOTAL'!AF46</f>
        <v>APAGADO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 t="str">
        <f>'RESUMEN TOTAL'!AD47</f>
        <v>APAGADO</v>
      </c>
      <c r="Y43" t="str">
        <f>'RESUMEN TOTAL'!AE47</f>
        <v>APAGADO</v>
      </c>
      <c r="Z43">
        <f>'RESUMEN TOTAL'!AF47</f>
        <v>0</v>
      </c>
      <c r="AA43">
        <f>'RESUMEN TOTAL'!AG47</f>
        <v>0</v>
      </c>
      <c r="AB43" t="str">
        <f>'RESUMEN TOTAL'!AH47</f>
        <v>APAGADO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 t="str">
        <f>'RESUMEN TOTAL'!AF48</f>
        <v>APAGADO</v>
      </c>
      <c r="AA44">
        <f>'RESUMEN TOTAL'!AG48</f>
        <v>0</v>
      </c>
      <c r="AB44" t="str">
        <f>'RESUMEN TOTAL'!AH48</f>
        <v>APAGADO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 t="str">
        <f>'RESUMEN TOTAL'!AF49</f>
        <v>APAGADO</v>
      </c>
      <c r="AA45">
        <f>'RESUMEN TOTAL'!AG49</f>
        <v>0</v>
      </c>
      <c r="AB45" t="str">
        <f>'RESUMEN TOTAL'!AH49</f>
        <v>APAGADO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 t="str">
        <f>'RESUMEN TOTAL'!AF50</f>
        <v>APAGADO</v>
      </c>
      <c r="AA46">
        <f>'RESUMEN TOTAL'!AG50</f>
        <v>0</v>
      </c>
      <c r="AB46" t="str">
        <f>'RESUMEN TOTAL'!AH50</f>
        <v>APAGADO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 t="str">
        <f>'RESUMEN TOTAL'!AF51</f>
        <v>APAGADO</v>
      </c>
      <c r="AA47">
        <f>'RESUMEN TOTAL'!AG51</f>
        <v>0</v>
      </c>
      <c r="AB47" t="str">
        <f>'RESUMEN TOTAL'!AH51</f>
        <v>APAGADO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 t="str">
        <f>'RESUMEN TOTAL'!AF52</f>
        <v>APAGADO</v>
      </c>
      <c r="AA48">
        <f>'RESUMEN TOTAL'!AG52</f>
        <v>0</v>
      </c>
      <c r="AB48" t="str">
        <f>'RESUMEN TOTAL'!AH52</f>
        <v>APAGADO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 t="str">
        <f>'RESUMEN TOTAL'!AF54</f>
        <v>APAGADO</v>
      </c>
      <c r="AA50">
        <f>'RESUMEN TOTAL'!AG54</f>
        <v>0</v>
      </c>
      <c r="AB50" t="str">
        <f>'RESUMEN TOTAL'!AH54</f>
        <v>APAGADO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 t="str">
        <f>'RESUMEN TOTAL'!AF57</f>
        <v>APAGADO</v>
      </c>
      <c r="AA53">
        <f>'RESUMEN TOTAL'!AG57</f>
        <v>0</v>
      </c>
      <c r="AB53" t="str">
        <f>'RESUMEN TOTAL'!AH57</f>
        <v>APAGADO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 t="str">
        <f>'RESUMEN TOTAL'!AF58</f>
        <v>APAGADO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 t="str">
        <f>'RESUMEN TOTAL'!AF68</f>
        <v>APAGADO</v>
      </c>
      <c r="AA64">
        <f>'RESUMEN TOTAL'!AG68</f>
        <v>0</v>
      </c>
      <c r="AB64" t="str">
        <f>'RESUMEN TOTAL'!AH68</f>
        <v>APAGADO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 t="str">
        <f>'RESUMEN TOTAL'!AF69</f>
        <v>APAGADO</v>
      </c>
      <c r="AA65">
        <f>'RESUMEN TOTAL'!AG69</f>
        <v>0</v>
      </c>
      <c r="AB65" t="str">
        <f>'RESUMEN TOTAL'!AH69</f>
        <v>APAGADO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 t="str">
        <f>'RESUMEN TOTAL'!AF72</f>
        <v>APAGADO</v>
      </c>
      <c r="AA68">
        <f>'RESUMEN TOTAL'!AG72</f>
        <v>0</v>
      </c>
      <c r="AB68" t="str">
        <f>'RESUMEN TOTAL'!AH72</f>
        <v>APAGADO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 t="str">
        <f>'RESUMEN TOTAL'!AD74</f>
        <v>APAGADO</v>
      </c>
      <c r="Y70" t="str">
        <f>'RESUMEN TOTAL'!AE74</f>
        <v>APAGADO</v>
      </c>
      <c r="Z70" t="str">
        <f>'RESUMEN TOTAL'!AF74</f>
        <v>APAGADO</v>
      </c>
      <c r="AA70">
        <f>'RESUMEN TOTAL'!AG74</f>
        <v>0</v>
      </c>
      <c r="AB70" t="str">
        <f>'RESUMEN TOTAL'!AH74</f>
        <v>APAGADO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>
        <f>'RESUMEN TOTAL'!AE75</f>
        <v>0</v>
      </c>
      <c r="Z71" t="str">
        <f>'RESUMEN TOTAL'!AF75</f>
        <v>APAGADO</v>
      </c>
      <c r="AA71">
        <f>'RESUMEN TOTAL'!AG75</f>
        <v>0</v>
      </c>
      <c r="AB71" t="str">
        <f>'RESUMEN TOTAL'!AH75</f>
        <v>APAGADO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 t="str">
        <f>'RESUMEN TOTAL'!AD80</f>
        <v>APAGADO</v>
      </c>
      <c r="Y76" t="str">
        <f>'RESUMEN TOTAL'!AE80</f>
        <v>APAGADO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 t="str">
        <f>'RESUMEN TOTAL'!AD84</f>
        <v>APAGADO</v>
      </c>
      <c r="Y80" t="str">
        <f>'RESUMEN TOTAL'!AE84</f>
        <v>APAGADO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 t="str">
        <f>'RESUMEN TOTAL'!AB86</f>
        <v>APAGADO</v>
      </c>
      <c r="W82" t="str">
        <f>'RESUMEN TOTAL'!AC86</f>
        <v>APAGADO</v>
      </c>
      <c r="X82" t="str">
        <f>'RESUMEN TOTAL'!AD86</f>
        <v>APAGADO</v>
      </c>
      <c r="Y82" t="str">
        <f>'RESUMEN TOTAL'!AE86</f>
        <v>APAGADO</v>
      </c>
      <c r="Z82" t="str">
        <f>'RESUMEN TOTAL'!AF86</f>
        <v>APAGADO</v>
      </c>
      <c r="AA82">
        <f>'RESUMEN TOTAL'!AG86</f>
        <v>0</v>
      </c>
      <c r="AB82" t="str">
        <f>'RESUMEN TOTAL'!AH86</f>
        <v>APAGADO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 t="str">
        <f>'RESUMEN TOTAL'!AC92</f>
        <v>APAGADO</v>
      </c>
      <c r="X88" t="str">
        <f>'RESUMEN TOTAL'!AD92</f>
        <v>APAGADO</v>
      </c>
      <c r="Y88">
        <f>'RESUMEN TOTAL'!AE92</f>
        <v>0</v>
      </c>
      <c r="Z88" t="str">
        <f>'RESUMEN TOTAL'!AF92</f>
        <v>APAGADO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 t="str">
        <f>'RESUMEN TOTAL'!AC93</f>
        <v>APAGADO</v>
      </c>
      <c r="X89" t="str">
        <f>'RESUMEN TOTAL'!AD93</f>
        <v>APAGADO</v>
      </c>
      <c r="Y89">
        <f>'RESUMEN TOTAL'!AE93</f>
        <v>0</v>
      </c>
      <c r="Z89" t="str">
        <f>'RESUMEN TOTAL'!AF93</f>
        <v>APAGADO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 t="str">
        <f>'RESUMEN TOTAL'!AE100</f>
        <v>APAGADO</v>
      </c>
      <c r="Z96" t="str">
        <f>'RESUMEN TOTAL'!AF100</f>
        <v>APAGADO</v>
      </c>
      <c r="AA96">
        <f>'RESUMEN TOTAL'!AG100</f>
        <v>0</v>
      </c>
      <c r="AB96" t="str">
        <f>'RESUMEN TOTAL'!AH100</f>
        <v>APAGADO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 t="str">
        <f>'RESUMEN TOTAL'!AF101</f>
        <v>APAGADO</v>
      </c>
      <c r="AA97">
        <f>'RESUMEN TOTAL'!AG101</f>
        <v>0</v>
      </c>
      <c r="AB97" t="str">
        <f>'RESUMEN TOTAL'!AH101</f>
        <v>APAGADO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 t="str">
        <f>'RESUMEN TOTAL'!AE110</f>
        <v>APAGADO</v>
      </c>
      <c r="Z106" t="str">
        <f>'RESUMEN TOTAL'!AF110</f>
        <v>APAGADO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 t="str">
        <f>'RESUMEN TOTAL'!AF132</f>
        <v>APAGADO</v>
      </c>
      <c r="AA125">
        <f>'RESUMEN TOTAL'!AG132</f>
        <v>0</v>
      </c>
      <c r="AB125" t="str">
        <f>'RESUMEN TOTAL'!AH132</f>
        <v>APAGADO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 t="str">
        <f>'RESUMEN TOTAL'!AB134</f>
        <v>APAGADO</v>
      </c>
      <c r="W127" t="str">
        <f>'RESUMEN TOTAL'!AC134</f>
        <v>APAGADO</v>
      </c>
      <c r="X127" t="str">
        <f>'RESUMEN TOTAL'!AD134</f>
        <v>APAGADO</v>
      </c>
      <c r="Y127" t="str">
        <f>'RESUMEN TOTAL'!AE134</f>
        <v>APAGADO</v>
      </c>
      <c r="Z127" t="str">
        <f>'RESUMEN TOTAL'!AF134</f>
        <v>APAGADO</v>
      </c>
      <c r="AA127">
        <f>'RESUMEN TOTAL'!AG134</f>
        <v>0</v>
      </c>
      <c r="AB127" t="str">
        <f>'RESUMEN TOTAL'!AH134</f>
        <v>APAGADO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 t="str">
        <f>'RESUMEN TOTAL'!AB142</f>
        <v>APAGADO</v>
      </c>
      <c r="W135" t="str">
        <f>'RESUMEN TOTAL'!AC142</f>
        <v>APAGADO</v>
      </c>
      <c r="X135" t="str">
        <f>'RESUMEN TOTAL'!AD142</f>
        <v>APAGADO</v>
      </c>
      <c r="Y135" t="str">
        <f>'RESUMEN TOTAL'!AE142</f>
        <v>APAGADO</v>
      </c>
      <c r="Z135" t="str">
        <f>'RESUMEN TOTAL'!AF142</f>
        <v>APAGADO</v>
      </c>
      <c r="AA135">
        <f>'RESUMEN TOTAL'!AG142</f>
        <v>0</v>
      </c>
      <c r="AB135" t="str">
        <f>'RESUMEN TOTAL'!AH142</f>
        <v>APAGADO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 t="str">
        <f>'RESUMEN TOTAL'!AD143</f>
        <v>APAGADO</v>
      </c>
      <c r="Y136" t="str">
        <f>'RESUMEN TOTAL'!AE143</f>
        <v>APAGADO</v>
      </c>
      <c r="Z136" t="str">
        <f>'RESUMEN TOTAL'!AF143</f>
        <v>APAGADO</v>
      </c>
      <c r="AA136">
        <f>'RESUMEN TOTAL'!AG143</f>
        <v>0</v>
      </c>
      <c r="AB136" t="str">
        <f>'RESUMEN TOTAL'!AH143</f>
        <v>APAGADO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 t="str">
        <f>'RESUMEN TOTAL'!AH148</f>
        <v>APAGADO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 t="str">
        <f>'RESUMEN TOTAL'!AH149</f>
        <v>APAGADO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 t="str">
        <f>'RESUMEN TOTAL'!AB153</f>
        <v>APAGADO</v>
      </c>
      <c r="W146" t="str">
        <f>'RESUMEN TOTAL'!AC153</f>
        <v>APAGADO</v>
      </c>
      <c r="X146" t="str">
        <f>'RESUMEN TOTAL'!AD153</f>
        <v>APAGADO</v>
      </c>
      <c r="Y146" t="str">
        <f>'RESUMEN TOTAL'!AE153</f>
        <v>APAGADO</v>
      </c>
      <c r="Z146" t="str">
        <f>'RESUMEN TOTAL'!AF153</f>
        <v>APAGADO</v>
      </c>
      <c r="AA146">
        <f>'RESUMEN TOTAL'!AG153</f>
        <v>0</v>
      </c>
      <c r="AB146" t="str">
        <f>'RESUMEN TOTAL'!AH153</f>
        <v>APAGADO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 t="str">
        <f>'RESUMEN TOTAL'!AB157</f>
        <v>APAGADO</v>
      </c>
      <c r="W150" t="str">
        <f>'RESUMEN TOTAL'!AC157</f>
        <v>APAGADO</v>
      </c>
      <c r="X150" t="str">
        <f>'RESUMEN TOTAL'!AD157</f>
        <v>APAGADO</v>
      </c>
      <c r="Y150" t="str">
        <f>'RESUMEN TOTAL'!AE157</f>
        <v>APAGADO</v>
      </c>
      <c r="Z150" t="str">
        <f>'RESUMEN TOTAL'!AF157</f>
        <v>APAGADO</v>
      </c>
      <c r="AA150">
        <f>'RESUMEN TOTAL'!AG157</f>
        <v>0</v>
      </c>
      <c r="AB150" t="str">
        <f>'RESUMEN TOTAL'!AH157</f>
        <v>APAGADO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 t="str">
        <f>'RESUMEN TOTAL'!AF170</f>
        <v>APAGADO</v>
      </c>
      <c r="AA163">
        <f>'RESUMEN TOTAL'!AG170</f>
        <v>0</v>
      </c>
      <c r="AB163" t="str">
        <f>'RESUMEN TOTAL'!AH170</f>
        <v>APAGADO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 t="str">
        <f>'RESUMEN TOTAL'!AE186</f>
        <v>APAGADO</v>
      </c>
      <c r="Z177">
        <f>'RESUMEN TOTAL'!AF186</f>
        <v>0</v>
      </c>
      <c r="AA177">
        <f>'RESUMEN TOTAL'!AG186</f>
        <v>0</v>
      </c>
      <c r="AB177" t="str">
        <f>'RESUMEN TOTAL'!AH186</f>
        <v>APAGADO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 t="str">
        <f>'RESUMEN TOTAL'!AE188</f>
        <v>APAGADO</v>
      </c>
      <c r="Z179" t="str">
        <f>'RESUMEN TOTAL'!AF188</f>
        <v>APAGADO</v>
      </c>
      <c r="AA179">
        <f>'RESUMEN TOTAL'!AG188</f>
        <v>0</v>
      </c>
      <c r="AB179" t="str">
        <f>'RESUMEN TOTAL'!AH188</f>
        <v>APAGADO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 t="str">
        <f>'RESUMEN TOTAL'!AE189</f>
        <v>APAGADO</v>
      </c>
      <c r="Z180" t="str">
        <f>'RESUMEN TOTAL'!AF189</f>
        <v>APAGADO</v>
      </c>
      <c r="AA180">
        <f>'RESUMEN TOTAL'!AG189</f>
        <v>0</v>
      </c>
      <c r="AB180" t="str">
        <f>'RESUMEN TOTAL'!AH189</f>
        <v>APAGADO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 t="str">
        <f>'RESUMEN TOTAL'!AF196</f>
        <v>APAGADO</v>
      </c>
      <c r="AA187">
        <f>'RESUMEN TOTAL'!AG196</f>
        <v>0</v>
      </c>
      <c r="AB187" t="str">
        <f>'RESUMEN TOTAL'!AH196</f>
        <v>APAGADO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 t="str">
        <f>'RESUMEN TOTAL'!AE199</f>
        <v>APAGADO</v>
      </c>
      <c r="Z190" t="str">
        <f>'RESUMEN TOTAL'!AF199</f>
        <v>APAGADO</v>
      </c>
      <c r="AA190">
        <f>'RESUMEN TOTAL'!AG199</f>
        <v>0</v>
      </c>
      <c r="AB190" t="str">
        <f>'RESUMEN TOTAL'!AH199</f>
        <v>APAGADO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 t="str">
        <f>'RESUMEN TOTAL'!AB200</f>
        <v>APAGADO</v>
      </c>
      <c r="W191">
        <f>'RESUMEN TOTAL'!AC200</f>
        <v>0</v>
      </c>
      <c r="X191" t="str">
        <f>'RESUMEN TOTAL'!AD200</f>
        <v>APAGADO</v>
      </c>
      <c r="Y191" t="str">
        <f>'RESUMEN TOTAL'!AE200</f>
        <v>APAGADO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 t="str">
        <f>'RESUMEN TOTAL'!AD201</f>
        <v>APAGADO</v>
      </c>
      <c r="Y192" t="str">
        <f>'RESUMEN TOTAL'!AE201</f>
        <v>APAGADO</v>
      </c>
      <c r="Z192" t="str">
        <f>'RESUMEN TOTAL'!AF201</f>
        <v>APAGADO</v>
      </c>
      <c r="AA192">
        <f>'RESUMEN TOTAL'!AG201</f>
        <v>0</v>
      </c>
      <c r="AB192" t="str">
        <f>'RESUMEN TOTAL'!AH201</f>
        <v>APAGADO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 t="str">
        <f>'RESUMEN TOTAL'!AF206</f>
        <v>APAGADO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 t="str">
        <f>'RESUMEN TOTAL'!AE212</f>
        <v>APAGADO</v>
      </c>
      <c r="Z202" t="str">
        <f>'RESUMEN TOTAL'!AF212</f>
        <v>APAGADO</v>
      </c>
      <c r="AA202">
        <f>'RESUMEN TOTAL'!AG212</f>
        <v>0</v>
      </c>
      <c r="AB202" t="str">
        <f>'RESUMEN TOTAL'!AH212</f>
        <v>APAGADO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 t="str">
        <f>'RESUMEN TOTAL'!AD214</f>
        <v>APAGADO</v>
      </c>
      <c r="Y204">
        <f>'RESUMEN TOTAL'!AE214</f>
        <v>0</v>
      </c>
      <c r="Z204" t="str">
        <f>'RESUMEN TOTAL'!AF214</f>
        <v>APAGADO</v>
      </c>
      <c r="AA204">
        <f>'RESUMEN TOTAL'!AG214</f>
        <v>0</v>
      </c>
      <c r="AB204" t="str">
        <f>'RESUMEN TOTAL'!AH214</f>
        <v>APAGADO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 t="str">
        <f>'RESUMEN TOTAL'!AD216</f>
        <v>APAGADO</v>
      </c>
      <c r="Y206" t="str">
        <f>'RESUMEN TOTAL'!AE216</f>
        <v>APAGADO</v>
      </c>
      <c r="Z206" t="str">
        <f>'RESUMEN TOTAL'!AF216</f>
        <v>APAGADO</v>
      </c>
      <c r="AA206">
        <f>'RESUMEN TOTAL'!AG216</f>
        <v>0</v>
      </c>
      <c r="AB206" t="str">
        <f>'RESUMEN TOTAL'!AH216</f>
        <v>APAGADO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 t="str">
        <f>'RESUMEN TOTAL'!AD217</f>
        <v>APAGADO</v>
      </c>
      <c r="Y207" t="str">
        <f>'RESUMEN TOTAL'!AE217</f>
        <v>APAGADO</v>
      </c>
      <c r="Z207" t="str">
        <f>'RESUMEN TOTAL'!AF217</f>
        <v>APAGADO</v>
      </c>
      <c r="AA207">
        <f>'RESUMEN TOTAL'!AG217</f>
        <v>0</v>
      </c>
      <c r="AB207" t="str">
        <f>'RESUMEN TOTAL'!AH217</f>
        <v>APAGADO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 t="str">
        <f>'RESUMEN TOTAL'!AB218</f>
        <v>APAGADO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 t="str">
        <f>'RESUMEN TOTAL'!AE219</f>
        <v>APAGADO</v>
      </c>
      <c r="Z209" t="str">
        <f>'RESUMEN TOTAL'!AF219</f>
        <v>APAGADO</v>
      </c>
      <c r="AA209">
        <f>'RESUMEN TOTAL'!AG219</f>
        <v>0</v>
      </c>
      <c r="AB209" t="str">
        <f>'RESUMEN TOTAL'!AH219</f>
        <v>APAGADO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 t="str">
        <f>'RESUMEN TOTAL'!AE222</f>
        <v>APAGADO</v>
      </c>
      <c r="Z212" t="str">
        <f>'RESUMEN TOTAL'!AF222</f>
        <v>APAGADO</v>
      </c>
      <c r="AA212">
        <f>'RESUMEN TOTAL'!AG222</f>
        <v>0</v>
      </c>
      <c r="AB212" t="str">
        <f>'RESUMEN TOTAL'!AH222</f>
        <v>APAGADO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 t="str">
        <f>'RESUMEN TOTAL'!AF224</f>
        <v>APAGADO</v>
      </c>
      <c r="AA214">
        <f>'RESUMEN TOTAL'!AG224</f>
        <v>0</v>
      </c>
      <c r="AB214" t="str">
        <f>'RESUMEN TOTAL'!AH224</f>
        <v>APAGADO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 t="str">
        <f>'RESUMEN TOTAL'!AE225</f>
        <v>APAGADO</v>
      </c>
      <c r="Z215" t="str">
        <f>'RESUMEN TOTAL'!AF225</f>
        <v>APAGADO</v>
      </c>
      <c r="AA215">
        <f>'RESUMEN TOTAL'!AG225</f>
        <v>0</v>
      </c>
      <c r="AB215" t="str">
        <f>'RESUMEN TOTAL'!AH225</f>
        <v>APAGADO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 t="str">
        <f>'RESUMEN TOTAL'!AF226</f>
        <v>APAGADO</v>
      </c>
      <c r="AA216">
        <f>'RESUMEN TOTAL'!AG226</f>
        <v>0</v>
      </c>
      <c r="AB216" t="str">
        <f>'RESUMEN TOTAL'!AH226</f>
        <v>APAGADO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 t="str">
        <f>'RESUMEN TOTAL'!AF229</f>
        <v>APAGADO</v>
      </c>
      <c r="AA219">
        <f>'RESUMEN TOTAL'!AG229</f>
        <v>0</v>
      </c>
      <c r="AB219" t="str">
        <f>'RESUMEN TOTAL'!AH229</f>
        <v>APAGADO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 t="str">
        <f>'RESUMEN TOTAL'!AF230</f>
        <v>APAGADO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 t="str">
        <f>'RESUMEN TOTAL'!AD231</f>
        <v>APAGADO</v>
      </c>
      <c r="Y221" t="str">
        <f>'RESUMEN TOTAL'!AE231</f>
        <v>APAGADO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 t="str">
        <f>'RESUMEN TOTAL'!AF232</f>
        <v>APAGADO</v>
      </c>
      <c r="AA222">
        <f>'RESUMEN TOTAL'!AG232</f>
        <v>0</v>
      </c>
      <c r="AB222" t="str">
        <f>'RESUMEN TOTAL'!AH232</f>
        <v>APAGADO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 t="str">
        <f>'RESUMEN TOTAL'!AF242</f>
        <v>APAGADO</v>
      </c>
      <c r="AA231">
        <f>'RESUMEN TOTAL'!AG242</f>
        <v>0</v>
      </c>
      <c r="AB231" t="str">
        <f>'RESUMEN TOTAL'!AH242</f>
        <v>APAGADO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 t="str">
        <f>'RESUMEN TOTAL'!AB248</f>
        <v>APAGADO</v>
      </c>
      <c r="W237" t="str">
        <f>'RESUMEN TOTAL'!AC248</f>
        <v>APAGADO</v>
      </c>
      <c r="X237" t="str">
        <f>'RESUMEN TOTAL'!AD248</f>
        <v>APAGADO</v>
      </c>
      <c r="Y237" t="str">
        <f>'RESUMEN TOTAL'!AE248</f>
        <v>APAGADO</v>
      </c>
      <c r="Z237" t="str">
        <f>'RESUMEN TOTAL'!AF248</f>
        <v>APAGADO</v>
      </c>
      <c r="AA237">
        <f>'RESUMEN TOTAL'!AG248</f>
        <v>0</v>
      </c>
      <c r="AB237" t="str">
        <f>'RESUMEN TOTAL'!AH248</f>
        <v>APAGADO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 t="str">
        <f>'RESUMEN TOTAL'!AD249</f>
        <v>APAGADO</v>
      </c>
      <c r="Y238" t="str">
        <f>'RESUMEN TOTAL'!AE249</f>
        <v>APAGADO</v>
      </c>
      <c r="Z238" t="str">
        <f>'RESUMEN TOTAL'!AF249</f>
        <v>APAGADO</v>
      </c>
      <c r="AA238">
        <f>'RESUMEN TOTAL'!AG249</f>
        <v>0</v>
      </c>
      <c r="AB238" t="str">
        <f>'RESUMEN TOTAL'!AH249</f>
        <v>APAGADO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 t="str">
        <f>'RESUMEN TOTAL'!AD256</f>
        <v>APAGADO</v>
      </c>
      <c r="Y245" t="str">
        <f>'RESUMEN TOTAL'!AE256</f>
        <v>APAGADO</v>
      </c>
      <c r="Z245" t="str">
        <f>'RESUMEN TOTAL'!AF256</f>
        <v>APAGADO</v>
      </c>
      <c r="AA245">
        <f>'RESUMEN TOTAL'!AG256</f>
        <v>0</v>
      </c>
      <c r="AB245" t="str">
        <f>'RESUMEN TOTAL'!AH256</f>
        <v>APAGADO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 t="str">
        <f>'RESUMEN TOTAL'!AD261</f>
        <v>APAGADO</v>
      </c>
      <c r="Y250" t="str">
        <f>'RESUMEN TOTAL'!AE261</f>
        <v>APAGADO</v>
      </c>
      <c r="Z250" t="str">
        <f>'RESUMEN TOTAL'!AF261</f>
        <v>APAGADO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 t="str">
        <f>'RESUMEN TOTAL'!AF290</f>
        <v>APAGADO</v>
      </c>
      <c r="AA278">
        <f>'RESUMEN TOTAL'!AG290</f>
        <v>0</v>
      </c>
      <c r="AB278" t="str">
        <f>'RESUMEN TOTAL'!AH290</f>
        <v>APAGADO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 t="str">
        <f>'RESUMEN TOTAL'!AD291</f>
        <v>APAGADO</v>
      </c>
      <c r="Y279" t="str">
        <f>'RESUMEN TOTAL'!AE291</f>
        <v>APAGADO</v>
      </c>
      <c r="Z279" t="str">
        <f>'RESUMEN TOTAL'!AF291</f>
        <v>APAGADO</v>
      </c>
      <c r="AA279">
        <f>'RESUMEN TOTAL'!AG291</f>
        <v>0</v>
      </c>
      <c r="AB279" t="str">
        <f>'RESUMEN TOTAL'!AH291</f>
        <v>APAGADO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 t="str">
        <f>'RESUMEN TOTAL'!AD293</f>
        <v>APAGADO</v>
      </c>
      <c r="Y281" t="str">
        <f>'RESUMEN TOTAL'!AE293</f>
        <v>APAGADO</v>
      </c>
      <c r="Z281" t="str">
        <f>'RESUMEN TOTAL'!AF293</f>
        <v>APAGADO</v>
      </c>
      <c r="AA281">
        <f>'RESUMEN TOTAL'!AG293</f>
        <v>0</v>
      </c>
      <c r="AB281" t="str">
        <f>'RESUMEN TOTAL'!AH293</f>
        <v>APAGADO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 t="str">
        <f>'RESUMEN TOTAL'!AE294</f>
        <v>APAGADO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 t="str">
        <f>'RESUMEN TOTAL'!AE295</f>
        <v>APAGADO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 t="str">
        <f>'RESUMEN TOTAL'!AB300</f>
        <v>APAGADO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 t="str">
        <f>'RESUMEN TOTAL'!AB303</f>
        <v>APAGADO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 t="str">
        <f>'RESUMEN TOTAL'!AD304</f>
        <v>APAGADO</v>
      </c>
      <c r="Y292" t="str">
        <f>'RESUMEN TOTAL'!AE304</f>
        <v>APAGADO</v>
      </c>
      <c r="Z292" t="str">
        <f>'RESUMEN TOTAL'!AF304</f>
        <v>APAGADO</v>
      </c>
      <c r="AA292">
        <f>'RESUMEN TOTAL'!AG304</f>
        <v>0</v>
      </c>
      <c r="AB292" t="str">
        <f>'RESUMEN TOTAL'!AH304</f>
        <v>APAGADO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 t="str">
        <f>'RESUMEN TOTAL'!AB305</f>
        <v>APAGADO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 t="str">
        <f>'RESUMEN TOTAL'!AB306</f>
        <v>APAGADO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 t="str">
        <f>'RESUMEN TOTAL'!AB307</f>
        <v>APAGADO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 t="str">
        <f>'RESUMEN TOTAL'!AD310</f>
        <v>APAGADO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 t="str">
        <f>'RESUMEN TOTAL'!AB312</f>
        <v>APAGADO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 t="str">
        <f>'RESUMEN TOTAL'!AB313</f>
        <v>APAGADO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 t="str">
        <f>'RESUMEN TOTAL'!AB314</f>
        <v>APAGADO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 t="str">
        <f>'RESUMEN TOTAL'!AB317</f>
        <v>APAGADO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 t="str">
        <f>'RESUMEN TOTAL'!AB318</f>
        <v>APAGADO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 t="str">
        <f>'RESUMEN TOTAL'!AB319</f>
        <v>APAGADO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 t="str">
        <f>'RESUMEN TOTAL'!AB320</f>
        <v>APAGADO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 t="str">
        <f>'RESUMEN TOTAL'!AB323</f>
        <v>APAGADO</v>
      </c>
      <c r="W310" t="str">
        <f>'RESUMEN TOTAL'!AC323</f>
        <v>APAGADO</v>
      </c>
      <c r="X310" t="str">
        <f>'RESUMEN TOTAL'!AD323</f>
        <v>APAGADO</v>
      </c>
      <c r="Y310" t="str">
        <f>'RESUMEN TOTAL'!AE323</f>
        <v>APAGADO</v>
      </c>
      <c r="Z310" t="str">
        <f>'RESUMEN TOTAL'!AF323</f>
        <v>APAGADO</v>
      </c>
      <c r="AA310">
        <f>'RESUMEN TOTAL'!AG323</f>
        <v>0</v>
      </c>
      <c r="AB310" t="str">
        <f>'RESUMEN TOTAL'!AH323</f>
        <v>APAGADO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 t="str">
        <f>'RESUMEN TOTAL'!AD336</f>
        <v>APAGADO</v>
      </c>
      <c r="Y322" t="str">
        <f>'RESUMEN TOTAL'!AE336</f>
        <v>APAGADO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 t="str">
        <f>'RESUMEN TOTAL'!AB337</f>
        <v>APAGADO</v>
      </c>
      <c r="W323" t="str">
        <f>'RESUMEN TOTAL'!AC337</f>
        <v>APAGADO</v>
      </c>
      <c r="X323" t="str">
        <f>'RESUMEN TOTAL'!AD337</f>
        <v>APAGADO</v>
      </c>
      <c r="Y323" t="str">
        <f>'RESUMEN TOTAL'!AE337</f>
        <v>APAGADO</v>
      </c>
      <c r="Z323" t="str">
        <f>'RESUMEN TOTAL'!AF337</f>
        <v>APAGADO</v>
      </c>
      <c r="AA323">
        <f>'RESUMEN TOTAL'!AG337</f>
        <v>0</v>
      </c>
      <c r="AB323" t="str">
        <f>'RESUMEN TOTAL'!AH337</f>
        <v>APAGADO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 t="str">
        <f>'RESUMEN TOTAL'!AD339</f>
        <v>APAGADO</v>
      </c>
      <c r="Y325" t="str">
        <f>'RESUMEN TOTAL'!AE339</f>
        <v>APAGADO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 t="str">
        <f>'RESUMEN TOTAL'!AD343</f>
        <v>APAGADO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 t="str">
        <f>'RESUMEN TOTAL'!AD344</f>
        <v>APAGADO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 t="str">
        <f>'RESUMEN TOTAL'!AE349</f>
        <v>APAGADO</v>
      </c>
      <c r="Z335" t="str">
        <f>'RESUMEN TOTAL'!AF349</f>
        <v>APAGADO</v>
      </c>
      <c r="AA335">
        <f>'RESUMEN TOTAL'!AG349</f>
        <v>0</v>
      </c>
      <c r="AB335" t="str">
        <f>'RESUMEN TOTAL'!AH349</f>
        <v>APAGADO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 t="str">
        <f>'RESUMEN TOTAL'!AE350</f>
        <v>APAGADO</v>
      </c>
      <c r="Z336" t="str">
        <f>'RESUMEN TOTAL'!AF350</f>
        <v>APAGADO</v>
      </c>
      <c r="AA336">
        <f>'RESUMEN TOTAL'!AG350</f>
        <v>0</v>
      </c>
      <c r="AB336" t="str">
        <f>'RESUMEN TOTAL'!AH350</f>
        <v>APAGADO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 t="str">
        <f>'RESUMEN TOTAL'!AE361</f>
        <v>APAGADO</v>
      </c>
      <c r="Z347" t="str">
        <f>'RESUMEN TOTAL'!AF361</f>
        <v>APAGADO</v>
      </c>
      <c r="AA347">
        <f>'RESUMEN TOTAL'!AG361</f>
        <v>0</v>
      </c>
      <c r="AB347" t="str">
        <f>'RESUMEN TOTAL'!AH361</f>
        <v>APAGADO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 t="str">
        <f>'RESUMEN TOTAL'!AE362</f>
        <v>APAGADO</v>
      </c>
      <c r="Z348" t="str">
        <f>'RESUMEN TOTAL'!AF362</f>
        <v>APAGADO</v>
      </c>
      <c r="AA348">
        <f>'RESUMEN TOTAL'!AG362</f>
        <v>0</v>
      </c>
      <c r="AB348" t="str">
        <f>'RESUMEN TOTAL'!AH362</f>
        <v>APAGADO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 t="str">
        <f>'RESUMEN TOTAL'!AD363</f>
        <v>APAGADO</v>
      </c>
      <c r="Y349" t="str">
        <f>'RESUMEN TOTAL'!AE363</f>
        <v>APAGADO</v>
      </c>
      <c r="Z349" t="str">
        <f>'RESUMEN TOTAL'!AF363</f>
        <v>APAGADO</v>
      </c>
      <c r="AA349">
        <f>'RESUMEN TOTAL'!AG363</f>
        <v>0</v>
      </c>
      <c r="AB349" t="str">
        <f>'RESUMEN TOTAL'!AH363</f>
        <v>APAGADO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>
        <f>'RESUMEN TOTAL'!AG370</f>
        <v>0</v>
      </c>
      <c r="AB356" t="str">
        <f>'RESUMEN TOTAL'!AH370</f>
        <v>APAGADO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>
        <f>'RESUMEN TOTAL'!AG371</f>
        <v>0</v>
      </c>
      <c r="AB357" t="str">
        <f>'RESUMEN TOTAL'!AH371</f>
        <v>APAGADO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 t="str">
        <f>'RESUMEN TOTAL'!AD372</f>
        <v>APAGADO</v>
      </c>
      <c r="Y358" t="str">
        <f>'RESUMEN TOTAL'!AE372</f>
        <v>APAGADO</v>
      </c>
      <c r="Z358" t="str">
        <f>'RESUMEN TOTAL'!AF372</f>
        <v>APAGADO</v>
      </c>
      <c r="AA358">
        <f>'RESUMEN TOTAL'!AG372</f>
        <v>0</v>
      </c>
      <c r="AB358" t="str">
        <f>'RESUMEN TOTAL'!AH372</f>
        <v>APAGADO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 t="str">
        <f>'RESUMEN TOTAL'!AB375</f>
        <v>APAGADO</v>
      </c>
      <c r="W361" t="str">
        <f>'RESUMEN TOTAL'!AC375</f>
        <v>APAGADO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 t="str">
        <f>'RESUMEN TOTAL'!AB378</f>
        <v>APAGADO</v>
      </c>
      <c r="W364" t="str">
        <f>'RESUMEN TOTAL'!AC378</f>
        <v>APAGADO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>
        <f>'RESUMEN TOTAL'!AG378</f>
        <v>0</v>
      </c>
      <c r="AB364" t="str">
        <f>'RESUMEN TOTAL'!AH378</f>
        <v>APAGADO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 t="str">
        <f>'RESUMEN TOTAL'!AD379</f>
        <v>APAGADO</v>
      </c>
      <c r="Y365" t="str">
        <f>'RESUMEN TOTAL'!AE379</f>
        <v>APAGADO</v>
      </c>
      <c r="Z365" t="str">
        <f>'RESUMEN TOTAL'!AF379</f>
        <v>APAGADO</v>
      </c>
      <c r="AA365">
        <f>'RESUMEN TOTAL'!AG379</f>
        <v>0</v>
      </c>
      <c r="AB365" t="str">
        <f>'RESUMEN TOTAL'!AH379</f>
        <v>APAGADO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 t="str">
        <f>'RESUMEN TOTAL'!AD401</f>
        <v>APAGADO</v>
      </c>
      <c r="Y385" t="str">
        <f>'RESUMEN TOTAL'!AE401</f>
        <v>APAGADO</v>
      </c>
      <c r="Z385" t="str">
        <f>'RESUMEN TOTAL'!AF401</f>
        <v>APAGADO</v>
      </c>
      <c r="AA385">
        <f>'RESUMEN TOTAL'!AG401</f>
        <v>0</v>
      </c>
      <c r="AB385" t="str">
        <f>'RESUMEN TOTAL'!AH401</f>
        <v>APAGADO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 t="str">
        <f>'RESUMEN TOTAL'!AD413</f>
        <v>APAGADO</v>
      </c>
      <c r="Y397" t="str">
        <f>'RESUMEN TOTAL'!AE413</f>
        <v>APAGADO</v>
      </c>
      <c r="Z397" t="str">
        <f>'RESUMEN TOTAL'!AF413</f>
        <v>APAGADO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 t="str">
        <f>'RESUMEN TOTAL'!AB429</f>
        <v>APAGADO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 t="str">
        <f>'RESUMEN TOTAL'!AB430</f>
        <v>APAGADO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 t="str">
        <f>'RESUMEN TOTAL'!AB431</f>
        <v>APAGADO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 t="str">
        <f>'RESUMEN TOTAL'!AB432</f>
        <v>APAGADO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 t="str">
        <f>'RESUMEN TOTAL'!AB436</f>
        <v>APAGADO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 t="str">
        <f>'RESUMEN TOTAL'!AB441</f>
        <v>APAGADO</v>
      </c>
      <c r="W424" t="str">
        <f>'RESUMEN TOTAL'!AC441</f>
        <v>APAGADO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 t="str">
        <f>'RESUMEN TOTAL'!AD469</f>
        <v>APAGADO</v>
      </c>
      <c r="Y451" t="str">
        <f>'RESUMEN TOTAL'!AE469</f>
        <v>APAGADO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 t="str">
        <f>'RESUMEN TOTAL'!AD470</f>
        <v>APAGADO</v>
      </c>
      <c r="Y452" t="str">
        <f>'RESUMEN TOTAL'!AE470</f>
        <v>APAGADO</v>
      </c>
      <c r="Z452" t="str">
        <f>'RESUMEN TOTAL'!AF470</f>
        <v>APAGADO</v>
      </c>
      <c r="AA452">
        <f>'RESUMEN TOTAL'!AG470</f>
        <v>0</v>
      </c>
      <c r="AB452" t="str">
        <f>'RESUMEN TOTAL'!AH470</f>
        <v>APAGADO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>
        <f>'RESUMEN TOTAL'!AG497</f>
        <v>0</v>
      </c>
      <c r="AB459" t="str">
        <f>'RESUMEN TOTAL'!AH497</f>
        <v>APAGADO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>
        <f>'RESUMEN TOTAL'!AG498</f>
        <v>0</v>
      </c>
      <c r="AB460" t="str">
        <f>'RESUMEN TOTAL'!AH498</f>
        <v>APAGADO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>
        <f>'RESUMEN TOTAL'!AG499</f>
        <v>0</v>
      </c>
      <c r="AB461" t="str">
        <f>'RESUMEN TOTAL'!AH499</f>
        <v>APAGADO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 t="str">
        <f>'RESUMEN TOTAL'!AB500</f>
        <v>APAGADO</v>
      </c>
      <c r="W462" t="str">
        <f>'RESUMEN TOTAL'!AC500</f>
        <v>APAGADO</v>
      </c>
      <c r="X462" t="str">
        <f>'RESUMEN TOTAL'!AD500</f>
        <v>APAGADO</v>
      </c>
      <c r="Y462" t="str">
        <f>'RESUMEN TOTAL'!AE500</f>
        <v>APAGADO</v>
      </c>
      <c r="Z462" t="str">
        <f>'RESUMEN TOTAL'!AF500</f>
        <v>APAGADO</v>
      </c>
      <c r="AA462">
        <f>'RESUMEN TOTAL'!AG500</f>
        <v>0</v>
      </c>
      <c r="AB462" t="str">
        <f>'RESUMEN TOTAL'!AH500</f>
        <v>APAGADO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 t="str">
        <f>'RESUMEN TOTAL'!AB501</f>
        <v>APAGADO</v>
      </c>
      <c r="W463" t="str">
        <f>'RESUMEN TOTAL'!AC501</f>
        <v>APAGADO</v>
      </c>
      <c r="X463" t="str">
        <f>'RESUMEN TOTAL'!AD501</f>
        <v>APAGADO</v>
      </c>
      <c r="Y463" t="str">
        <f>'RESUMEN TOTAL'!AE501</f>
        <v>APAGADO</v>
      </c>
      <c r="Z463" t="str">
        <f>'RESUMEN TOTAL'!AF501</f>
        <v>APAGADO</v>
      </c>
      <c r="AA463">
        <f>'RESUMEN TOTAL'!AG501</f>
        <v>0</v>
      </c>
      <c r="AB463" t="str">
        <f>'RESUMEN TOTAL'!AH501</f>
        <v>APAGADO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>
        <f>'RESUMEN TOTAL'!AG502</f>
        <v>0</v>
      </c>
      <c r="AB464" t="str">
        <f>'RESUMEN TOTAL'!AH502</f>
        <v>APAGADO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>
        <f>'RESUMEN TOTAL'!AG503</f>
        <v>0</v>
      </c>
      <c r="AB465" t="str">
        <f>'RESUMEN TOTAL'!AH503</f>
        <v>APAGADO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>
        <f>'RESUMEN TOTAL'!AG504</f>
        <v>0</v>
      </c>
      <c r="AB466" t="str">
        <f>'RESUMEN TOTAL'!AH504</f>
        <v>APAGADO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>
        <f>'RESUMEN TOTAL'!AG505</f>
        <v>0</v>
      </c>
      <c r="AB467" t="str">
        <f>'RESUMEN TOTAL'!AH505</f>
        <v>APAGADO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>
        <f>'RESUMEN TOTAL'!AG506</f>
        <v>0</v>
      </c>
      <c r="AB468" t="str">
        <f>'RESUMEN TOTAL'!AH506</f>
        <v>APAGADO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>
        <f>'RESUMEN TOTAL'!AG507</f>
        <v>0</v>
      </c>
      <c r="AB469" t="str">
        <f>'RESUMEN TOTAL'!AH507</f>
        <v>APAGADO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 t="str">
        <f>'RESUMEN TOTAL'!AF508</f>
        <v>APAGADO</v>
      </c>
      <c r="AA470">
        <f>'RESUMEN TOTAL'!AG508</f>
        <v>0</v>
      </c>
      <c r="AB470" t="str">
        <f>'RESUMEN TOTAL'!AH508</f>
        <v>APAGADO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 t="str">
        <f>'RESUMEN TOTAL'!AD509</f>
        <v>APAGADO</v>
      </c>
      <c r="Y471" t="str">
        <f>'RESUMEN TOTAL'!AE509</f>
        <v>APAGADO</v>
      </c>
      <c r="Z471" t="str">
        <f>'RESUMEN TOTAL'!AF509</f>
        <v>APAGADO</v>
      </c>
      <c r="AA471">
        <f>'RESUMEN TOTAL'!AG509</f>
        <v>0</v>
      </c>
      <c r="AB471" t="str">
        <f>'RESUMEN TOTAL'!AH509</f>
        <v>APAGADO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 t="str">
        <f>'RESUMEN TOTAL'!AB510</f>
        <v>APAGADO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>
        <f>'RESUMEN TOTAL'!AG511</f>
        <v>0</v>
      </c>
      <c r="AB473" t="str">
        <f>'RESUMEN TOTAL'!AH511</f>
        <v>APAGADO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>
        <f>'RESUMEN TOTAL'!AG512</f>
        <v>0</v>
      </c>
      <c r="AB474" t="str">
        <f>'RESUMEN TOTAL'!AH512</f>
        <v>APAGADO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>
        <f>'RESUMEN TOTAL'!AG513</f>
        <v>0</v>
      </c>
      <c r="AB475" t="str">
        <f>'RESUMEN TOTAL'!AH513</f>
        <v>APAGADO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>
        <f>'RESUMEN TOTAL'!AG514</f>
        <v>0</v>
      </c>
      <c r="AB476" t="str">
        <f>'RESUMEN TOTAL'!AH514</f>
        <v>APAGADO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 t="str">
        <f>'RESUMEN TOTAL'!AB515</f>
        <v>APAGADO</v>
      </c>
      <c r="W477" t="str">
        <f>'RESUMEN TOTAL'!AC515</f>
        <v>APAGADO</v>
      </c>
      <c r="X477" t="str">
        <f>'RESUMEN TOTAL'!AD515</f>
        <v>APAGADO</v>
      </c>
      <c r="Y477" t="str">
        <f>'RESUMEN TOTAL'!AE515</f>
        <v>APAGADO</v>
      </c>
      <c r="Z477" t="str">
        <f>'RESUMEN TOTAL'!AF515</f>
        <v>APAGADO</v>
      </c>
      <c r="AA477">
        <f>'RESUMEN TOTAL'!AG515</f>
        <v>0</v>
      </c>
      <c r="AB477" t="str">
        <f>'RESUMEN TOTAL'!AH515</f>
        <v>APAGADO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 t="str">
        <f>'RESUMEN TOTAL'!AB521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>
        <f>'RESUMEN TOTAL'!AG521</f>
        <v>0</v>
      </c>
      <c r="AB483" t="str">
        <f>'RESUMEN TOTAL'!AH521</f>
        <v>APAGADO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 t="str">
        <f>'RESUMEN TOTAL'!AB524</f>
        <v>APAGADO</v>
      </c>
      <c r="W484" t="str">
        <f>'RESUMEN TOTAL'!AC522</f>
        <v>APAGADO</v>
      </c>
      <c r="X484" t="str">
        <f>'RESUMEN TOTAL'!AD522</f>
        <v>APAGADO</v>
      </c>
      <c r="Y484" t="str">
        <f>'RESUMEN TOTAL'!AE522</f>
        <v>APAGADO</v>
      </c>
      <c r="Z484" t="str">
        <f>'RESUMEN TOTAL'!AF522</f>
        <v>APAGADO</v>
      </c>
      <c r="AA484">
        <f>'RESUMEN TOTAL'!AG522</f>
        <v>0</v>
      </c>
      <c r="AB484" t="str">
        <f>'RESUMEN TOTAL'!AH522</f>
        <v>APAGADO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 t="str">
        <f>'RESUMEN TOTAL'!AD529</f>
        <v>APAGADO</v>
      </c>
      <c r="Y491" t="str">
        <f>'RESUMEN TOTAL'!AE529</f>
        <v>APAGADO</v>
      </c>
      <c r="Z491" t="str">
        <f>'RESUMEN TOTAL'!AF529</f>
        <v>APAGADO</v>
      </c>
      <c r="AA491">
        <f>'RESUMEN TOTAL'!AG529</f>
        <v>0</v>
      </c>
      <c r="AB491" t="str">
        <f>'RESUMEN TOTAL'!AH529</f>
        <v>APAGADO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 t="str">
        <f>'RESUMEN TOTAL'!AB530</f>
        <v>APAGADO</v>
      </c>
      <c r="W492" t="str">
        <f>'RESUMEN TOTAL'!AC530</f>
        <v>APAGADO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>
        <f>'RESUMEN TOTAL'!AG533</f>
        <v>0</v>
      </c>
      <c r="AB495" t="str">
        <f>'RESUMEN TOTAL'!AH533</f>
        <v>APAGADO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 t="str">
        <f>'RESUMEN TOTAL'!AB534</f>
        <v>APAGADO</v>
      </c>
      <c r="W496" t="str">
        <f>'RESUMEN TOTAL'!AC534</f>
        <v>APAGADO</v>
      </c>
      <c r="X496" t="str">
        <f>'RESUMEN TOTAL'!AD534</f>
        <v>APAGADO</v>
      </c>
      <c r="Y496" t="str">
        <f>'RESUMEN TOTAL'!AE534</f>
        <v>APAGADO</v>
      </c>
      <c r="Z496" t="str">
        <f>'RESUMEN TOTAL'!AF534</f>
        <v>APAGADO</v>
      </c>
      <c r="AA496">
        <f>'RESUMEN TOTAL'!AG534</f>
        <v>0</v>
      </c>
      <c r="AB496" t="str">
        <f>'RESUMEN TOTAL'!AH534</f>
        <v>APAGADO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>
        <f>'RESUMEN TOTAL'!AG537</f>
        <v>0</v>
      </c>
      <c r="AB499" t="str">
        <f>'RESUMEN TOTAL'!AH537</f>
        <v>APAGADO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 t="str">
        <f>'RESUMEN TOTAL'!AB538</f>
        <v>APAGADO</v>
      </c>
      <c r="W500" t="str">
        <f>'RESUMEN TOTAL'!AC538</f>
        <v>APAGADO</v>
      </c>
      <c r="X500" t="str">
        <f>'RESUMEN TOTAL'!AD538</f>
        <v>APAGADO</v>
      </c>
      <c r="Y500" t="str">
        <f>'RESUMEN TOTAL'!AE538</f>
        <v>APAGADO</v>
      </c>
      <c r="Z500" t="str">
        <f>'RESUMEN TOTAL'!AF538</f>
        <v>APAGADO</v>
      </c>
      <c r="AA500">
        <f>'RESUMEN TOTAL'!AG538</f>
        <v>0</v>
      </c>
      <c r="AB500" t="str">
        <f>'RESUMEN TOTAL'!AH538</f>
        <v>APAGADO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>
        <f>'RESUMEN TOTAL'!AG541</f>
        <v>0</v>
      </c>
      <c r="AB505" t="str">
        <f>'RESUMEN TOTAL'!AH541</f>
        <v>APAGADO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 t="str">
        <f>'RESUMEN TOTAL'!AB542</f>
        <v>APAGADO</v>
      </c>
      <c r="W506" t="str">
        <f>'RESUMEN TOTAL'!AC542</f>
        <v>APAGADO</v>
      </c>
      <c r="X506" t="str">
        <f>'RESUMEN TOTAL'!AD542</f>
        <v>APAGADO</v>
      </c>
      <c r="Y506" t="str">
        <f>'RESUMEN TOTAL'!AE542</f>
        <v>APAGADO</v>
      </c>
      <c r="Z506" t="str">
        <f>'RESUMEN TOTAL'!AF542</f>
        <v>APAGADO</v>
      </c>
      <c r="AA506">
        <f>'RESUMEN TOTAL'!AG542</f>
        <v>0</v>
      </c>
      <c r="AB506" t="str">
        <f>'RESUMEN TOTAL'!AH542</f>
        <v>APAGADO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 t="str">
        <f>'RESUMEN TOTAL'!AB545</f>
        <v>APAGADO</v>
      </c>
      <c r="W509" t="str">
        <f>'RESUMEN TOTAL'!AC545</f>
        <v>APAGADO</v>
      </c>
      <c r="X509" t="str">
        <f>'RESUMEN TOTAL'!AD545</f>
        <v>APAGADO</v>
      </c>
      <c r="Y509" t="str">
        <f>'RESUMEN TOTAL'!AE545</f>
        <v>APAGADO</v>
      </c>
      <c r="Z509" t="str">
        <f>'RESUMEN TOTAL'!AF545</f>
        <v>APAGADO</v>
      </c>
      <c r="AA509">
        <f>'RESUMEN TOTAL'!AG545</f>
        <v>0</v>
      </c>
      <c r="AB509" t="str">
        <f>'RESUMEN TOTAL'!AH545</f>
        <v>APAGADO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>
        <f>'RESUMEN TOTAL'!AG546</f>
        <v>0</v>
      </c>
      <c r="AB510" t="str">
        <f>'RESUMEN TOTAL'!AH546</f>
        <v>APAGADO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>
        <f>'RESUMEN TOTAL'!AG547</f>
        <v>0</v>
      </c>
      <c r="AB511" t="str">
        <f>'RESUMEN TOTAL'!AH547</f>
        <v>APAGADO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>
        <f>'RESUMEN TOTAL'!AG548</f>
        <v>0</v>
      </c>
      <c r="AB512" t="str">
        <f>'RESUMEN TOTAL'!AH548</f>
        <v>APAGADO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>
        <f>'RESUMEN TOTAL'!AG549</f>
        <v>0</v>
      </c>
      <c r="AB513" t="str">
        <f>'RESUMEN TOTAL'!AH549</f>
        <v>APAGADO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>
        <f>'RESUMEN TOTAL'!AG550</f>
        <v>0</v>
      </c>
      <c r="AB514" t="str">
        <f>'RESUMEN TOTAL'!AH550</f>
        <v>APAGADO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>
        <f>'RESUMEN TOTAL'!AG551</f>
        <v>0</v>
      </c>
      <c r="AB515" t="str">
        <f>'RESUMEN TOTAL'!AH551</f>
        <v>APAGADO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 t="str">
        <f>'RESUMEN TOTAL'!AB552</f>
        <v>APAGADO</v>
      </c>
      <c r="W516" t="str">
        <f>'RESUMEN TOTAL'!AC552</f>
        <v>APAGADO</v>
      </c>
      <c r="X516" t="str">
        <f>'RESUMEN TOTAL'!AD552</f>
        <v>APAGADO</v>
      </c>
      <c r="Y516" t="str">
        <f>'RESUMEN TOTAL'!AE552</f>
        <v>APAGADO</v>
      </c>
      <c r="Z516" t="str">
        <f>'RESUMEN TOTAL'!AF552</f>
        <v>APAGADO</v>
      </c>
      <c r="AA516">
        <f>'RESUMEN TOTAL'!AG552</f>
        <v>0</v>
      </c>
      <c r="AB516" t="str">
        <f>'RESUMEN TOTAL'!AH552</f>
        <v>APAGADO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971</v>
      </c>
      <c r="D1" s="32">
        <f>COUNTIFS(E4:E400,"=radio")</f>
        <v>81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</v>
      </c>
      <c r="T2" s="18">
        <f>COUNTIFS(T4:T500, "=APAGADO",E4:E500,"=radio")</f>
        <v>0</v>
      </c>
      <c r="U2" s="18">
        <f>COUNTIFS(U4:U500, "=APAGADO",E4:E500,"=radio")</f>
        <v>12</v>
      </c>
      <c r="V2" s="18">
        <f>COUNTIFS(V4:V500, "=APAGADO",E4:E500,"=radio")</f>
        <v>11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17</v>
      </c>
      <c r="Z2" s="18">
        <f>COUNTIFS(Z4:Z500, "=APAGADO",E4:E500,"=radio")</f>
        <v>17</v>
      </c>
      <c r="AA2" s="18">
        <f>COUNTIFS(AA4:AA500, "=APAGADO",E4:E500,"=radio")</f>
        <v>0</v>
      </c>
      <c r="AB2" s="18">
        <f>COUNTIFS(AB4:AB500, "=APAGADO",E4:E500,"=radio")</f>
        <v>15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>
        <f>'RESUMEN TOTAL'!AG7</f>
        <v>0</v>
      </c>
      <c r="AB4" t="str">
        <f>'RESUMEN TOTAL'!AH7</f>
        <v>APAGADO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>
        <f>'RESUMEN TOTAL'!AG8</f>
        <v>0</v>
      </c>
      <c r="AB5" t="str">
        <f>'RESUMEN TOTAL'!AH8</f>
        <v>APAGADO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 t="str">
        <f>'RESUMEN TOTAL'!AF10</f>
        <v>APAGADO</v>
      </c>
      <c r="AA7">
        <f>'RESUMEN TOTAL'!AG10</f>
        <v>0</v>
      </c>
      <c r="AB7" t="str">
        <f>'RESUMEN TOTAL'!AH10</f>
        <v>APAGADO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 t="str">
        <f>'RESUMEN TOTAL'!AF12</f>
        <v>APAGADO</v>
      </c>
      <c r="AA9">
        <f>'RESUMEN TOTAL'!AG12</f>
        <v>0</v>
      </c>
      <c r="AB9" t="str">
        <f>'RESUMEN TOTAL'!AH12</f>
        <v>APAGADO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 t="str">
        <f>'RESUMEN TOTAL'!AF13</f>
        <v>APAGADO</v>
      </c>
      <c r="AA10">
        <f>'RESUMEN TOTAL'!AG13</f>
        <v>0</v>
      </c>
      <c r="AB10" t="str">
        <f>'RESUMEN TOTAL'!AH13</f>
        <v>APAGADO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>
        <f>'RESUMEN TOTAL'!AG14</f>
        <v>0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>
        <f>'RESUMEN TOTAL'!AG27</f>
        <v>0</v>
      </c>
      <c r="AB22" t="str">
        <f>'RESUMEN TOTAL'!AH27</f>
        <v>APAGADO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 t="str">
        <f>'RESUMEN TOTAL'!AF34</f>
        <v>APAGADO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 t="str">
        <f>'RESUMEN TOTAL'!AF37</f>
        <v>APAGADO</v>
      </c>
      <c r="AA32">
        <f>'RESUMEN TOTAL'!AG37</f>
        <v>0</v>
      </c>
      <c r="AB32" t="str">
        <f>'RESUMEN TOTAL'!AH37</f>
        <v>APAGADO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 t="str">
        <f>'RESUMEN TOTAL'!AF39</f>
        <v>APAGADO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 t="str">
        <f>'RESUMEN TOTAL'!AF43</f>
        <v>APAGADO</v>
      </c>
      <c r="AA38">
        <f>'RESUMEN TOTAL'!AG43</f>
        <v>0</v>
      </c>
      <c r="AB38" t="str">
        <f>'RESUMEN TOTAL'!AH43</f>
        <v>APAGADO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 t="str">
        <f>'RESUMEN TOTAL'!AF46</f>
        <v>APAGADO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 t="str">
        <f>'RESUMEN TOTAL'!AF48</f>
        <v>APAGADO</v>
      </c>
      <c r="AA43">
        <f>'RESUMEN TOTAL'!AG48</f>
        <v>0</v>
      </c>
      <c r="AB43" t="str">
        <f>'RESUMEN TOTAL'!AH48</f>
        <v>APAGADO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 t="str">
        <f>'RESUMEN TOTAL'!AF49</f>
        <v>APAGADO</v>
      </c>
      <c r="AA44">
        <f>'RESUMEN TOTAL'!AG49</f>
        <v>0</v>
      </c>
      <c r="AB44" t="str">
        <f>'RESUMEN TOTAL'!AH49</f>
        <v>APAGADO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>
        <f>'RESUMEN TOTAL'!AG50</f>
        <v>0</v>
      </c>
      <c r="AB45" t="str">
        <f>'RESUMEN TOTAL'!AH50</f>
        <v>APAGADO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 t="str">
        <f>'RESUMEN TOTAL'!AF51</f>
        <v>APAGADO</v>
      </c>
      <c r="AA46">
        <f>'RESUMEN TOTAL'!AG51</f>
        <v>0</v>
      </c>
      <c r="AB46" t="str">
        <f>'RESUMEN TOTAL'!AH51</f>
        <v>APAGADO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 t="str">
        <f>'RESUMEN TOTAL'!AF52</f>
        <v>APAGADO</v>
      </c>
      <c r="AA47">
        <f>'RESUMEN TOTAL'!AG52</f>
        <v>0</v>
      </c>
      <c r="AB47" t="str">
        <f>'RESUMEN TOTAL'!AH52</f>
        <v>APAGADO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 t="str">
        <f>'RESUMEN TOTAL'!AF54</f>
        <v>APAGADO</v>
      </c>
      <c r="AA49">
        <f>'RESUMEN TOTAL'!AG54</f>
        <v>0</v>
      </c>
      <c r="AB49" t="str">
        <f>'RESUMEN TOTAL'!AH54</f>
        <v>APAGADO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 t="str">
        <f>'RESUMEN TOTAL'!AF57</f>
        <v>APAGADO</v>
      </c>
      <c r="AA52">
        <f>'RESUMEN TOTAL'!AG57</f>
        <v>0</v>
      </c>
      <c r="AB52" t="str">
        <f>'RESUMEN TOTAL'!AH57</f>
        <v>APAGADO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 t="str">
        <f>'RESUMEN TOTAL'!AF58</f>
        <v>APAGADO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 t="str">
        <f>'RESUMEN TOTAL'!AF68</f>
        <v>APAGADO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 t="str">
        <f>'RESUMEN TOTAL'!AF69</f>
        <v>APAGADO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 t="str">
        <f>'RESUMEN TOTAL'!AF72</f>
        <v>APAGADO</v>
      </c>
      <c r="AA67">
        <f>'RESUMEN TOTAL'!AG72</f>
        <v>0</v>
      </c>
      <c r="AB67" t="str">
        <f>'RESUMEN TOTAL'!AH72</f>
        <v>APAGADO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 t="str">
        <f>'RESUMEN TOTAL'!AF74</f>
        <v>APAGADO</v>
      </c>
      <c r="AA69">
        <f>'RESUMEN TOTAL'!AG74</f>
        <v>0</v>
      </c>
      <c r="AB69" t="str">
        <f>'RESUMEN TOTAL'!AH74</f>
        <v>APAGADO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 t="str">
        <f>'RESUMEN TOTAL'!AF75</f>
        <v>APAGADO</v>
      </c>
      <c r="AA70">
        <f>'RESUMEN TOTAL'!AG75</f>
        <v>0</v>
      </c>
      <c r="AB70" t="str">
        <f>'RESUMEN TOTAL'!AH75</f>
        <v>APAGADO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 t="str">
        <f>'RESUMEN TOTAL'!AF86</f>
        <v>APAGADO</v>
      </c>
      <c r="AA81">
        <f>'RESUMEN TOTAL'!AG86</f>
        <v>0</v>
      </c>
      <c r="AB81" t="str">
        <f>'RESUMEN TOTAL'!AH86</f>
        <v>APAGADO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 t="str">
        <f>'RESUMEN TOTAL'!AF92</f>
        <v>APAGADO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 t="str">
        <f>'RESUMEN TOTAL'!AF93</f>
        <v>APAGADO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 t="str">
        <f>'RESUMEN TOTAL'!AF100</f>
        <v>APAGADO</v>
      </c>
      <c r="AA95">
        <f>'RESUMEN TOTAL'!AG100</f>
        <v>0</v>
      </c>
      <c r="AB95" t="str">
        <f>'RESUMEN TOTAL'!AH100</f>
        <v>APAGADO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 t="str">
        <f>'RESUMEN TOTAL'!AF101</f>
        <v>APAGADO</v>
      </c>
      <c r="AA96">
        <f>'RESUMEN TOTAL'!AG101</f>
        <v>0</v>
      </c>
      <c r="AB96" t="str">
        <f>'RESUMEN TOTAL'!AH101</f>
        <v>APAGADO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 t="str">
        <f>'RESUMEN TOTAL'!AF110</f>
        <v>APAGADO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>
        <f>'RESUMEN TOTAL'!AG132</f>
        <v>0</v>
      </c>
      <c r="AB124" t="str">
        <f>'RESUMEN TOTAL'!AH132</f>
        <v>APAGADO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 t="str">
        <f>'RESUMEN TOTAL'!AF134</f>
        <v>APAGADO</v>
      </c>
      <c r="AA126">
        <f>'RESUMEN TOTAL'!AG134</f>
        <v>0</v>
      </c>
      <c r="AB126" t="str">
        <f>'RESUMEN TOTAL'!AH134</f>
        <v>APAGADO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 t="str">
        <f>'RESUMEN TOTAL'!AF142</f>
        <v>APAGADO</v>
      </c>
      <c r="AA134">
        <f>'RESUMEN TOTAL'!AG142</f>
        <v>0</v>
      </c>
      <c r="AB134" t="str">
        <f>'RESUMEN TOTAL'!AH142</f>
        <v>APAGADO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 t="str">
        <f>'RESUMEN TOTAL'!AF143</f>
        <v>APAGADO</v>
      </c>
      <c r="AA135">
        <f>'RESUMEN TOTAL'!AG143</f>
        <v>0</v>
      </c>
      <c r="AB135" t="str">
        <f>'RESUMEN TOTAL'!AH143</f>
        <v>APAGADO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 t="str">
        <f>'RESUMEN TOTAL'!AF153</f>
        <v>APAGADO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 t="str">
        <f>'RESUMEN TOTAL'!AF157</f>
        <v>APAGADO</v>
      </c>
      <c r="AA149">
        <f>'RESUMEN TOTAL'!AG157</f>
        <v>0</v>
      </c>
      <c r="AB149" t="str">
        <f>'RESUMEN TOTAL'!AH157</f>
        <v>APAGADO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>
        <f>'RESUMEN TOTAL'!AG170</f>
        <v>0</v>
      </c>
      <c r="AB162" t="str">
        <f>'RESUMEN TOTAL'!AH170</f>
        <v>APAGADO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 t="str">
        <f>'RESUMEN TOTAL'!AF188</f>
        <v>APAGADO</v>
      </c>
      <c r="AA178">
        <f>'RESUMEN TOTAL'!AG188</f>
        <v>0</v>
      </c>
      <c r="AB178" t="str">
        <f>'RESUMEN TOTAL'!AH188</f>
        <v>APAGADO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 t="str">
        <f>'RESUMEN TOTAL'!AF189</f>
        <v>APAGADO</v>
      </c>
      <c r="AA179">
        <f>'RESUMEN TOTAL'!AG189</f>
        <v>0</v>
      </c>
      <c r="AB179" t="str">
        <f>'RESUMEN TOTAL'!AH189</f>
        <v>APAGADO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 t="str">
        <f>'RESUMEN TOTAL'!AF196</f>
        <v>APAGADO</v>
      </c>
      <c r="AA186">
        <f>'RESUMEN TOTAL'!AG196</f>
        <v>0</v>
      </c>
      <c r="AB186" t="str">
        <f>'RESUMEN TOTAL'!AH196</f>
        <v>APAGADO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 t="str">
        <f>'RESUMEN TOTAL'!AF199</f>
        <v>APAGADO</v>
      </c>
      <c r="AA189">
        <f>'RESUMEN TOTAL'!AG199</f>
        <v>0</v>
      </c>
      <c r="AB189" t="str">
        <f>'RESUMEN TOTAL'!AH199</f>
        <v>APAGADO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 t="str">
        <f>'RESUMEN TOTAL'!AF201</f>
        <v>APAGADO</v>
      </c>
      <c r="AA191">
        <f>'RESUMEN TOTAL'!AG201</f>
        <v>0</v>
      </c>
      <c r="AB191" t="str">
        <f>'RESUMEN TOTAL'!AH201</f>
        <v>APAGADO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 t="str">
        <f>'RESUMEN TOTAL'!AF206</f>
        <v>APAGADO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 t="str">
        <f>'RESUMEN TOTAL'!AF212</f>
        <v>APAGADO</v>
      </c>
      <c r="AA201">
        <f>'RESUMEN TOTAL'!AG212</f>
        <v>0</v>
      </c>
      <c r="AB201" t="str">
        <f>'RESUMEN TOTAL'!AH212</f>
        <v>APAGADO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 t="str">
        <f>'RESUMEN TOTAL'!AF214</f>
        <v>APAGADO</v>
      </c>
      <c r="AA203">
        <f>'RESUMEN TOTAL'!AG214</f>
        <v>0</v>
      </c>
      <c r="AB203" t="str">
        <f>'RESUMEN TOTAL'!AH214</f>
        <v>APAGADO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 t="str">
        <f>'RESUMEN TOTAL'!AF216</f>
        <v>APAGADO</v>
      </c>
      <c r="AA205">
        <f>'RESUMEN TOTAL'!AG216</f>
        <v>0</v>
      </c>
      <c r="AB205" t="str">
        <f>'RESUMEN TOTAL'!AH216</f>
        <v>APAGADO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 t="str">
        <f>'RESUMEN TOTAL'!AF217</f>
        <v>APAGADO</v>
      </c>
      <c r="AA206">
        <f>'RESUMEN TOTAL'!AG217</f>
        <v>0</v>
      </c>
      <c r="AB206" t="str">
        <f>'RESUMEN TOTAL'!AH217</f>
        <v>APAGADO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 t="str">
        <f>'RESUMEN TOTAL'!AF219</f>
        <v>APAGADO</v>
      </c>
      <c r="AA208">
        <f>'RESUMEN TOTAL'!AG219</f>
        <v>0</v>
      </c>
      <c r="AB208" t="str">
        <f>'RESUMEN TOTAL'!AH219</f>
        <v>APAGADO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 t="str">
        <f>'RESUMEN TOTAL'!AF222</f>
        <v>APAGADO</v>
      </c>
      <c r="AA211">
        <f>'RESUMEN TOTAL'!AG222</f>
        <v>0</v>
      </c>
      <c r="AB211" t="str">
        <f>'RESUMEN TOTAL'!AH222</f>
        <v>APAGADO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 t="str">
        <f>'RESUMEN TOTAL'!AF224</f>
        <v>APAGADO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 t="str">
        <f>'RESUMEN TOTAL'!AF225</f>
        <v>APAGADO</v>
      </c>
      <c r="AA214">
        <f>'RESUMEN TOTAL'!AG225</f>
        <v>0</v>
      </c>
      <c r="AB214" t="str">
        <f>'RESUMEN TOTAL'!AH225</f>
        <v>APAGADO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 t="str">
        <f>'RESUMEN TOTAL'!AF226</f>
        <v>APAGADO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 t="str">
        <f>'RESUMEN TOTAL'!AF229</f>
        <v>APAGADO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 t="str">
        <f>'RESUMEN TOTAL'!AF230</f>
        <v>APAGADO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 t="str">
        <f>'RESUMEN TOTAL'!AF232</f>
        <v>APAGADO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 t="str">
        <f>'RESUMEN TOTAL'!AF242</f>
        <v>APAGADO</v>
      </c>
      <c r="AA230">
        <f>'RESUMEN TOTAL'!AG242</f>
        <v>0</v>
      </c>
      <c r="AB230" t="str">
        <f>'RESUMEN TOTAL'!AH242</f>
        <v>APAGADO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 t="str">
        <f>'RESUMEN TOTAL'!AF248</f>
        <v>APAGADO</v>
      </c>
      <c r="AA236">
        <f>'RESUMEN TOTAL'!AG248</f>
        <v>0</v>
      </c>
      <c r="AB236" t="str">
        <f>'RESUMEN TOTAL'!AH248</f>
        <v>APAGADO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 t="str">
        <f>'RESUMEN TOTAL'!AF249</f>
        <v>APAGADO</v>
      </c>
      <c r="AA237">
        <f>'RESUMEN TOTAL'!AG249</f>
        <v>0</v>
      </c>
      <c r="AB237" t="str">
        <f>'RESUMEN TOTAL'!AH249</f>
        <v>APAGADO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 t="str">
        <f>'RESUMEN TOTAL'!AF256</f>
        <v>APAGADO</v>
      </c>
      <c r="AA244">
        <f>'RESUMEN TOTAL'!AG256</f>
        <v>0</v>
      </c>
      <c r="AB244" t="str">
        <f>'RESUMEN TOTAL'!AH256</f>
        <v>APAGADO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 t="str">
        <f>'RESUMEN TOTAL'!AF261</f>
        <v>APAGADO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 t="str">
        <f>'RESUMEN TOTAL'!AF290</f>
        <v>APAGADO</v>
      </c>
      <c r="AA277">
        <f>'RESUMEN TOTAL'!AG290</f>
        <v>0</v>
      </c>
      <c r="AB277" t="str">
        <f>'RESUMEN TOTAL'!AH290</f>
        <v>APAGADO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 t="str">
        <f>'RESUMEN TOTAL'!AF291</f>
        <v>APAGADO</v>
      </c>
      <c r="AA278">
        <f>'RESUMEN TOTAL'!AG291</f>
        <v>0</v>
      </c>
      <c r="AB278" t="str">
        <f>'RESUMEN TOTAL'!AH291</f>
        <v>APAGADO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 t="str">
        <f>'RESUMEN TOTAL'!AF293</f>
        <v>APAGADO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 t="str">
        <f>'RESUMEN TOTAL'!AF304</f>
        <v>APAGADO</v>
      </c>
      <c r="AA291">
        <f>'RESUMEN TOTAL'!AG304</f>
        <v>0</v>
      </c>
      <c r="AB291" t="str">
        <f>'RESUMEN TOTAL'!AH304</f>
        <v>APAGADO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 t="str">
        <f>'RESUMEN TOTAL'!AF323</f>
        <v>APAGADO</v>
      </c>
      <c r="AA309">
        <f>'RESUMEN TOTAL'!AG323</f>
        <v>0</v>
      </c>
      <c r="AB309" t="str">
        <f>'RESUMEN TOTAL'!AH323</f>
        <v>APAGADO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 t="str">
        <f>'RESUMEN TOTAL'!AF337</f>
        <v>APAGADO</v>
      </c>
      <c r="AA322">
        <f>'RESUMEN TOTAL'!AG337</f>
        <v>0</v>
      </c>
      <c r="AB322" t="str">
        <f>'RESUMEN TOTAL'!AH337</f>
        <v>APAGADO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 t="str">
        <f>'RESUMEN TOTAL'!AF349</f>
        <v>APAGADO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 t="str">
        <f>'RESUMEN TOTAL'!AF350</f>
        <v>APAGADO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 t="str">
        <f>'RESUMEN TOTAL'!AF361</f>
        <v>APAGADO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 t="str">
        <f>'RESUMEN TOTAL'!AF362</f>
        <v>APAGADO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 t="str">
        <f>'RESUMEN TOTAL'!AF363</f>
        <v>APAGADO</v>
      </c>
      <c r="AA348">
        <f>'RESUMEN TOTAL'!AG363</f>
        <v>0</v>
      </c>
      <c r="AB348" t="str">
        <f>'RESUMEN TOTAL'!AH363</f>
        <v>APAGADO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 t="str">
        <f>'RESUMEN TOTAL'!AF370</f>
        <v>APAGADO</v>
      </c>
      <c r="AA355">
        <f>'RESUMEN TOTAL'!AG370</f>
        <v>0</v>
      </c>
      <c r="AB355" t="str">
        <f>'RESUMEN TOTAL'!AH370</f>
        <v>APAGADO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 t="str">
        <f>'RESUMEN TOTAL'!AF371</f>
        <v>APAGADO</v>
      </c>
      <c r="AA356">
        <f>'RESUMEN TOTAL'!AG371</f>
        <v>0</v>
      </c>
      <c r="AB356" t="str">
        <f>'RESUMEN TOTAL'!AH371</f>
        <v>APAGADO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 t="str">
        <f>'RESUMEN TOTAL'!AF372</f>
        <v>APAGADO</v>
      </c>
      <c r="AA357">
        <f>'RESUMEN TOTAL'!AG372</f>
        <v>0</v>
      </c>
      <c r="AB357" t="str">
        <f>'RESUMEN TOTAL'!AH372</f>
        <v>APAGADO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 t="str">
        <f>'RESUMEN TOTAL'!AF378</f>
        <v>APAGADO</v>
      </c>
      <c r="AA363">
        <f>'RESUMEN TOTAL'!AG378</f>
        <v>0</v>
      </c>
      <c r="AB363" t="str">
        <f>'RESUMEN TOTAL'!AH378</f>
        <v>APAGADO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 t="str">
        <f>'RESUMEN TOTAL'!AF379</f>
        <v>APAGADO</v>
      </c>
      <c r="AA364">
        <f>'RESUMEN TOTAL'!AG379</f>
        <v>0</v>
      </c>
      <c r="AB364" t="str">
        <f>'RESUMEN TOTAL'!AH379</f>
        <v>APAGADO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 t="str">
        <f>'RESUMEN TOTAL'!AF401</f>
        <v>APAGADO</v>
      </c>
      <c r="AA384">
        <f>'RESUMEN TOTAL'!AG401</f>
        <v>0</v>
      </c>
      <c r="AB384" t="str">
        <f>'RESUMEN TOTAL'!AH401</f>
        <v>APAGADO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 t="str">
        <f>'RESUMEN TOTAL'!AF413</f>
        <v>APAGADO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 t="str">
        <f>'RESUMEN TOTAL'!AF470</f>
        <v>APAGADO</v>
      </c>
      <c r="AA451">
        <f>'RESUMEN TOTAL'!AG470</f>
        <v>0</v>
      </c>
      <c r="AB451" t="str">
        <f>'RESUMEN TOTAL'!AH470</f>
        <v>APAGADO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 t="str">
        <f>'RESUMEN TOTAL'!AF497</f>
        <v>APAGADO</v>
      </c>
      <c r="AA458">
        <f>'RESUMEN TOTAL'!AG497</f>
        <v>0</v>
      </c>
      <c r="AB458" t="str">
        <f>'RESUMEN TOTAL'!AH497</f>
        <v>APAGADO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 t="str">
        <f>'RESUMEN TOTAL'!AF498</f>
        <v>APAGADO</v>
      </c>
      <c r="AA459">
        <f>'RESUMEN TOTAL'!AG498</f>
        <v>0</v>
      </c>
      <c r="AB459" t="str">
        <f>'RESUMEN TOTAL'!AH498</f>
        <v>APAGADO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 t="str">
        <f>'RESUMEN TOTAL'!AF499</f>
        <v>APAGADO</v>
      </c>
      <c r="AA460">
        <f>'RESUMEN TOTAL'!AG499</f>
        <v>0</v>
      </c>
      <c r="AB460" t="str">
        <f>'RESUMEN TOTAL'!AH499</f>
        <v>APAGADO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 t="str">
        <f>'RESUMEN TOTAL'!AF500</f>
        <v>APAGADO</v>
      </c>
      <c r="AA461">
        <f>'RESUMEN TOTAL'!AG500</f>
        <v>0</v>
      </c>
      <c r="AB461" t="str">
        <f>'RESUMEN TOTAL'!AH500</f>
        <v>APAGADO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 t="str">
        <f>'RESUMEN TOTAL'!AF501</f>
        <v>APAGADO</v>
      </c>
      <c r="AA462">
        <f>'RESUMEN TOTAL'!AG501</f>
        <v>0</v>
      </c>
      <c r="AB462" t="str">
        <f>'RESUMEN TOTAL'!AH501</f>
        <v>APAGADO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 t="str">
        <f>'RESUMEN TOTAL'!AF502</f>
        <v>APAGADO</v>
      </c>
      <c r="AA463">
        <f>'RESUMEN TOTAL'!AG502</f>
        <v>0</v>
      </c>
      <c r="AB463" t="str">
        <f>'RESUMEN TOTAL'!AH502</f>
        <v>APAGADO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 t="str">
        <f>'RESUMEN TOTAL'!AF503</f>
        <v>APAGADO</v>
      </c>
      <c r="AA464">
        <f>'RESUMEN TOTAL'!AG503</f>
        <v>0</v>
      </c>
      <c r="AB464" t="str">
        <f>'RESUMEN TOTAL'!AH503</f>
        <v>APAGADO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 t="str">
        <f>'RESUMEN TOTAL'!AF504</f>
        <v>APAGADO</v>
      </c>
      <c r="AA465">
        <f>'RESUMEN TOTAL'!AG504</f>
        <v>0</v>
      </c>
      <c r="AB465" t="str">
        <f>'RESUMEN TOTAL'!AH504</f>
        <v>APAGADO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 t="str">
        <f>'RESUMEN TOTAL'!AF505</f>
        <v>APAGADO</v>
      </c>
      <c r="AA466">
        <f>'RESUMEN TOTAL'!AG505</f>
        <v>0</v>
      </c>
      <c r="AB466" t="str">
        <f>'RESUMEN TOTAL'!AH505</f>
        <v>APAGADO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 t="str">
        <f>'RESUMEN TOTAL'!AF506</f>
        <v>APAGADO</v>
      </c>
      <c r="AA467">
        <f>'RESUMEN TOTAL'!AG506</f>
        <v>0</v>
      </c>
      <c r="AB467" t="str">
        <f>'RESUMEN TOTAL'!AH506</f>
        <v>APAGADO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 t="str">
        <f>'RESUMEN TOTAL'!AF507</f>
        <v>APAGADO</v>
      </c>
      <c r="AA468">
        <f>'RESUMEN TOTAL'!AG507</f>
        <v>0</v>
      </c>
      <c r="AB468" t="str">
        <f>'RESUMEN TOTAL'!AH507</f>
        <v>APAGADO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 t="str">
        <f>'RESUMEN TOTAL'!AF508</f>
        <v>APAGADO</v>
      </c>
      <c r="AA469">
        <f>'RESUMEN TOTAL'!AG508</f>
        <v>0</v>
      </c>
      <c r="AB469" t="str">
        <f>'RESUMEN TOTAL'!AH508</f>
        <v>APAGADO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 t="str">
        <f>'RESUMEN TOTAL'!AF509</f>
        <v>APAGADO</v>
      </c>
      <c r="AA470">
        <f>'RESUMEN TOTAL'!AG509</f>
        <v>0</v>
      </c>
      <c r="AB470" t="str">
        <f>'RESUMEN TOTAL'!AH509</f>
        <v>APAGADO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 t="str">
        <f>'RESUMEN TOTAL'!AF511</f>
        <v>APAGADO</v>
      </c>
      <c r="AA472">
        <f>'RESUMEN TOTAL'!AG511</f>
        <v>0</v>
      </c>
      <c r="AB472" t="str">
        <f>'RESUMEN TOTAL'!AH511</f>
        <v>APAGADO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 t="str">
        <f>'RESUMEN TOTAL'!AF512</f>
        <v>APAGADO</v>
      </c>
      <c r="AA473">
        <f>'RESUMEN TOTAL'!AG512</f>
        <v>0</v>
      </c>
      <c r="AB473" t="str">
        <f>'RESUMEN TOTAL'!AH512</f>
        <v>APAGADO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 t="str">
        <f>'RESUMEN TOTAL'!AF513</f>
        <v>APAGADO</v>
      </c>
      <c r="AA474">
        <f>'RESUMEN TOTAL'!AG513</f>
        <v>0</v>
      </c>
      <c r="AB474" t="str">
        <f>'RESUMEN TOTAL'!AH513</f>
        <v>APAGADO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 t="str">
        <f>'RESUMEN TOTAL'!AF514</f>
        <v>APAGADO</v>
      </c>
      <c r="AA475">
        <f>'RESUMEN TOTAL'!AG514</f>
        <v>0</v>
      </c>
      <c r="AB475" t="str">
        <f>'RESUMEN TOTAL'!AH514</f>
        <v>APAGADO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 t="str">
        <f>'RESUMEN TOTAL'!AF515</f>
        <v>APAGADO</v>
      </c>
      <c r="AA476">
        <f>'RESUMEN TOTAL'!AG515</f>
        <v>0</v>
      </c>
      <c r="AB476" t="str">
        <f>'RESUMEN TOTAL'!AH515</f>
        <v>APAGADO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 t="str">
        <f>'RESUMEN TOTAL'!AF521</f>
        <v>APAGADO</v>
      </c>
      <c r="AA482">
        <f>'RESUMEN TOTAL'!AG521</f>
        <v>0</v>
      </c>
      <c r="AB482" t="str">
        <f>'RESUMEN TOTAL'!AH521</f>
        <v>APAGADO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 t="str">
        <f>'RESUMEN TOTAL'!AF522</f>
        <v>APAGADO</v>
      </c>
      <c r="AA483">
        <f>'RESUMEN TOTAL'!AG522</f>
        <v>0</v>
      </c>
      <c r="AB483" t="str">
        <f>'RESUMEN TOTAL'!AH522</f>
        <v>APAGADO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 t="str">
        <f>'RESUMEN TOTAL'!AF529</f>
        <v>APAGADO</v>
      </c>
      <c r="AA490">
        <f>'RESUMEN TOTAL'!AG529</f>
        <v>0</v>
      </c>
      <c r="AB490" t="str">
        <f>'RESUMEN TOTAL'!AH529</f>
        <v>APAGADO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 t="str">
        <f>'RESUMEN TOTAL'!AF533</f>
        <v>APAGADO</v>
      </c>
      <c r="AA494">
        <f>'RESUMEN TOTAL'!AG533</f>
        <v>0</v>
      </c>
      <c r="AB494" t="str">
        <f>'RESUMEN TOTAL'!AH533</f>
        <v>APAGADO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 t="str">
        <f>'RESUMEN TOTAL'!AF534</f>
        <v>APAGADO</v>
      </c>
      <c r="AA495">
        <f>'RESUMEN TOTAL'!AG534</f>
        <v>0</v>
      </c>
      <c r="AB495" t="str">
        <f>'RESUMEN TOTAL'!AH534</f>
        <v>APAGADO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 t="str">
        <f>'RESUMEN TOTAL'!AF537</f>
        <v>APAGADO</v>
      </c>
      <c r="AA498">
        <f>'RESUMEN TOTAL'!AG537</f>
        <v>0</v>
      </c>
      <c r="AB498" t="str">
        <f>'RESUMEN TOTAL'!AH537</f>
        <v>APAGADO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 t="str">
        <f>'RESUMEN TOTAL'!AF538</f>
        <v>APAGADO</v>
      </c>
      <c r="AA499">
        <f>'RESUMEN TOTAL'!AG538</f>
        <v>0</v>
      </c>
      <c r="AB499" t="str">
        <f>'RESUMEN TOTAL'!AH538</f>
        <v>APAGADO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 t="str">
        <f>'RESUMEN TOTAL'!AF541</f>
        <v>APAGADO</v>
      </c>
      <c r="AA504">
        <f>'RESUMEN TOTAL'!AG541</f>
        <v>0</v>
      </c>
      <c r="AB504" t="str">
        <f>'RESUMEN TOTAL'!AH541</f>
        <v>APAGADO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 t="str">
        <f>'RESUMEN TOTAL'!AF542</f>
        <v>APAGADO</v>
      </c>
      <c r="AA505">
        <f>'RESUMEN TOTAL'!AG542</f>
        <v>0</v>
      </c>
      <c r="AB505" t="str">
        <f>'RESUMEN TOTAL'!AH542</f>
        <v>APAGADO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 t="str">
        <f>'RESUMEN TOTAL'!AF545</f>
        <v>APAGADO</v>
      </c>
      <c r="AA508">
        <f>'RESUMEN TOTAL'!AG545</f>
        <v>0</v>
      </c>
      <c r="AB508" t="str">
        <f>'RESUMEN TOTAL'!AH545</f>
        <v>APAGADO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 t="str">
        <f>'RESUMEN TOTAL'!AF546</f>
        <v>APAGADO</v>
      </c>
      <c r="AA509">
        <f>'RESUMEN TOTAL'!AG546</f>
        <v>0</v>
      </c>
      <c r="AB509" t="str">
        <f>'RESUMEN TOTAL'!AH546</f>
        <v>APAGADO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 t="str">
        <f>'RESUMEN TOTAL'!AF547</f>
        <v>APAGADO</v>
      </c>
      <c r="AA510">
        <f>'RESUMEN TOTAL'!AG547</f>
        <v>0</v>
      </c>
      <c r="AB510" t="str">
        <f>'RESUMEN TOTAL'!AH547</f>
        <v>APAGADO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 t="str">
        <f>'RESUMEN TOTAL'!AF548</f>
        <v>APAGADO</v>
      </c>
      <c r="AA511">
        <f>'RESUMEN TOTAL'!AG548</f>
        <v>0</v>
      </c>
      <c r="AB511" t="str">
        <f>'RESUMEN TOTAL'!AH548</f>
        <v>APAGADO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 t="str">
        <f>'RESUMEN TOTAL'!AF549</f>
        <v>APAGADO</v>
      </c>
      <c r="AA512">
        <f>'RESUMEN TOTAL'!AG549</f>
        <v>0</v>
      </c>
      <c r="AB512" t="str">
        <f>'RESUMEN TOTAL'!AH549</f>
        <v>APAGADO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 t="str">
        <f>'RESUMEN TOTAL'!AF550</f>
        <v>APAGADO</v>
      </c>
      <c r="AA513">
        <f>'RESUMEN TOTAL'!AG550</f>
        <v>0</v>
      </c>
      <c r="AB513" t="str">
        <f>'RESUMEN TOTAL'!AH550</f>
        <v>APAGADO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 t="str">
        <f>'RESUMEN TOTAL'!AF551</f>
        <v>APAGADO</v>
      </c>
      <c r="AA514">
        <f>'RESUMEN TOTAL'!AG551</f>
        <v>0</v>
      </c>
      <c r="AB514" t="str">
        <f>'RESUMEN TOTAL'!AH551</f>
        <v>APAGADO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 t="str">
        <f>'RESUMEN TOTAL'!AF552</f>
        <v>APAGADO</v>
      </c>
      <c r="AA515">
        <f>'RESUMEN TOTAL'!AG552</f>
        <v>0</v>
      </c>
      <c r="AB515" t="str">
        <f>'RESUMEN TOTAL'!AH552</f>
        <v>APAGADO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31" zoomScale="90" zoomScaleNormal="90" workbookViewId="0">
      <selection activeCell="B135" sqref="B13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983</v>
      </c>
      <c r="E1" s="60" t="s">
        <v>984</v>
      </c>
    </row>
    <row r="2" spans="1:10" ht="15.6" customHeight="1" thickTop="1" thickBot="1" x14ac:dyDescent="0.3">
      <c r="A2" s="91"/>
      <c r="B2" s="61" t="s">
        <v>1319</v>
      </c>
      <c r="C2" s="62">
        <v>454</v>
      </c>
      <c r="D2" s="63"/>
      <c r="E2" s="64"/>
      <c r="F2" s="144">
        <v>45627</v>
      </c>
      <c r="G2" s="106" t="s">
        <v>1384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5"/>
      <c r="G3" s="105"/>
      <c r="H3" s="116" t="s">
        <v>1319</v>
      </c>
      <c r="I3" s="120" t="s">
        <v>1412</v>
      </c>
      <c r="J3" s="109" t="s">
        <v>984</v>
      </c>
    </row>
    <row r="4" spans="1:10" ht="17.25" thickTop="1" thickBot="1" x14ac:dyDescent="0.3">
      <c r="A4" s="92"/>
      <c r="B4" s="65" t="s">
        <v>1320</v>
      </c>
      <c r="C4" s="83">
        <v>0</v>
      </c>
      <c r="D4" s="66">
        <v>0</v>
      </c>
      <c r="E4" s="67">
        <f>D4/C2</f>
        <v>0</v>
      </c>
      <c r="F4" s="145"/>
      <c r="G4" s="114" t="s">
        <v>1406</v>
      </c>
      <c r="H4" s="117">
        <v>78</v>
      </c>
      <c r="I4" s="121"/>
      <c r="J4" s="113"/>
    </row>
    <row r="5" spans="1:10" ht="16.5" thickTop="1" x14ac:dyDescent="0.25">
      <c r="A5" s="92"/>
      <c r="B5" s="65" t="s">
        <v>1321</v>
      </c>
      <c r="C5" s="83">
        <v>0</v>
      </c>
      <c r="D5" s="66">
        <v>0</v>
      </c>
      <c r="E5" s="67">
        <f>D5/C2</f>
        <v>0</v>
      </c>
      <c r="F5" s="145"/>
      <c r="G5" s="65" t="s">
        <v>1143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5"/>
      <c r="G6" s="65" t="s">
        <v>1408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1134</v>
      </c>
      <c r="C7" s="94">
        <v>0</v>
      </c>
      <c r="D7" s="94">
        <v>0</v>
      </c>
      <c r="E7" s="95">
        <v>0</v>
      </c>
      <c r="F7" s="145"/>
      <c r="G7" s="65" t="s">
        <v>1414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1135</v>
      </c>
      <c r="C8" s="94">
        <v>0</v>
      </c>
      <c r="D8" s="9">
        <v>0</v>
      </c>
      <c r="E8" s="96">
        <v>0</v>
      </c>
      <c r="F8" s="146"/>
      <c r="G8" s="68" t="s">
        <v>1413</v>
      </c>
      <c r="H8" s="119">
        <v>0</v>
      </c>
      <c r="I8" s="125"/>
      <c r="J8" s="111"/>
    </row>
    <row r="9" spans="1:10" ht="15" customHeight="1" thickTop="1" thickBot="1" x14ac:dyDescent="0.3">
      <c r="B9" s="61" t="s">
        <v>1319</v>
      </c>
      <c r="C9" s="62">
        <v>454</v>
      </c>
      <c r="D9" s="63"/>
      <c r="E9" s="64"/>
      <c r="F9" s="144">
        <v>45628</v>
      </c>
      <c r="G9" s="106" t="s">
        <v>1384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5"/>
      <c r="G10" s="105"/>
      <c r="H10" s="116" t="s">
        <v>1319</v>
      </c>
      <c r="I10" s="120" t="s">
        <v>1412</v>
      </c>
      <c r="J10" s="109" t="s">
        <v>984</v>
      </c>
    </row>
    <row r="11" spans="1:10" ht="17.25" thickTop="1" thickBot="1" x14ac:dyDescent="0.3">
      <c r="B11" s="65" t="s">
        <v>1320</v>
      </c>
      <c r="C11" s="83">
        <v>0</v>
      </c>
      <c r="D11" s="66">
        <v>0</v>
      </c>
      <c r="E11" s="67">
        <v>0</v>
      </c>
      <c r="F11" s="145"/>
      <c r="G11" s="114" t="s">
        <v>1406</v>
      </c>
      <c r="H11" s="117">
        <v>78</v>
      </c>
      <c r="I11" s="121"/>
      <c r="J11" s="113"/>
    </row>
    <row r="12" spans="1:10" ht="15" customHeight="1" thickTop="1" x14ac:dyDescent="0.25">
      <c r="B12" s="65" t="s">
        <v>1321</v>
      </c>
      <c r="C12" s="83">
        <v>0</v>
      </c>
      <c r="D12" s="66">
        <v>0</v>
      </c>
      <c r="E12" s="67">
        <v>0</v>
      </c>
      <c r="F12" s="145"/>
      <c r="G12" s="65" t="s">
        <v>1143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5"/>
      <c r="G13" s="65" t="s">
        <v>1408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1134</v>
      </c>
      <c r="C14" s="94">
        <v>0</v>
      </c>
      <c r="D14" s="94">
        <v>0</v>
      </c>
      <c r="E14" s="95">
        <v>0</v>
      </c>
      <c r="F14" s="145"/>
      <c r="G14" s="65" t="s">
        <v>1414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1135</v>
      </c>
      <c r="C15" s="94">
        <v>0</v>
      </c>
      <c r="D15" s="94">
        <v>0</v>
      </c>
      <c r="E15" s="96">
        <v>0</v>
      </c>
      <c r="F15" s="146"/>
      <c r="G15" s="68" t="s">
        <v>1413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1319</v>
      </c>
      <c r="C16" s="62">
        <v>454</v>
      </c>
      <c r="D16" s="63"/>
      <c r="E16" s="64"/>
      <c r="F16" s="144">
        <v>45629</v>
      </c>
      <c r="G16" s="106" t="s">
        <v>1384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5"/>
      <c r="G17" s="105"/>
      <c r="H17" s="116" t="s">
        <v>1319</v>
      </c>
      <c r="I17" s="120" t="s">
        <v>1412</v>
      </c>
      <c r="J17" s="109" t="s">
        <v>984</v>
      </c>
    </row>
    <row r="18" spans="2:10" ht="17.25" thickTop="1" thickBot="1" x14ac:dyDescent="0.3">
      <c r="B18" s="65" t="s">
        <v>1320</v>
      </c>
      <c r="C18" s="83">
        <v>0</v>
      </c>
      <c r="D18" s="66">
        <v>0</v>
      </c>
      <c r="E18" s="67">
        <v>0</v>
      </c>
      <c r="F18" s="145"/>
      <c r="G18" s="114" t="s">
        <v>1406</v>
      </c>
      <c r="H18" s="117">
        <v>78</v>
      </c>
      <c r="I18" s="121"/>
      <c r="J18" s="113"/>
    </row>
    <row r="19" spans="2:10" ht="16.5" thickTop="1" x14ac:dyDescent="0.25">
      <c r="B19" s="65" t="s">
        <v>1321</v>
      </c>
      <c r="C19" s="83">
        <v>0</v>
      </c>
      <c r="D19" s="66">
        <v>0</v>
      </c>
      <c r="E19" s="67">
        <v>0</v>
      </c>
      <c r="F19" s="145"/>
      <c r="G19" s="65" t="s">
        <v>1143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5"/>
      <c r="G20" s="65" t="s">
        <v>1408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1134</v>
      </c>
      <c r="C21" s="94">
        <v>0</v>
      </c>
      <c r="D21" s="94"/>
      <c r="E21" s="95">
        <v>0</v>
      </c>
      <c r="F21" s="145"/>
      <c r="G21" s="65" t="s">
        <v>1414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1135</v>
      </c>
      <c r="C22" s="94">
        <v>0</v>
      </c>
      <c r="D22" s="94">
        <v>0</v>
      </c>
      <c r="E22" s="96">
        <v>0</v>
      </c>
      <c r="F22" s="146"/>
      <c r="G22" s="68" t="s">
        <v>1413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1319</v>
      </c>
      <c r="C23" s="62">
        <v>454</v>
      </c>
      <c r="D23" s="63"/>
      <c r="E23" s="64"/>
      <c r="F23" s="144">
        <v>45630</v>
      </c>
      <c r="G23" s="106" t="s">
        <v>1384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5"/>
      <c r="G24" s="105"/>
      <c r="H24" s="116" t="s">
        <v>1319</v>
      </c>
      <c r="I24" s="120" t="s">
        <v>1412</v>
      </c>
      <c r="J24" s="109" t="s">
        <v>984</v>
      </c>
    </row>
    <row r="25" spans="2:10" ht="17.25" thickTop="1" thickBot="1" x14ac:dyDescent="0.3">
      <c r="B25" s="65" t="s">
        <v>1320</v>
      </c>
      <c r="C25" s="83">
        <v>11</v>
      </c>
      <c r="D25" s="66">
        <v>82</v>
      </c>
      <c r="E25" s="67">
        <v>0.18060000000000001</v>
      </c>
      <c r="F25" s="145"/>
      <c r="G25" s="114" t="s">
        <v>1406</v>
      </c>
      <c r="H25" s="117">
        <v>78</v>
      </c>
      <c r="I25" s="121"/>
      <c r="J25" s="113"/>
    </row>
    <row r="26" spans="2:10" ht="16.5" thickTop="1" x14ac:dyDescent="0.25">
      <c r="B26" s="65" t="s">
        <v>1321</v>
      </c>
      <c r="C26" s="83">
        <v>1</v>
      </c>
      <c r="D26" s="66">
        <v>92</v>
      </c>
      <c r="E26" s="67">
        <v>0.2026</v>
      </c>
      <c r="F26" s="145"/>
      <c r="G26" s="65" t="s">
        <v>1143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5"/>
      <c r="G27" s="65" t="s">
        <v>1408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1134</v>
      </c>
      <c r="C28" s="94">
        <v>42</v>
      </c>
      <c r="D28" s="139">
        <v>0</v>
      </c>
      <c r="E28" s="140">
        <f>Hoja1!I4</f>
        <v>0.1640625</v>
      </c>
      <c r="F28" s="145"/>
      <c r="G28" s="65" t="s">
        <v>1414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1135</v>
      </c>
      <c r="C29" s="94">
        <v>50</v>
      </c>
      <c r="D29" s="94">
        <v>0</v>
      </c>
      <c r="E29" s="95">
        <v>0.24</v>
      </c>
      <c r="F29" s="146"/>
      <c r="G29" s="68" t="s">
        <v>1413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1319</v>
      </c>
      <c r="C30" s="62">
        <v>454</v>
      </c>
      <c r="D30" s="63"/>
      <c r="E30" s="64"/>
      <c r="F30" s="144">
        <v>45631</v>
      </c>
      <c r="G30" s="106" t="s">
        <v>1384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5"/>
      <c r="G31" s="105"/>
      <c r="H31" s="116" t="s">
        <v>1319</v>
      </c>
      <c r="I31" s="120" t="s">
        <v>1412</v>
      </c>
      <c r="J31" s="109" t="s">
        <v>984</v>
      </c>
    </row>
    <row r="32" spans="2:10" ht="15.75" customHeight="1" thickTop="1" thickBot="1" x14ac:dyDescent="0.3">
      <c r="B32" s="65" t="s">
        <v>1320</v>
      </c>
      <c r="C32" s="83">
        <v>8</v>
      </c>
      <c r="D32" s="66">
        <v>74</v>
      </c>
      <c r="E32" s="67">
        <f t="shared" ref="E32" si="3">D32/C30</f>
        <v>0.16299559471365638</v>
      </c>
      <c r="F32" s="145"/>
      <c r="G32" s="114" t="s">
        <v>1406</v>
      </c>
      <c r="H32" s="117">
        <v>78</v>
      </c>
      <c r="I32" s="121"/>
      <c r="J32" s="113"/>
    </row>
    <row r="33" spans="1:10" ht="16.5" thickTop="1" x14ac:dyDescent="0.25">
      <c r="B33" s="65" t="s">
        <v>1321</v>
      </c>
      <c r="C33" s="83">
        <v>1</v>
      </c>
      <c r="D33" s="66">
        <v>81</v>
      </c>
      <c r="E33" s="67">
        <f t="shared" ref="E33" si="4">D33/C30</f>
        <v>0.17841409691629956</v>
      </c>
      <c r="F33" s="145"/>
      <c r="G33" s="65" t="s">
        <v>1143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5"/>
      <c r="G34" s="65" t="s">
        <v>1408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1551</v>
      </c>
      <c r="B35" s="93" t="s">
        <v>1134</v>
      </c>
      <c r="C35" s="94">
        <v>41</v>
      </c>
      <c r="D35" s="139"/>
      <c r="E35" s="140">
        <v>0.16</v>
      </c>
      <c r="F35" s="145"/>
      <c r="G35" s="65" t="s">
        <v>1414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1135</v>
      </c>
      <c r="C36" s="94">
        <v>41</v>
      </c>
      <c r="D36" s="94"/>
      <c r="E36" s="95">
        <v>0.16</v>
      </c>
      <c r="F36" s="146"/>
      <c r="G36" s="68" t="s">
        <v>1413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1319</v>
      </c>
      <c r="C37" s="62">
        <v>454</v>
      </c>
      <c r="D37" s="63"/>
      <c r="E37" s="64"/>
      <c r="F37" s="144">
        <v>45632</v>
      </c>
      <c r="G37" s="106" t="s">
        <v>1384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5"/>
      <c r="G38" s="105"/>
      <c r="H38" s="116" t="s">
        <v>1319</v>
      </c>
      <c r="I38" s="120" t="s">
        <v>1412</v>
      </c>
      <c r="J38" s="109" t="s">
        <v>984</v>
      </c>
    </row>
    <row r="39" spans="1:10" ht="17.25" thickTop="1" thickBot="1" x14ac:dyDescent="0.3">
      <c r="B39" s="65" t="s">
        <v>1320</v>
      </c>
      <c r="C39" s="83">
        <v>3</v>
      </c>
      <c r="D39" s="66">
        <v>69</v>
      </c>
      <c r="E39" s="67">
        <f t="shared" ref="E39" si="7">D39/C37</f>
        <v>0.15198237885462554</v>
      </c>
      <c r="F39" s="145"/>
      <c r="G39" s="114" t="s">
        <v>1406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1321</v>
      </c>
      <c r="C40" s="83">
        <v>1</v>
      </c>
      <c r="D40" s="66">
        <v>71</v>
      </c>
      <c r="E40" s="67">
        <f t="shared" ref="E40" si="8">D40/C37</f>
        <v>0.15638766519823788</v>
      </c>
      <c r="F40" s="145"/>
      <c r="G40" s="65" t="s">
        <v>1143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5"/>
      <c r="G41" s="65" t="s">
        <v>1408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1134</v>
      </c>
      <c r="C42" s="94">
        <v>38</v>
      </c>
      <c r="D42" s="139"/>
      <c r="E42" s="140">
        <v>0.12</v>
      </c>
      <c r="F42" s="145"/>
      <c r="G42" s="65" t="s">
        <v>1414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1135</v>
      </c>
      <c r="C43" s="94">
        <v>34</v>
      </c>
      <c r="D43" s="94"/>
      <c r="E43" s="95">
        <v>0.1</v>
      </c>
      <c r="F43" s="146"/>
      <c r="G43" s="68" t="s">
        <v>1413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1319</v>
      </c>
      <c r="C44" s="62">
        <v>454</v>
      </c>
      <c r="D44" s="63"/>
      <c r="E44" s="64"/>
      <c r="F44" s="144">
        <v>45633</v>
      </c>
      <c r="G44" s="106" t="s">
        <v>1384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5"/>
      <c r="G45" s="105"/>
      <c r="H45" s="116" t="s">
        <v>1319</v>
      </c>
      <c r="I45" s="120" t="s">
        <v>1412</v>
      </c>
      <c r="J45" s="109" t="s">
        <v>984</v>
      </c>
    </row>
    <row r="46" spans="1:10" ht="17.25" thickTop="1" thickBot="1" x14ac:dyDescent="0.3">
      <c r="B46" s="65" t="s">
        <v>1320</v>
      </c>
      <c r="C46" s="83">
        <v>0</v>
      </c>
      <c r="D46" s="66">
        <v>0</v>
      </c>
      <c r="E46" s="67">
        <v>0</v>
      </c>
      <c r="F46" s="145"/>
      <c r="G46" s="114" t="s">
        <v>1406</v>
      </c>
      <c r="H46" s="117">
        <v>78</v>
      </c>
      <c r="I46" s="121"/>
      <c r="J46" s="113"/>
    </row>
    <row r="47" spans="1:10" ht="16.5" thickTop="1" x14ac:dyDescent="0.25">
      <c r="B47" s="65" t="s">
        <v>1321</v>
      </c>
      <c r="C47" s="83">
        <v>0</v>
      </c>
      <c r="D47" s="66">
        <v>0</v>
      </c>
      <c r="E47" s="67">
        <v>0</v>
      </c>
      <c r="F47" s="145"/>
      <c r="G47" s="65" t="s">
        <v>1143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5"/>
      <c r="G48" s="65" t="s">
        <v>1408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1134</v>
      </c>
      <c r="C49" s="94">
        <v>0</v>
      </c>
      <c r="D49" s="94"/>
      <c r="E49" s="95">
        <v>0</v>
      </c>
      <c r="F49" s="145"/>
      <c r="G49" s="65" t="s">
        <v>1414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1135</v>
      </c>
      <c r="C50" s="94">
        <v>0</v>
      </c>
      <c r="D50" s="94"/>
      <c r="E50" s="96">
        <v>0</v>
      </c>
      <c r="F50" s="146"/>
      <c r="G50" s="68" t="s">
        <v>1413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1319</v>
      </c>
      <c r="C51" s="62">
        <v>454</v>
      </c>
      <c r="D51" s="63"/>
      <c r="E51" s="64"/>
      <c r="F51" s="144">
        <v>45634</v>
      </c>
      <c r="G51" s="106" t="s">
        <v>1384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5"/>
      <c r="G52" s="105"/>
      <c r="H52" s="116" t="s">
        <v>1319</v>
      </c>
      <c r="I52" s="120" t="s">
        <v>1412</v>
      </c>
      <c r="J52" s="109" t="s">
        <v>984</v>
      </c>
    </row>
    <row r="53" spans="2:10" ht="17.25" thickTop="1" thickBot="1" x14ac:dyDescent="0.3">
      <c r="B53" s="65" t="s">
        <v>1320</v>
      </c>
      <c r="C53" s="83">
        <v>0</v>
      </c>
      <c r="D53" s="66">
        <v>0</v>
      </c>
      <c r="E53" s="67">
        <v>0</v>
      </c>
      <c r="F53" s="145"/>
      <c r="G53" s="114" t="s">
        <v>1406</v>
      </c>
      <c r="H53" s="117">
        <v>78</v>
      </c>
      <c r="I53" s="121"/>
      <c r="J53" s="113"/>
    </row>
    <row r="54" spans="2:10" ht="16.5" thickTop="1" x14ac:dyDescent="0.25">
      <c r="B54" s="65" t="s">
        <v>1321</v>
      </c>
      <c r="C54" s="83">
        <v>0</v>
      </c>
      <c r="D54" s="66">
        <v>0</v>
      </c>
      <c r="E54" s="67">
        <v>0</v>
      </c>
      <c r="F54" s="145"/>
      <c r="G54" s="65" t="s">
        <v>1143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5"/>
      <c r="G55" s="65" t="s">
        <v>1408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1134</v>
      </c>
      <c r="C56" s="94">
        <v>0</v>
      </c>
      <c r="D56" s="94"/>
      <c r="E56" s="95">
        <v>0</v>
      </c>
      <c r="F56" s="145"/>
      <c r="G56" s="65" t="s">
        <v>1414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1135</v>
      </c>
      <c r="C57" s="94">
        <v>0</v>
      </c>
      <c r="D57" s="94"/>
      <c r="E57" s="96">
        <v>0</v>
      </c>
      <c r="F57" s="146"/>
      <c r="G57" s="68" t="s">
        <v>1413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1319</v>
      </c>
      <c r="C58" s="62">
        <v>454</v>
      </c>
      <c r="D58" s="63"/>
      <c r="E58" s="64"/>
      <c r="F58" s="144">
        <v>45635</v>
      </c>
      <c r="G58" s="106" t="s">
        <v>1384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5"/>
      <c r="G59" s="105"/>
      <c r="H59" s="116" t="s">
        <v>1319</v>
      </c>
      <c r="I59" s="120" t="s">
        <v>1412</v>
      </c>
      <c r="J59" s="109" t="s">
        <v>984</v>
      </c>
    </row>
    <row r="60" spans="2:10" ht="17.25" thickTop="1" thickBot="1" x14ac:dyDescent="0.3">
      <c r="B60" s="65" t="s">
        <v>1320</v>
      </c>
      <c r="C60" s="83">
        <v>7</v>
      </c>
      <c r="D60" s="66">
        <v>73</v>
      </c>
      <c r="E60" s="67">
        <v>0.1608</v>
      </c>
      <c r="F60" s="145"/>
      <c r="G60" s="114" t="s">
        <v>1406</v>
      </c>
      <c r="H60" s="117">
        <v>78</v>
      </c>
      <c r="I60" s="121"/>
      <c r="J60" s="113"/>
    </row>
    <row r="61" spans="2:10" ht="16.5" thickTop="1" x14ac:dyDescent="0.25">
      <c r="B61" s="65" t="s">
        <v>1321</v>
      </c>
      <c r="C61" s="83">
        <v>1</v>
      </c>
      <c r="D61" s="66">
        <v>79</v>
      </c>
      <c r="E61" s="67">
        <v>0.17399999999999999</v>
      </c>
      <c r="F61" s="145"/>
      <c r="G61" s="65" t="s">
        <v>1143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1624</v>
      </c>
      <c r="F62" s="145"/>
      <c r="G62" s="65" t="s">
        <v>1408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1134</v>
      </c>
      <c r="C63" s="94">
        <v>40</v>
      </c>
      <c r="D63" s="94">
        <v>0</v>
      </c>
      <c r="E63" s="95">
        <v>0.16</v>
      </c>
      <c r="F63" s="145"/>
      <c r="G63" s="65" t="s">
        <v>1414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1135</v>
      </c>
      <c r="C64" s="94">
        <v>40</v>
      </c>
      <c r="D64" s="94"/>
      <c r="E64" s="96">
        <v>0.16</v>
      </c>
      <c r="F64" s="146"/>
      <c r="G64" s="68" t="s">
        <v>1413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1319</v>
      </c>
      <c r="C65" s="62">
        <v>454</v>
      </c>
      <c r="D65" s="63"/>
      <c r="E65" s="64"/>
      <c r="F65" s="144">
        <v>45636</v>
      </c>
      <c r="G65" s="106" t="s">
        <v>1384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5"/>
      <c r="G66" s="105"/>
      <c r="H66" s="116" t="s">
        <v>1319</v>
      </c>
      <c r="I66" s="120" t="s">
        <v>1412</v>
      </c>
      <c r="J66" s="109" t="s">
        <v>984</v>
      </c>
    </row>
    <row r="67" spans="2:10" ht="17.25" thickTop="1" thickBot="1" x14ac:dyDescent="0.3">
      <c r="B67" s="65" t="s">
        <v>1320</v>
      </c>
      <c r="C67" s="83">
        <v>6</v>
      </c>
      <c r="D67" s="66">
        <v>63</v>
      </c>
      <c r="E67" s="67">
        <v>0.13880000000000001</v>
      </c>
      <c r="F67" s="145"/>
      <c r="G67" s="114" t="s">
        <v>1406</v>
      </c>
      <c r="H67" s="117">
        <v>78</v>
      </c>
      <c r="I67" s="121"/>
      <c r="J67" s="113"/>
    </row>
    <row r="68" spans="2:10" ht="16.5" thickTop="1" x14ac:dyDescent="0.25">
      <c r="B68" s="65" t="s">
        <v>1321</v>
      </c>
      <c r="C68" s="83">
        <v>1</v>
      </c>
      <c r="D68" s="66">
        <v>68</v>
      </c>
      <c r="E68" s="67">
        <v>0.14979999999999999</v>
      </c>
      <c r="F68" s="145"/>
      <c r="G68" s="65" t="s">
        <v>1143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5"/>
      <c r="G69" s="65" t="s">
        <v>1408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1134</v>
      </c>
      <c r="C70" s="94">
        <v>38</v>
      </c>
      <c r="D70" s="94">
        <v>0</v>
      </c>
      <c r="E70" s="95">
        <v>0.15</v>
      </c>
      <c r="F70" s="145"/>
      <c r="G70" s="65" t="s">
        <v>1414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1135</v>
      </c>
      <c r="C71" s="94">
        <v>31</v>
      </c>
      <c r="D71" s="94">
        <v>0</v>
      </c>
      <c r="E71" s="96">
        <v>0.12</v>
      </c>
      <c r="F71" s="146"/>
      <c r="G71" s="68" t="s">
        <v>1413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1319</v>
      </c>
      <c r="C72" s="62">
        <v>454</v>
      </c>
      <c r="D72" s="63"/>
      <c r="E72" s="64"/>
      <c r="F72" s="144">
        <v>45637</v>
      </c>
      <c r="G72" s="106" t="s">
        <v>1384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5"/>
      <c r="G73" s="105"/>
      <c r="H73" s="116" t="s">
        <v>1319</v>
      </c>
      <c r="I73" s="120" t="s">
        <v>1412</v>
      </c>
      <c r="J73" s="109" t="s">
        <v>984</v>
      </c>
    </row>
    <row r="74" spans="2:10" ht="17.25" thickTop="1" thickBot="1" x14ac:dyDescent="0.3">
      <c r="B74" s="65" t="s">
        <v>1320</v>
      </c>
      <c r="C74" s="83">
        <v>6</v>
      </c>
      <c r="D74" s="66">
        <v>50</v>
      </c>
      <c r="E74" s="67">
        <v>0.1101</v>
      </c>
      <c r="F74" s="145"/>
      <c r="G74" s="114" t="s">
        <v>1406</v>
      </c>
      <c r="H74" s="117">
        <v>78</v>
      </c>
      <c r="I74" s="121"/>
      <c r="J74" s="113"/>
    </row>
    <row r="75" spans="2:10" ht="16.5" thickTop="1" x14ac:dyDescent="0.25">
      <c r="B75" s="65" t="s">
        <v>1321</v>
      </c>
      <c r="C75" s="83">
        <v>1</v>
      </c>
      <c r="D75" s="66">
        <v>55</v>
      </c>
      <c r="E75" s="67">
        <v>0.1211</v>
      </c>
      <c r="F75" s="145"/>
      <c r="G75" s="65" t="s">
        <v>1143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5"/>
      <c r="G76" s="65" t="s">
        <v>1408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1134</v>
      </c>
      <c r="C77" s="94">
        <v>42</v>
      </c>
      <c r="D77" s="94"/>
      <c r="E77" s="95">
        <v>0.17</v>
      </c>
      <c r="F77" s="145"/>
      <c r="G77" s="65" t="s">
        <v>1414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1135</v>
      </c>
      <c r="C78" s="94">
        <v>14</v>
      </c>
      <c r="D78" s="94"/>
      <c r="E78" s="96">
        <v>7.0000000000000007E-2</v>
      </c>
      <c r="F78" s="146"/>
      <c r="G78" s="68" t="s">
        <v>1413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1319</v>
      </c>
      <c r="C79" s="62">
        <v>454</v>
      </c>
      <c r="D79" s="63"/>
      <c r="E79" s="64"/>
      <c r="F79" s="144">
        <v>45638</v>
      </c>
      <c r="G79" s="106" t="s">
        <v>1384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5"/>
      <c r="G80" s="105"/>
      <c r="H80" s="116" t="s">
        <v>1319</v>
      </c>
      <c r="I80" s="120" t="s">
        <v>1412</v>
      </c>
      <c r="J80" s="109" t="s">
        <v>984</v>
      </c>
    </row>
    <row r="81" spans="2:10" ht="17.25" thickTop="1" thickBot="1" x14ac:dyDescent="0.3">
      <c r="B81" s="65" t="s">
        <v>1320</v>
      </c>
      <c r="C81" s="83">
        <v>7</v>
      </c>
      <c r="D81" s="66">
        <v>46</v>
      </c>
      <c r="E81" s="67">
        <v>0.1013</v>
      </c>
      <c r="F81" s="145"/>
      <c r="G81" s="114" t="s">
        <v>1406</v>
      </c>
      <c r="H81" s="117">
        <v>78</v>
      </c>
      <c r="I81" s="121"/>
      <c r="J81" s="113"/>
    </row>
    <row r="82" spans="2:10" ht="16.5" thickTop="1" x14ac:dyDescent="0.25">
      <c r="B82" s="65" t="s">
        <v>1321</v>
      </c>
      <c r="C82" s="83">
        <v>1</v>
      </c>
      <c r="D82" s="66">
        <v>52</v>
      </c>
      <c r="E82" s="67">
        <v>0.1145</v>
      </c>
      <c r="F82" s="145"/>
      <c r="G82" s="65" t="s">
        <v>1143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5"/>
      <c r="G83" s="65" t="s">
        <v>1408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1134</v>
      </c>
      <c r="C84" s="94">
        <v>36</v>
      </c>
      <c r="D84" s="94"/>
      <c r="E84" s="95">
        <v>0.14000000000000001</v>
      </c>
      <c r="F84" s="145"/>
      <c r="G84" s="65" t="s">
        <v>1414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1135</v>
      </c>
      <c r="C85" s="94">
        <v>17</v>
      </c>
      <c r="E85" s="96">
        <v>0.09</v>
      </c>
      <c r="F85" s="146"/>
      <c r="G85" s="68" t="s">
        <v>1413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1319</v>
      </c>
      <c r="C86" s="62">
        <v>454</v>
      </c>
      <c r="D86" s="63"/>
      <c r="E86" s="64"/>
      <c r="F86" s="144">
        <v>45639</v>
      </c>
      <c r="G86" s="106" t="s">
        <v>1384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5"/>
      <c r="G87" s="105"/>
      <c r="H87" s="116" t="s">
        <v>1319</v>
      </c>
      <c r="I87" s="120" t="s">
        <v>1412</v>
      </c>
      <c r="J87" s="109" t="s">
        <v>984</v>
      </c>
    </row>
    <row r="88" spans="2:10" ht="17.25" thickTop="1" thickBot="1" x14ac:dyDescent="0.3">
      <c r="B88" s="65" t="s">
        <v>1320</v>
      </c>
      <c r="C88" s="83">
        <v>7</v>
      </c>
      <c r="D88" s="66">
        <v>43</v>
      </c>
      <c r="E88" s="67">
        <f>D88/C86</f>
        <v>9.4713656387665199E-2</v>
      </c>
      <c r="F88" s="145"/>
      <c r="G88" s="114" t="s">
        <v>1406</v>
      </c>
      <c r="H88" s="117">
        <v>78</v>
      </c>
      <c r="I88" s="121"/>
      <c r="J88" s="113"/>
    </row>
    <row r="89" spans="2:10" ht="16.5" thickTop="1" x14ac:dyDescent="0.25">
      <c r="B89" s="65" t="s">
        <v>1321</v>
      </c>
      <c r="C89" s="83">
        <v>1</v>
      </c>
      <c r="D89" s="66">
        <v>49</v>
      </c>
      <c r="E89" s="67">
        <f>D89/C86</f>
        <v>0.10792951541850221</v>
      </c>
      <c r="F89" s="145"/>
      <c r="G89" s="65" t="s">
        <v>1143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5"/>
      <c r="G90" s="65" t="s">
        <v>1408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1134</v>
      </c>
      <c r="C91" s="94">
        <v>36</v>
      </c>
      <c r="D91" s="94"/>
      <c r="E91" s="95">
        <v>0.14000000000000001</v>
      </c>
      <c r="F91" s="145"/>
      <c r="G91" s="65" t="s">
        <v>1414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1135</v>
      </c>
      <c r="C92" s="94">
        <v>14</v>
      </c>
      <c r="E92" s="96">
        <v>7.0000000000000007E-2</v>
      </c>
      <c r="F92" s="146"/>
      <c r="G92" s="68" t="s">
        <v>1413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1319</v>
      </c>
      <c r="C93" s="62">
        <v>454</v>
      </c>
      <c r="D93" s="63"/>
      <c r="E93" s="64"/>
      <c r="F93" s="144">
        <v>45640</v>
      </c>
      <c r="G93" s="106" t="s">
        <v>1384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5"/>
      <c r="G94" s="105"/>
      <c r="H94" s="116" t="s">
        <v>1319</v>
      </c>
      <c r="I94" s="120" t="s">
        <v>1412</v>
      </c>
      <c r="J94" s="109" t="s">
        <v>984</v>
      </c>
    </row>
    <row r="95" spans="2:10" ht="17.25" thickTop="1" thickBot="1" x14ac:dyDescent="0.3">
      <c r="B95" s="65" t="s">
        <v>1320</v>
      </c>
      <c r="C95" s="83">
        <v>0</v>
      </c>
      <c r="D95" s="66">
        <v>0</v>
      </c>
      <c r="E95" s="67">
        <v>0</v>
      </c>
      <c r="F95" s="145"/>
      <c r="G95" s="114" t="s">
        <v>1406</v>
      </c>
      <c r="H95" s="117">
        <v>78</v>
      </c>
      <c r="I95" s="121"/>
      <c r="J95" s="113"/>
    </row>
    <row r="96" spans="2:10" ht="16.5" thickTop="1" x14ac:dyDescent="0.25">
      <c r="B96" s="65" t="s">
        <v>1321</v>
      </c>
      <c r="C96" s="83">
        <v>0</v>
      </c>
      <c r="D96" s="66">
        <v>0</v>
      </c>
      <c r="E96" s="67">
        <v>0</v>
      </c>
      <c r="F96" s="145"/>
      <c r="G96" s="65" t="s">
        <v>1143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5"/>
      <c r="G97" s="65" t="s">
        <v>1408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1134</v>
      </c>
      <c r="C98" s="94">
        <v>0</v>
      </c>
      <c r="D98" s="94">
        <v>0</v>
      </c>
      <c r="E98" s="95">
        <v>0</v>
      </c>
      <c r="F98" s="145"/>
      <c r="G98" s="65" t="s">
        <v>1414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1135</v>
      </c>
      <c r="C99" s="94">
        <v>0</v>
      </c>
      <c r="E99" s="96">
        <v>0</v>
      </c>
      <c r="F99" s="146"/>
      <c r="G99" s="68" t="s">
        <v>1413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1319</v>
      </c>
      <c r="C100" s="62">
        <v>454</v>
      </c>
      <c r="D100" s="63"/>
      <c r="E100" s="64"/>
      <c r="F100" s="144">
        <v>45641</v>
      </c>
      <c r="G100" s="106" t="s">
        <v>1384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5"/>
      <c r="G101" s="105"/>
      <c r="H101" s="116" t="s">
        <v>1319</v>
      </c>
      <c r="I101" s="120" t="s">
        <v>1412</v>
      </c>
      <c r="J101" s="109" t="s">
        <v>984</v>
      </c>
    </row>
    <row r="102" spans="2:10" ht="17.25" thickTop="1" thickBot="1" x14ac:dyDescent="0.3">
      <c r="B102" s="65" t="s">
        <v>1320</v>
      </c>
      <c r="C102" s="83">
        <v>0</v>
      </c>
      <c r="D102" s="66">
        <v>0</v>
      </c>
      <c r="E102" s="67">
        <v>0</v>
      </c>
      <c r="F102" s="145"/>
      <c r="G102" s="114" t="s">
        <v>1406</v>
      </c>
      <c r="H102" s="117">
        <v>78</v>
      </c>
      <c r="I102" s="121"/>
      <c r="J102" s="113"/>
    </row>
    <row r="103" spans="2:10" ht="16.5" thickTop="1" x14ac:dyDescent="0.25">
      <c r="B103" s="65" t="s">
        <v>1321</v>
      </c>
      <c r="C103" s="83">
        <v>0</v>
      </c>
      <c r="D103" s="66">
        <v>0</v>
      </c>
      <c r="E103" s="67">
        <v>0</v>
      </c>
      <c r="F103" s="145"/>
      <c r="G103" s="65" t="s">
        <v>1143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5"/>
      <c r="G104" s="65" t="s">
        <v>1408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1134</v>
      </c>
      <c r="C105" s="94">
        <v>0</v>
      </c>
      <c r="D105" s="94"/>
      <c r="E105" s="95">
        <v>0</v>
      </c>
      <c r="F105" s="145"/>
      <c r="G105" s="65" t="s">
        <v>1414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1135</v>
      </c>
      <c r="C106" s="94">
        <v>0</v>
      </c>
      <c r="D106" s="94"/>
      <c r="E106" s="96">
        <v>0.06</v>
      </c>
      <c r="F106" s="146"/>
      <c r="G106" s="68" t="s">
        <v>1413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1319</v>
      </c>
      <c r="C107" s="62">
        <v>454</v>
      </c>
      <c r="D107" s="63"/>
      <c r="E107" s="64"/>
      <c r="F107" s="144">
        <v>45642</v>
      </c>
      <c r="G107" s="106" t="s">
        <v>1384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5"/>
      <c r="G108" s="105"/>
      <c r="H108" s="116" t="s">
        <v>1319</v>
      </c>
      <c r="I108" s="120" t="s">
        <v>1412</v>
      </c>
      <c r="J108" s="109" t="s">
        <v>984</v>
      </c>
    </row>
    <row r="109" spans="2:10" ht="17.25" thickTop="1" thickBot="1" x14ac:dyDescent="0.3">
      <c r="B109" s="65" t="s">
        <v>1320</v>
      </c>
      <c r="C109" s="83">
        <v>0</v>
      </c>
      <c r="D109" s="66">
        <v>0</v>
      </c>
      <c r="E109" s="67">
        <v>0</v>
      </c>
      <c r="F109" s="145"/>
      <c r="G109" s="114" t="s">
        <v>1406</v>
      </c>
      <c r="H109" s="117">
        <v>78</v>
      </c>
      <c r="I109" s="121"/>
      <c r="J109" s="113"/>
    </row>
    <row r="110" spans="2:10" ht="16.5" thickTop="1" x14ac:dyDescent="0.25">
      <c r="B110" s="65" t="s">
        <v>1321</v>
      </c>
      <c r="C110" s="83">
        <v>0</v>
      </c>
      <c r="D110" s="66">
        <v>0</v>
      </c>
      <c r="E110" s="67">
        <v>0</v>
      </c>
      <c r="F110" s="145"/>
      <c r="G110" s="65" t="s">
        <v>1143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5"/>
      <c r="G111" s="65" t="s">
        <v>1408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1134</v>
      </c>
      <c r="C112" s="94">
        <v>0</v>
      </c>
      <c r="D112" s="94"/>
      <c r="E112" s="95">
        <v>0</v>
      </c>
      <c r="F112" s="145"/>
      <c r="G112" s="65" t="s">
        <v>1414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1135</v>
      </c>
      <c r="C113" s="94">
        <v>0</v>
      </c>
      <c r="D113" s="94"/>
      <c r="E113" s="96">
        <v>0</v>
      </c>
      <c r="F113" s="146"/>
      <c r="G113" s="68" t="s">
        <v>1413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1319</v>
      </c>
      <c r="C114" s="62">
        <v>454</v>
      </c>
      <c r="D114" s="63"/>
      <c r="E114" s="64"/>
      <c r="F114" s="144">
        <v>45643</v>
      </c>
      <c r="G114" s="106" t="s">
        <v>1384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5"/>
      <c r="G115" s="105"/>
      <c r="H115" s="116" t="s">
        <v>1319</v>
      </c>
      <c r="I115" s="120" t="s">
        <v>1412</v>
      </c>
      <c r="J115" s="109" t="s">
        <v>984</v>
      </c>
    </row>
    <row r="116" spans="2:10" ht="17.25" thickTop="1" thickBot="1" x14ac:dyDescent="0.3">
      <c r="B116" s="65" t="s">
        <v>1320</v>
      </c>
      <c r="C116" s="83">
        <v>0</v>
      </c>
      <c r="D116" s="66">
        <v>0</v>
      </c>
      <c r="E116" s="67">
        <v>0</v>
      </c>
      <c r="F116" s="145"/>
      <c r="G116" s="114" t="s">
        <v>1406</v>
      </c>
      <c r="H116" s="117">
        <v>78</v>
      </c>
      <c r="I116" s="121"/>
      <c r="J116" s="113"/>
    </row>
    <row r="117" spans="2:10" ht="16.5" thickTop="1" x14ac:dyDescent="0.25">
      <c r="B117" s="65" t="s">
        <v>1321</v>
      </c>
      <c r="C117" s="83">
        <v>0</v>
      </c>
      <c r="D117" s="66">
        <v>0</v>
      </c>
      <c r="E117" s="67">
        <v>0</v>
      </c>
      <c r="F117" s="145"/>
      <c r="G117" s="65" t="s">
        <v>1143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5"/>
      <c r="G118" s="65" t="s">
        <v>1408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1134</v>
      </c>
      <c r="C119" s="94">
        <v>13</v>
      </c>
      <c r="D119" s="94"/>
      <c r="E119" s="95">
        <v>7.0000000000000007E-2</v>
      </c>
      <c r="F119" s="145"/>
      <c r="G119" s="65" t="s">
        <v>1414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1135</v>
      </c>
      <c r="C120" s="94">
        <v>52</v>
      </c>
      <c r="D120" s="94"/>
      <c r="E120" s="96">
        <v>0.2</v>
      </c>
      <c r="F120" s="146"/>
      <c r="G120" s="68" t="s">
        <v>1413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1319</v>
      </c>
      <c r="C121" s="62">
        <v>454</v>
      </c>
      <c r="D121" s="63"/>
      <c r="E121" s="64"/>
      <c r="F121" s="144">
        <v>45644</v>
      </c>
      <c r="G121" s="106" t="s">
        <v>1384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43</v>
      </c>
      <c r="D122" s="66">
        <v>43</v>
      </c>
      <c r="E122" s="67">
        <f>D122/C121</f>
        <v>9.4713656387665199E-2</v>
      </c>
      <c r="F122" s="145"/>
      <c r="G122" s="105"/>
      <c r="H122" s="116" t="s">
        <v>1319</v>
      </c>
      <c r="I122" s="120" t="s">
        <v>1412</v>
      </c>
      <c r="J122" s="109" t="s">
        <v>984</v>
      </c>
    </row>
    <row r="123" spans="2:10" ht="17.25" thickTop="1" thickBot="1" x14ac:dyDescent="0.3">
      <c r="B123" s="65" t="s">
        <v>1320</v>
      </c>
      <c r="C123" s="83">
        <v>9</v>
      </c>
      <c r="D123" s="66">
        <v>34</v>
      </c>
      <c r="E123" s="67">
        <f>D123/C121</f>
        <v>7.4889867841409691E-2</v>
      </c>
      <c r="F123" s="145"/>
      <c r="G123" s="114" t="s">
        <v>1406</v>
      </c>
      <c r="H123" s="117">
        <v>78</v>
      </c>
      <c r="I123" s="121"/>
      <c r="J123" s="113"/>
    </row>
    <row r="124" spans="2:10" ht="16.5" thickTop="1" x14ac:dyDescent="0.25">
      <c r="B124" s="65" t="s">
        <v>1321</v>
      </c>
      <c r="C124" s="83">
        <v>1</v>
      </c>
      <c r="D124" s="66">
        <v>42</v>
      </c>
      <c r="E124" s="67">
        <f>D124/C121</f>
        <v>9.2511013215859028E-2</v>
      </c>
      <c r="F124" s="145"/>
      <c r="G124" s="65" t="s">
        <v>1143</v>
      </c>
      <c r="H124" s="118">
        <v>39</v>
      </c>
      <c r="I124" s="122">
        <v>23</v>
      </c>
      <c r="J124" s="112">
        <v>0.59</v>
      </c>
    </row>
    <row r="125" spans="2:10" ht="16.5" thickBot="1" x14ac:dyDescent="0.3">
      <c r="B125" s="68" t="s">
        <v>16</v>
      </c>
      <c r="C125" s="69">
        <v>10</v>
      </c>
      <c r="D125" s="70">
        <v>33</v>
      </c>
      <c r="E125" s="90">
        <f>D125/C121</f>
        <v>7.268722466960352E-2</v>
      </c>
      <c r="F125" s="145"/>
      <c r="G125" s="65" t="s">
        <v>1408</v>
      </c>
      <c r="H125" s="118">
        <v>39</v>
      </c>
      <c r="I125" s="123">
        <v>23</v>
      </c>
      <c r="J125" s="107">
        <f>I125/H125</f>
        <v>0.58974358974358976</v>
      </c>
    </row>
    <row r="126" spans="2:10" ht="17.25" thickTop="1" thickBot="1" x14ac:dyDescent="0.3">
      <c r="B126" s="93" t="s">
        <v>1134</v>
      </c>
      <c r="C126" s="94">
        <v>29</v>
      </c>
      <c r="D126" s="94"/>
      <c r="E126" s="95">
        <v>0.11</v>
      </c>
      <c r="F126" s="145"/>
      <c r="G126" s="65" t="s">
        <v>1414</v>
      </c>
      <c r="H126" s="118">
        <v>78</v>
      </c>
      <c r="I126" s="124">
        <v>46</v>
      </c>
      <c r="J126" s="110">
        <v>0.59</v>
      </c>
    </row>
    <row r="127" spans="2:10" ht="17.25" thickTop="1" thickBot="1" x14ac:dyDescent="0.3">
      <c r="B127" s="93" t="s">
        <v>1135</v>
      </c>
      <c r="C127" s="94">
        <v>14</v>
      </c>
      <c r="D127" s="94"/>
      <c r="E127" s="96">
        <v>7.0000000000000007E-2</v>
      </c>
      <c r="F127" s="146"/>
      <c r="G127" s="68" t="s">
        <v>1413</v>
      </c>
      <c r="H127" s="119">
        <v>46</v>
      </c>
      <c r="I127" s="125"/>
      <c r="J127" s="111"/>
    </row>
    <row r="128" spans="2:10" ht="17.25" customHeight="1" thickTop="1" thickBot="1" x14ac:dyDescent="0.3">
      <c r="B128" s="61" t="s">
        <v>1319</v>
      </c>
      <c r="C128" s="62">
        <v>454</v>
      </c>
      <c r="D128" s="63"/>
      <c r="E128" s="64"/>
      <c r="F128" s="144">
        <v>45645</v>
      </c>
      <c r="G128" s="106" t="s">
        <v>1384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56</v>
      </c>
      <c r="D129" s="66">
        <v>56</v>
      </c>
      <c r="E129" s="67">
        <f>D129/C128</f>
        <v>0.12334801762114538</v>
      </c>
      <c r="F129" s="145"/>
      <c r="G129" s="105"/>
      <c r="H129" s="116" t="s">
        <v>1319</v>
      </c>
      <c r="I129" s="120" t="s">
        <v>1412</v>
      </c>
      <c r="J129" s="109" t="s">
        <v>984</v>
      </c>
    </row>
    <row r="130" spans="2:10" ht="17.25" thickTop="1" thickBot="1" x14ac:dyDescent="0.3">
      <c r="B130" s="65" t="s">
        <v>1320</v>
      </c>
      <c r="C130" s="83">
        <v>8</v>
      </c>
      <c r="D130" s="66">
        <v>48</v>
      </c>
      <c r="E130" s="67">
        <f>D130/C128</f>
        <v>0.10572687224669604</v>
      </c>
      <c r="F130" s="145"/>
      <c r="G130" s="114" t="s">
        <v>1406</v>
      </c>
      <c r="H130" s="117">
        <v>78</v>
      </c>
      <c r="I130" s="121"/>
      <c r="J130" s="113"/>
    </row>
    <row r="131" spans="2:10" ht="16.5" thickTop="1" x14ac:dyDescent="0.25">
      <c r="B131" s="65" t="s">
        <v>1321</v>
      </c>
      <c r="C131" s="83">
        <v>1</v>
      </c>
      <c r="D131" s="66">
        <v>47</v>
      </c>
      <c r="E131" s="67">
        <v>0.10349999999999999</v>
      </c>
      <c r="F131" s="145"/>
      <c r="G131" s="65" t="s">
        <v>1143</v>
      </c>
      <c r="H131" s="118">
        <v>39</v>
      </c>
      <c r="I131" s="122">
        <v>24</v>
      </c>
      <c r="J131" s="112">
        <f>I131/H131</f>
        <v>0.61538461538461542</v>
      </c>
    </row>
    <row r="132" spans="2:10" ht="16.5" thickBot="1" x14ac:dyDescent="0.3">
      <c r="B132" s="68" t="s">
        <v>16</v>
      </c>
      <c r="C132" s="69">
        <v>18</v>
      </c>
      <c r="D132" s="70">
        <v>29</v>
      </c>
      <c r="E132" s="90">
        <v>6.3899999999999998E-2</v>
      </c>
      <c r="F132" s="145"/>
      <c r="G132" s="65" t="s">
        <v>1408</v>
      </c>
      <c r="H132" s="118">
        <v>39</v>
      </c>
      <c r="I132" s="123">
        <v>20</v>
      </c>
      <c r="J132" s="107">
        <f>I132/H132</f>
        <v>0.51282051282051277</v>
      </c>
    </row>
    <row r="133" spans="2:10" ht="17.25" thickTop="1" thickBot="1" x14ac:dyDescent="0.3">
      <c r="B133" s="93" t="s">
        <v>1134</v>
      </c>
      <c r="C133" s="94">
        <v>37</v>
      </c>
      <c r="D133" s="94"/>
      <c r="E133" s="95">
        <v>0.16</v>
      </c>
      <c r="F133" s="145"/>
      <c r="G133" s="65" t="s">
        <v>1414</v>
      </c>
      <c r="H133" s="118">
        <v>78</v>
      </c>
      <c r="I133" s="124">
        <v>44</v>
      </c>
      <c r="J133" s="110">
        <f>I133/H133</f>
        <v>0.5641025641025641</v>
      </c>
    </row>
    <row r="134" spans="2:10" ht="17.25" thickTop="1" thickBot="1" x14ac:dyDescent="0.3">
      <c r="B134" s="93" t="s">
        <v>1135</v>
      </c>
      <c r="C134" s="94">
        <v>22</v>
      </c>
      <c r="D134" s="94"/>
      <c r="E134" s="96">
        <v>0.1</v>
      </c>
      <c r="F134" s="146"/>
      <c r="G134" s="68" t="s">
        <v>1413</v>
      </c>
      <c r="H134" s="119">
        <v>44</v>
      </c>
      <c r="I134" s="125"/>
      <c r="J134" s="111"/>
    </row>
    <row r="135" spans="2:10" ht="17.25" customHeight="1" thickTop="1" thickBot="1" x14ac:dyDescent="0.3">
      <c r="B135" s="61" t="s">
        <v>1319</v>
      </c>
      <c r="C135" s="62">
        <v>454</v>
      </c>
      <c r="D135" s="63"/>
      <c r="E135" s="64"/>
      <c r="F135" s="144">
        <v>45646</v>
      </c>
      <c r="G135" s="106" t="s">
        <v>1384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71</v>
      </c>
      <c r="D136" s="66">
        <v>71</v>
      </c>
      <c r="E136" s="67">
        <v>0.15640000000000001</v>
      </c>
      <c r="F136" s="145"/>
      <c r="G136" s="105"/>
      <c r="H136" s="116" t="s">
        <v>1319</v>
      </c>
      <c r="I136" s="120" t="s">
        <v>1412</v>
      </c>
      <c r="J136" s="109" t="s">
        <v>984</v>
      </c>
    </row>
    <row r="137" spans="2:10" ht="17.25" thickTop="1" thickBot="1" x14ac:dyDescent="0.3">
      <c r="B137" s="65" t="s">
        <v>1320</v>
      </c>
      <c r="C137" s="83">
        <v>10</v>
      </c>
      <c r="D137" s="66">
        <v>61</v>
      </c>
      <c r="E137" s="67">
        <v>0.13439999999999999</v>
      </c>
      <c r="F137" s="145"/>
      <c r="G137" s="114" t="s">
        <v>1406</v>
      </c>
      <c r="H137" s="117">
        <v>78</v>
      </c>
      <c r="I137" s="121"/>
      <c r="J137" s="113"/>
    </row>
    <row r="138" spans="2:10" ht="16.5" thickTop="1" x14ac:dyDescent="0.25">
      <c r="B138" s="65" t="s">
        <v>1321</v>
      </c>
      <c r="C138" s="83">
        <v>1</v>
      </c>
      <c r="D138" s="66">
        <v>70</v>
      </c>
      <c r="E138" s="67">
        <v>0.1542</v>
      </c>
      <c r="F138" s="145"/>
      <c r="G138" s="65" t="s">
        <v>1143</v>
      </c>
      <c r="H138" s="118">
        <v>39</v>
      </c>
      <c r="I138" s="122">
        <v>23</v>
      </c>
      <c r="J138" s="112">
        <f>I138/H138</f>
        <v>0.58974358974358976</v>
      </c>
    </row>
    <row r="139" spans="2:10" ht="16.5" thickBot="1" x14ac:dyDescent="0.3">
      <c r="B139" s="68" t="s">
        <v>16</v>
      </c>
      <c r="C139" s="69">
        <v>24</v>
      </c>
      <c r="D139" s="70">
        <v>47</v>
      </c>
      <c r="E139" s="90">
        <f>D139/C135</f>
        <v>0.10352422907488987</v>
      </c>
      <c r="F139" s="145"/>
      <c r="G139" s="65" t="s">
        <v>1408</v>
      </c>
      <c r="H139" s="118">
        <v>39</v>
      </c>
      <c r="I139" s="123">
        <v>23</v>
      </c>
      <c r="J139" s="107">
        <f>I139/H139</f>
        <v>0.58974358974358976</v>
      </c>
    </row>
    <row r="140" spans="2:10" ht="17.25" thickTop="1" thickBot="1" x14ac:dyDescent="0.3">
      <c r="B140" s="93" t="s">
        <v>1134</v>
      </c>
      <c r="C140" s="94">
        <f>Hoja1!Y3</f>
        <v>49</v>
      </c>
      <c r="D140" s="94"/>
      <c r="E140" s="95">
        <v>0.19</v>
      </c>
      <c r="F140" s="145"/>
      <c r="G140" s="65" t="s">
        <v>1414</v>
      </c>
      <c r="H140" s="118">
        <v>78</v>
      </c>
      <c r="I140" s="124">
        <v>46</v>
      </c>
      <c r="J140" s="110">
        <f>I140/H140</f>
        <v>0.58974358974358976</v>
      </c>
    </row>
    <row r="141" spans="2:10" ht="17.25" thickTop="1" thickBot="1" x14ac:dyDescent="0.3">
      <c r="B141" s="93" t="s">
        <v>1135</v>
      </c>
      <c r="C141" s="94">
        <f>Hoja1!Y5</f>
        <v>22</v>
      </c>
      <c r="D141" s="94"/>
      <c r="E141" s="96">
        <v>0.11</v>
      </c>
      <c r="F141" s="146"/>
      <c r="G141" s="68" t="s">
        <v>1413</v>
      </c>
      <c r="H141" s="119">
        <v>46</v>
      </c>
      <c r="I141" s="125"/>
      <c r="J141" s="111"/>
    </row>
    <row r="142" spans="2:10" ht="17.25" customHeight="1" thickTop="1" thickBot="1" x14ac:dyDescent="0.3">
      <c r="B142" s="61" t="s">
        <v>1319</v>
      </c>
      <c r="C142" s="62">
        <v>454</v>
      </c>
      <c r="D142" s="63"/>
      <c r="E142" s="64"/>
      <c r="F142" s="144">
        <v>45647</v>
      </c>
      <c r="G142" s="106" t="s">
        <v>1384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5"/>
      <c r="G143" s="105"/>
      <c r="H143" s="116" t="s">
        <v>1319</v>
      </c>
      <c r="I143" s="120" t="s">
        <v>1412</v>
      </c>
      <c r="J143" s="109" t="s">
        <v>984</v>
      </c>
    </row>
    <row r="144" spans="2:10" ht="17.25" thickTop="1" thickBot="1" x14ac:dyDescent="0.3">
      <c r="B144" s="65" t="s">
        <v>1320</v>
      </c>
      <c r="C144" s="83">
        <v>0</v>
      </c>
      <c r="D144" s="66">
        <v>0</v>
      </c>
      <c r="E144" s="67">
        <v>0</v>
      </c>
      <c r="F144" s="145"/>
      <c r="G144" s="114" t="s">
        <v>1406</v>
      </c>
      <c r="H144" s="117">
        <v>78</v>
      </c>
      <c r="I144" s="121"/>
      <c r="J144" s="113"/>
    </row>
    <row r="145" spans="2:10" ht="16.5" thickTop="1" x14ac:dyDescent="0.25">
      <c r="B145" s="65" t="s">
        <v>1321</v>
      </c>
      <c r="C145" s="83">
        <v>0</v>
      </c>
      <c r="D145" s="66">
        <v>0</v>
      </c>
      <c r="E145" s="67">
        <v>0</v>
      </c>
      <c r="F145" s="145"/>
      <c r="G145" s="65" t="s">
        <v>1143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5"/>
      <c r="G146" s="65" t="s">
        <v>1408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1134</v>
      </c>
      <c r="C147" s="94">
        <v>0</v>
      </c>
      <c r="D147" s="94"/>
      <c r="E147" s="95">
        <v>0</v>
      </c>
      <c r="F147" s="145"/>
      <c r="G147" s="65" t="s">
        <v>1414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1135</v>
      </c>
      <c r="C148" s="94">
        <v>0</v>
      </c>
      <c r="D148" s="94"/>
      <c r="E148" s="96">
        <v>0</v>
      </c>
      <c r="F148" s="146"/>
      <c r="G148" s="68" t="s">
        <v>1413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1319</v>
      </c>
      <c r="C149" s="62">
        <v>454</v>
      </c>
      <c r="D149" s="63"/>
      <c r="E149" s="64"/>
      <c r="F149" s="144">
        <v>45648</v>
      </c>
      <c r="G149" s="106" t="s">
        <v>1384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5"/>
      <c r="G150" s="105"/>
      <c r="H150" s="116" t="s">
        <v>1319</v>
      </c>
      <c r="I150" s="120" t="s">
        <v>1412</v>
      </c>
      <c r="J150" s="109" t="s">
        <v>984</v>
      </c>
    </row>
    <row r="151" spans="2:10" ht="17.25" thickTop="1" thickBot="1" x14ac:dyDescent="0.3">
      <c r="B151" s="65" t="s">
        <v>1320</v>
      </c>
      <c r="C151" s="83">
        <v>0</v>
      </c>
      <c r="D151" s="66">
        <v>0</v>
      </c>
      <c r="E151" s="67">
        <v>0</v>
      </c>
      <c r="F151" s="145"/>
      <c r="G151" s="114" t="s">
        <v>1406</v>
      </c>
      <c r="H151" s="117">
        <v>78</v>
      </c>
      <c r="I151" s="121"/>
      <c r="J151" s="113"/>
    </row>
    <row r="152" spans="2:10" ht="16.5" thickTop="1" x14ac:dyDescent="0.25">
      <c r="B152" s="65" t="s">
        <v>1321</v>
      </c>
      <c r="C152" s="83">
        <v>0</v>
      </c>
      <c r="D152" s="66">
        <v>0</v>
      </c>
      <c r="E152" s="67">
        <v>0</v>
      </c>
      <c r="F152" s="145"/>
      <c r="G152" s="65" t="s">
        <v>1143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5"/>
      <c r="G153" s="65" t="s">
        <v>1408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1134</v>
      </c>
      <c r="C154" s="94">
        <f>Hoja1!AA3</f>
        <v>0</v>
      </c>
      <c r="D154" s="94"/>
      <c r="E154" s="95">
        <v>0</v>
      </c>
      <c r="F154" s="145"/>
      <c r="G154" s="65" t="s">
        <v>1414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1135</v>
      </c>
      <c r="C155" s="94">
        <f>Hoja1!AA5</f>
        <v>0</v>
      </c>
      <c r="D155" s="94"/>
      <c r="E155" s="96">
        <v>0</v>
      </c>
      <c r="F155" s="146"/>
      <c r="G155" s="68" t="s">
        <v>1413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1319</v>
      </c>
      <c r="C156" s="62">
        <v>454</v>
      </c>
      <c r="D156" s="63"/>
      <c r="E156" s="64"/>
      <c r="F156" s="144">
        <v>45649</v>
      </c>
      <c r="G156" s="106" t="s">
        <v>1384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5"/>
      <c r="G157" s="105"/>
      <c r="H157" s="116" t="s">
        <v>1319</v>
      </c>
      <c r="I157" s="120" t="s">
        <v>1412</v>
      </c>
      <c r="J157" s="109" t="s">
        <v>984</v>
      </c>
    </row>
    <row r="158" spans="2:10" ht="17.25" thickTop="1" thickBot="1" x14ac:dyDescent="0.3">
      <c r="B158" s="65" t="s">
        <v>1320</v>
      </c>
      <c r="C158" s="83">
        <v>0</v>
      </c>
      <c r="D158" s="66">
        <v>0</v>
      </c>
      <c r="E158" s="67">
        <v>0</v>
      </c>
      <c r="F158" s="145"/>
      <c r="G158" s="114" t="s">
        <v>1406</v>
      </c>
      <c r="H158" s="117">
        <v>78</v>
      </c>
      <c r="I158" s="121"/>
      <c r="J158" s="113"/>
    </row>
    <row r="159" spans="2:10" ht="16.5" thickTop="1" x14ac:dyDescent="0.25">
      <c r="B159" s="65" t="s">
        <v>1321</v>
      </c>
      <c r="C159" s="83">
        <v>0</v>
      </c>
      <c r="D159" s="66">
        <v>0</v>
      </c>
      <c r="E159" s="67">
        <v>0</v>
      </c>
      <c r="F159" s="145"/>
      <c r="G159" s="65" t="s">
        <v>1143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5"/>
      <c r="G160" s="65" t="s">
        <v>1408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1134</v>
      </c>
      <c r="C161" s="94">
        <v>0</v>
      </c>
      <c r="D161" s="94"/>
      <c r="E161" s="95">
        <v>0</v>
      </c>
      <c r="F161" s="145"/>
      <c r="G161" s="65" t="s">
        <v>1414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1135</v>
      </c>
      <c r="C162" s="94">
        <v>0</v>
      </c>
      <c r="D162" s="94"/>
      <c r="E162" s="96">
        <v>0</v>
      </c>
      <c r="F162" s="146"/>
      <c r="G162" s="68" t="s">
        <v>1413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1319</v>
      </c>
      <c r="C163" s="62">
        <v>454</v>
      </c>
      <c r="D163" s="63"/>
      <c r="E163" s="64"/>
      <c r="F163" s="144">
        <v>45650</v>
      </c>
      <c r="G163" s="106" t="s">
        <v>1384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5"/>
      <c r="G164" s="105"/>
      <c r="H164" s="116" t="s">
        <v>1319</v>
      </c>
      <c r="I164" s="120" t="s">
        <v>1412</v>
      </c>
      <c r="J164" s="109" t="s">
        <v>984</v>
      </c>
    </row>
    <row r="165" spans="2:10" ht="17.25" thickTop="1" thickBot="1" x14ac:dyDescent="0.3">
      <c r="B165" s="65" t="s">
        <v>1320</v>
      </c>
      <c r="C165" s="83">
        <v>0</v>
      </c>
      <c r="D165" s="130">
        <v>0</v>
      </c>
      <c r="E165" s="67">
        <v>0</v>
      </c>
      <c r="F165" s="145"/>
      <c r="G165" s="114" t="s">
        <v>1406</v>
      </c>
      <c r="H165" s="117">
        <v>78</v>
      </c>
      <c r="I165" s="121"/>
      <c r="J165" s="113"/>
    </row>
    <row r="166" spans="2:10" ht="16.5" thickTop="1" x14ac:dyDescent="0.25">
      <c r="B166" s="65" t="s">
        <v>1321</v>
      </c>
      <c r="C166" s="83">
        <v>0</v>
      </c>
      <c r="D166" s="66">
        <v>0</v>
      </c>
      <c r="E166" s="67">
        <v>0</v>
      </c>
      <c r="F166" s="145"/>
      <c r="G166" s="65" t="s">
        <v>1143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5"/>
      <c r="G167" s="65" t="s">
        <v>1408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1134</v>
      </c>
      <c r="C168" s="94">
        <v>0</v>
      </c>
      <c r="D168" s="94"/>
      <c r="E168" s="95">
        <v>0</v>
      </c>
      <c r="F168" s="145"/>
      <c r="G168" s="65" t="s">
        <v>1414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1135</v>
      </c>
      <c r="C169" s="94">
        <v>0</v>
      </c>
      <c r="D169" s="94"/>
      <c r="E169" s="96">
        <v>0</v>
      </c>
      <c r="F169" s="146"/>
      <c r="G169" s="68" t="s">
        <v>1413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1319</v>
      </c>
      <c r="C170" s="62">
        <v>454</v>
      </c>
      <c r="D170" s="63"/>
      <c r="E170" s="64"/>
      <c r="F170" s="144">
        <v>45651</v>
      </c>
      <c r="G170" s="106" t="s">
        <v>1384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5"/>
      <c r="G171" s="105"/>
      <c r="H171" s="116" t="s">
        <v>1319</v>
      </c>
      <c r="I171" s="120" t="s">
        <v>1412</v>
      </c>
      <c r="J171" s="109" t="s">
        <v>984</v>
      </c>
    </row>
    <row r="172" spans="2:10" ht="17.25" thickTop="1" thickBot="1" x14ac:dyDescent="0.3">
      <c r="B172" s="65" t="s">
        <v>1320</v>
      </c>
      <c r="C172" s="83">
        <v>0</v>
      </c>
      <c r="D172" s="66">
        <v>0</v>
      </c>
      <c r="E172" s="67">
        <v>0</v>
      </c>
      <c r="F172" s="145"/>
      <c r="G172" s="114" t="s">
        <v>1406</v>
      </c>
      <c r="H172" s="117">
        <v>78</v>
      </c>
      <c r="I172" s="121"/>
      <c r="J172" s="113"/>
    </row>
    <row r="173" spans="2:10" ht="16.5" thickTop="1" x14ac:dyDescent="0.25">
      <c r="B173" s="65" t="s">
        <v>1321</v>
      </c>
      <c r="C173" s="83">
        <v>0</v>
      </c>
      <c r="D173" s="66">
        <v>0</v>
      </c>
      <c r="E173" s="67">
        <f>D173/C170</f>
        <v>0</v>
      </c>
      <c r="F173" s="145"/>
      <c r="G173" s="65" t="s">
        <v>1143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5"/>
      <c r="G174" s="65" t="s">
        <v>1408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1134</v>
      </c>
      <c r="C175" s="94">
        <v>0</v>
      </c>
      <c r="D175" s="94"/>
      <c r="E175" s="95">
        <v>0</v>
      </c>
      <c r="F175" s="145"/>
      <c r="G175" s="65" t="s">
        <v>1414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1135</v>
      </c>
      <c r="C176" s="94">
        <v>0</v>
      </c>
      <c r="D176" s="94"/>
      <c r="E176" s="96">
        <v>0</v>
      </c>
      <c r="F176" s="146"/>
      <c r="G176" s="68" t="s">
        <v>1413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1319</v>
      </c>
      <c r="C177" s="62">
        <v>454</v>
      </c>
      <c r="D177" s="63"/>
      <c r="E177" s="64"/>
      <c r="F177" s="144">
        <v>45652</v>
      </c>
      <c r="G177" s="106" t="s">
        <v>1384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5"/>
      <c r="G178" s="105"/>
      <c r="H178" s="116" t="s">
        <v>1319</v>
      </c>
      <c r="I178" s="120" t="s">
        <v>1412</v>
      </c>
      <c r="J178" s="109" t="s">
        <v>984</v>
      </c>
    </row>
    <row r="179" spans="2:10" ht="17.25" thickTop="1" thickBot="1" x14ac:dyDescent="0.3">
      <c r="B179" s="65" t="s">
        <v>1320</v>
      </c>
      <c r="C179" s="83">
        <v>0</v>
      </c>
      <c r="D179" s="66">
        <v>0</v>
      </c>
      <c r="E179" s="67">
        <f>D179/C177</f>
        <v>0</v>
      </c>
      <c r="F179" s="145"/>
      <c r="G179" s="114" t="s">
        <v>1406</v>
      </c>
      <c r="H179" s="117">
        <v>78</v>
      </c>
      <c r="I179" s="121"/>
      <c r="J179" s="113"/>
    </row>
    <row r="180" spans="2:10" ht="16.5" thickTop="1" x14ac:dyDescent="0.25">
      <c r="B180" s="65" t="s">
        <v>1321</v>
      </c>
      <c r="C180" s="83">
        <v>0</v>
      </c>
      <c r="D180" s="66">
        <v>0</v>
      </c>
      <c r="E180" s="67">
        <v>0</v>
      </c>
      <c r="F180" s="145"/>
      <c r="G180" s="65" t="s">
        <v>1143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5"/>
      <c r="G181" s="65" t="s">
        <v>1408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1134</v>
      </c>
      <c r="C182" s="94">
        <f>Hoja1!AE3</f>
        <v>0</v>
      </c>
      <c r="D182" s="94"/>
      <c r="E182" s="95">
        <v>0</v>
      </c>
      <c r="F182" s="145"/>
      <c r="G182" s="65" t="s">
        <v>1414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1135</v>
      </c>
      <c r="C183" s="94">
        <v>0</v>
      </c>
      <c r="D183" s="94"/>
      <c r="E183" s="96">
        <v>0</v>
      </c>
      <c r="F183" s="146"/>
      <c r="G183" s="68" t="s">
        <v>1413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1319</v>
      </c>
      <c r="C184" s="62">
        <v>454</v>
      </c>
      <c r="D184" s="63"/>
      <c r="E184" s="64"/>
      <c r="F184" s="144">
        <v>45653</v>
      </c>
      <c r="G184" s="106" t="s">
        <v>1384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5"/>
      <c r="G185" s="105"/>
      <c r="H185" s="116" t="s">
        <v>1319</v>
      </c>
      <c r="I185" s="120" t="s">
        <v>1412</v>
      </c>
      <c r="J185" s="109" t="s">
        <v>984</v>
      </c>
    </row>
    <row r="186" spans="2:10" ht="17.25" thickTop="1" thickBot="1" x14ac:dyDescent="0.3">
      <c r="B186" s="65" t="s">
        <v>1320</v>
      </c>
      <c r="C186" s="83">
        <v>0</v>
      </c>
      <c r="D186" s="66">
        <v>0</v>
      </c>
      <c r="E186" s="67">
        <v>0</v>
      </c>
      <c r="F186" s="145"/>
      <c r="G186" s="114" t="s">
        <v>1406</v>
      </c>
      <c r="H186" s="117">
        <v>78</v>
      </c>
      <c r="I186" s="121"/>
      <c r="J186" s="113"/>
    </row>
    <row r="187" spans="2:10" ht="16.5" thickTop="1" x14ac:dyDescent="0.25">
      <c r="B187" s="65" t="s">
        <v>1321</v>
      </c>
      <c r="C187" s="83">
        <v>0</v>
      </c>
      <c r="D187" s="66">
        <v>0</v>
      </c>
      <c r="E187" s="67">
        <f>D187/C184</f>
        <v>0</v>
      </c>
      <c r="F187" s="145"/>
      <c r="G187" s="65" t="s">
        <v>1143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5"/>
      <c r="G188" s="65" t="s">
        <v>1408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1134</v>
      </c>
      <c r="C189" s="94">
        <f>Hoja1!AF3</f>
        <v>0</v>
      </c>
      <c r="D189" s="94"/>
      <c r="E189" s="95">
        <v>0</v>
      </c>
      <c r="F189" s="145"/>
      <c r="G189" s="65" t="s">
        <v>1414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1135</v>
      </c>
      <c r="C190" s="94">
        <v>0</v>
      </c>
      <c r="D190" s="94"/>
      <c r="E190" s="96">
        <v>0</v>
      </c>
      <c r="F190" s="146"/>
      <c r="G190" s="68" t="s">
        <v>1413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1319</v>
      </c>
      <c r="C191" s="62">
        <v>454</v>
      </c>
      <c r="D191" s="63"/>
      <c r="E191" s="64"/>
      <c r="F191" s="144">
        <v>45654</v>
      </c>
      <c r="G191" s="106" t="s">
        <v>1384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5"/>
      <c r="G192" s="105"/>
      <c r="H192" s="116" t="s">
        <v>1319</v>
      </c>
      <c r="I192" s="120" t="s">
        <v>1412</v>
      </c>
      <c r="J192" s="109" t="s">
        <v>984</v>
      </c>
    </row>
    <row r="193" spans="2:10" ht="17.25" thickTop="1" thickBot="1" x14ac:dyDescent="0.3">
      <c r="B193" s="65" t="s">
        <v>1320</v>
      </c>
      <c r="C193" s="83">
        <v>0</v>
      </c>
      <c r="D193" s="66">
        <v>0</v>
      </c>
      <c r="E193" s="67">
        <v>0</v>
      </c>
      <c r="F193" s="145"/>
      <c r="G193" s="114" t="s">
        <v>1406</v>
      </c>
      <c r="H193" s="117">
        <v>78</v>
      </c>
      <c r="I193" s="121"/>
      <c r="J193" s="113"/>
    </row>
    <row r="194" spans="2:10" ht="16.5" thickTop="1" x14ac:dyDescent="0.25">
      <c r="B194" s="65" t="s">
        <v>1321</v>
      </c>
      <c r="C194" s="83">
        <v>0</v>
      </c>
      <c r="D194" s="66">
        <v>0</v>
      </c>
      <c r="E194" s="67">
        <v>0</v>
      </c>
      <c r="F194" s="145"/>
      <c r="G194" s="65" t="s">
        <v>1143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5"/>
      <c r="G195" s="65" t="s">
        <v>1408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1134</v>
      </c>
      <c r="C196" s="94">
        <v>0</v>
      </c>
      <c r="D196" s="94"/>
      <c r="E196" s="95">
        <v>0</v>
      </c>
      <c r="F196" s="145"/>
      <c r="G196" s="65" t="s">
        <v>1414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1135</v>
      </c>
      <c r="C197" s="94">
        <v>0</v>
      </c>
      <c r="D197" s="94"/>
      <c r="E197" s="96">
        <v>0</v>
      </c>
      <c r="F197" s="146"/>
      <c r="G197" s="68" t="s">
        <v>1413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1319</v>
      </c>
      <c r="C198" s="62">
        <v>454</v>
      </c>
      <c r="D198" s="63"/>
      <c r="E198" s="64"/>
      <c r="F198" s="144">
        <v>45655</v>
      </c>
      <c r="G198" s="106" t="s">
        <v>1384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5"/>
      <c r="G199" s="105"/>
      <c r="H199" s="116" t="s">
        <v>1319</v>
      </c>
      <c r="I199" s="120" t="s">
        <v>1412</v>
      </c>
      <c r="J199" s="109" t="s">
        <v>984</v>
      </c>
    </row>
    <row r="200" spans="2:10" ht="17.25" thickTop="1" thickBot="1" x14ac:dyDescent="0.3">
      <c r="B200" s="65" t="s">
        <v>1320</v>
      </c>
      <c r="C200" s="83">
        <v>0</v>
      </c>
      <c r="D200" s="66">
        <v>0</v>
      </c>
      <c r="E200" s="67">
        <v>0</v>
      </c>
      <c r="F200" s="145"/>
      <c r="G200" s="114" t="s">
        <v>1406</v>
      </c>
      <c r="H200" s="117">
        <v>78</v>
      </c>
      <c r="I200" s="121"/>
      <c r="J200" s="113"/>
    </row>
    <row r="201" spans="2:10" ht="16.5" thickTop="1" x14ac:dyDescent="0.25">
      <c r="B201" s="65" t="s">
        <v>1321</v>
      </c>
      <c r="C201" s="83">
        <v>0</v>
      </c>
      <c r="D201" s="66">
        <v>0</v>
      </c>
      <c r="E201" s="67">
        <v>0</v>
      </c>
      <c r="F201" s="145"/>
      <c r="G201" s="65" t="s">
        <v>1143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5"/>
      <c r="G202" s="65" t="s">
        <v>1408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1134</v>
      </c>
      <c r="C203" s="94">
        <v>0</v>
      </c>
      <c r="D203" s="94"/>
      <c r="E203" s="95">
        <v>0</v>
      </c>
      <c r="F203" s="145"/>
      <c r="G203" s="65" t="s">
        <v>1414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1135</v>
      </c>
      <c r="C204" s="94">
        <v>0</v>
      </c>
      <c r="D204" s="94"/>
      <c r="E204" s="96">
        <v>0</v>
      </c>
      <c r="F204" s="146"/>
      <c r="G204" s="68" t="s">
        <v>1413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1319</v>
      </c>
      <c r="C205" s="62">
        <v>454</v>
      </c>
      <c r="D205" s="63"/>
      <c r="E205" s="64"/>
      <c r="F205" s="144">
        <v>45656</v>
      </c>
      <c r="G205" s="106" t="s">
        <v>1384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5"/>
      <c r="G206" s="105"/>
      <c r="H206" s="116" t="s">
        <v>1319</v>
      </c>
      <c r="I206" s="120" t="s">
        <v>1412</v>
      </c>
      <c r="J206" s="109" t="s">
        <v>984</v>
      </c>
    </row>
    <row r="207" spans="2:10" ht="17.25" thickTop="1" thickBot="1" x14ac:dyDescent="0.3">
      <c r="B207" s="65" t="s">
        <v>1320</v>
      </c>
      <c r="C207" s="83">
        <v>0</v>
      </c>
      <c r="D207" s="66">
        <v>0</v>
      </c>
      <c r="E207" s="67">
        <f>D207/C205</f>
        <v>0</v>
      </c>
      <c r="F207" s="145"/>
      <c r="G207" s="114" t="s">
        <v>1406</v>
      </c>
      <c r="H207" s="117">
        <v>78</v>
      </c>
      <c r="I207" s="121"/>
      <c r="J207" s="113"/>
    </row>
    <row r="208" spans="2:10" ht="16.5" thickTop="1" x14ac:dyDescent="0.25">
      <c r="B208" s="65" t="s">
        <v>1321</v>
      </c>
      <c r="C208" s="83">
        <v>0</v>
      </c>
      <c r="D208" s="66">
        <v>0</v>
      </c>
      <c r="E208" s="67">
        <f>D208/C205</f>
        <v>0</v>
      </c>
      <c r="F208" s="145"/>
      <c r="G208" s="65" t="s">
        <v>1143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5"/>
      <c r="G209" s="65" t="s">
        <v>1408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1134</v>
      </c>
      <c r="C210" s="94">
        <v>0</v>
      </c>
      <c r="D210" s="94"/>
      <c r="E210" s="95">
        <v>0</v>
      </c>
      <c r="F210" s="145"/>
      <c r="G210" s="65" t="s">
        <v>1414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1135</v>
      </c>
      <c r="C211" s="94">
        <v>0</v>
      </c>
      <c r="D211" s="94"/>
      <c r="E211" s="96">
        <v>0</v>
      </c>
      <c r="F211" s="146"/>
      <c r="G211" s="68" t="s">
        <v>1413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4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5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5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5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5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5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6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965</v>
      </c>
      <c r="E1" t="s">
        <v>619</v>
      </c>
      <c r="F1" t="s">
        <v>618</v>
      </c>
      <c r="G1" s="36" t="s">
        <v>982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1</v>
      </c>
      <c r="C15">
        <f>'APAGADOS FIBRA'!S2</f>
        <v>5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20</v>
      </c>
      <c r="C17">
        <f>'APAGADOS FIBRA'!U2</f>
        <v>29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15</v>
      </c>
      <c r="C18">
        <f>'APAGADOS FIBRA'!V2</f>
        <v>46</v>
      </c>
      <c r="D18">
        <f>'APAGADOS ANTENA'!V2</f>
        <v>4</v>
      </c>
      <c r="E18">
        <f t="shared" si="6"/>
        <v>61</v>
      </c>
      <c r="F18">
        <f>'RESUMEN TOTAL'!B1</f>
        <v>548</v>
      </c>
      <c r="G18" s="36">
        <f t="shared" si="7"/>
        <v>0.11131386861313869</v>
      </c>
    </row>
    <row r="19" spans="1:7" x14ac:dyDescent="0.25">
      <c r="A19" s="17">
        <f>'APAGADOS RADIO'!W3</f>
        <v>45644</v>
      </c>
      <c r="B19">
        <f>'APAGADOS RADIO'!W2+D19</f>
        <v>14</v>
      </c>
      <c r="C19">
        <f>'APAGADOS FIBRA'!W2</f>
        <v>26</v>
      </c>
      <c r="D19">
        <f>'APAGADOS ANTENA'!W2</f>
        <v>4</v>
      </c>
      <c r="E19">
        <f t="shared" si="6"/>
        <v>40</v>
      </c>
      <c r="F19">
        <f>'RESUMEN TOTAL'!B1</f>
        <v>548</v>
      </c>
      <c r="G19" s="36">
        <f t="shared" ref="G19:G30" si="8">E19/F19</f>
        <v>7.2992700729927001E-2</v>
      </c>
    </row>
    <row r="20" spans="1:7" x14ac:dyDescent="0.25">
      <c r="A20" s="17">
        <f>'APAGADOS RADIO'!X3</f>
        <v>45645</v>
      </c>
      <c r="B20">
        <f>'APAGADOS RADIO'!X2+D20</f>
        <v>14</v>
      </c>
      <c r="C20">
        <f>'APAGADOS FIBRA'!X2</f>
        <v>42</v>
      </c>
      <c r="D20">
        <f>'APAGADOS ANTENA'!X2</f>
        <v>3</v>
      </c>
      <c r="E20">
        <f t="shared" si="6"/>
        <v>56</v>
      </c>
      <c r="F20">
        <f>'RESUMEN TOTAL'!B1</f>
        <v>548</v>
      </c>
      <c r="G20" s="36">
        <f t="shared" si="8"/>
        <v>0.10218978102189781</v>
      </c>
    </row>
    <row r="21" spans="1:7" x14ac:dyDescent="0.25">
      <c r="A21" s="17">
        <f>'APAGADOS RADIO'!Y3</f>
        <v>45646</v>
      </c>
      <c r="B21">
        <f>'APAGADOS RADIO'!Y2+D21</f>
        <v>21</v>
      </c>
      <c r="C21">
        <f>'APAGADOS FIBRA'!Y2</f>
        <v>47</v>
      </c>
      <c r="D21">
        <f>'APAGADOS ANTENA'!Y2</f>
        <v>4</v>
      </c>
      <c r="E21">
        <f t="shared" si="6"/>
        <v>68</v>
      </c>
      <c r="F21">
        <f>'RESUMEN TOTAL'!B1</f>
        <v>548</v>
      </c>
      <c r="G21" s="36">
        <f t="shared" si="8"/>
        <v>0.12408759124087591</v>
      </c>
    </row>
    <row r="22" spans="1:7" x14ac:dyDescent="0.25">
      <c r="A22" s="17">
        <f>'APAGADOS RADIO'!Z3</f>
        <v>45647</v>
      </c>
      <c r="B22">
        <f>'APAGADOS RADIO'!Z2+D22</f>
        <v>22</v>
      </c>
      <c r="C22">
        <f>'APAGADOS FIBRA'!Z2</f>
        <v>58</v>
      </c>
      <c r="D22">
        <f>'APAGADOS ANTENA'!Z2</f>
        <v>5</v>
      </c>
      <c r="E22">
        <f t="shared" si="6"/>
        <v>80</v>
      </c>
      <c r="F22">
        <f>'RESUMEN TOTAL'!B1</f>
        <v>548</v>
      </c>
      <c r="G22" s="36">
        <f t="shared" si="8"/>
        <v>0.145985401459854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19</v>
      </c>
      <c r="C24">
        <f>'APAGADOS FIBRA'!AB2</f>
        <v>56</v>
      </c>
      <c r="D24">
        <f>'APAGADOS ANTENA'!AB2</f>
        <v>4</v>
      </c>
      <c r="E24">
        <f t="shared" si="6"/>
        <v>75</v>
      </c>
      <c r="F24">
        <f>'RESUMEN TOTAL'!B1</f>
        <v>548</v>
      </c>
      <c r="G24" s="36">
        <f t="shared" si="8"/>
        <v>0.13686131386861314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1406</v>
      </c>
      <c r="C33" t="s">
        <v>1407</v>
      </c>
      <c r="D33" t="s">
        <v>1408</v>
      </c>
      <c r="E33" t="s">
        <v>1409</v>
      </c>
      <c r="F33" t="s">
        <v>1410</v>
      </c>
      <c r="G33" s="36" t="s">
        <v>1411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22</v>
      </c>
      <c r="G50" s="104">
        <f t="shared" si="13"/>
        <v>44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22</v>
      </c>
      <c r="G51" s="104">
        <f t="shared" si="13"/>
        <v>44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24</v>
      </c>
      <c r="F52">
        <f>paradas!X3</f>
        <v>20</v>
      </c>
      <c r="G52" s="104">
        <f t="shared" si="13"/>
        <v>44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24</v>
      </c>
      <c r="F54">
        <f>paradas!Z3</f>
        <v>20</v>
      </c>
      <c r="G54" s="104">
        <f>paradas!AB2</f>
        <v>24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24</v>
      </c>
      <c r="F56">
        <f>paradas!AB3</f>
        <v>20</v>
      </c>
      <c r="G56" s="104">
        <f t="shared" si="14"/>
        <v>44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O4" sqref="O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1143</v>
      </c>
    </row>
    <row r="2" spans="1:35" ht="16.5" thickTop="1" thickBot="1" x14ac:dyDescent="0.3">
      <c r="A2" s="57" t="s">
        <v>1134</v>
      </c>
      <c r="B2" s="47">
        <f>COUNTIFS('RESUMEN TOTAL'!C5:C551,"=BONOMO")</f>
        <v>256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1134</v>
      </c>
      <c r="E3" s="51" t="s">
        <v>1144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29</v>
      </c>
      <c r="X3" s="53">
        <v>0</v>
      </c>
      <c r="Y3" s="53">
        <f>COUNTIFS('RESUMEN TOTAL'!C5:C552, "=BONOMO",'RESUMEN TOTAL'!AE5:AE552,"=APAGADO")</f>
        <v>49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1135</v>
      </c>
      <c r="B4" s="47">
        <f>COUNTIFS('RESUMEN TOTAL'!C5:C551,"=COSEIDI")</f>
        <v>207</v>
      </c>
      <c r="D4" s="45"/>
      <c r="E4" s="43" t="s">
        <v>1146</v>
      </c>
      <c r="F4" s="58">
        <f t="shared" ref="F4:AG4" si="0">F3/BONOMOcam</f>
        <v>0.13671875</v>
      </c>
      <c r="G4" s="58">
        <v>0</v>
      </c>
      <c r="H4" s="58">
        <v>0</v>
      </c>
      <c r="I4" s="58">
        <f t="shared" si="0"/>
        <v>0.1640625</v>
      </c>
      <c r="J4" s="58">
        <f t="shared" si="0"/>
        <v>0.16015625</v>
      </c>
      <c r="K4" s="58">
        <v>0.12</v>
      </c>
      <c r="L4" s="58">
        <v>7.0000000000000007E-2</v>
      </c>
      <c r="M4" s="58">
        <f t="shared" ref="M4" si="1">M3/BONOMOcam</f>
        <v>0.22265625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0.11</v>
      </c>
      <c r="X4" s="59">
        <v>0</v>
      </c>
      <c r="Y4" s="59">
        <f t="shared" ref="Y4" si="2">Y3/BONOMOcam</f>
        <v>0.19140625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1135</v>
      </c>
      <c r="E5" s="54" t="s">
        <v>1145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14</v>
      </c>
      <c r="X5" s="55">
        <v>0</v>
      </c>
      <c r="Y5" s="55">
        <f>COUNTIFS('RESUMEN TOTAL'!C5:C538, "=COSEIDI",'RESUMEN TOTAL'!AE5:AE538,"=APAGADO")</f>
        <v>22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1147</v>
      </c>
      <c r="F6" s="58">
        <f t="shared" ref="F6:AF6" si="4">F5/COSEIDIcam</f>
        <v>0.10144927536231885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0.16908212560386474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7.0000000000000007E-2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1609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S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1400</v>
      </c>
      <c r="D1" s="31">
        <f>COUNTIFS(A5:A601,"=paradas seguras")/2</f>
        <v>39</v>
      </c>
      <c r="E1" s="98" t="s">
        <v>1401</v>
      </c>
      <c r="F1" s="98"/>
      <c r="G1" s="98"/>
      <c r="H1" s="99">
        <f>COUNTIFS(A5:A601,"=paradas seguras")</f>
        <v>78</v>
      </c>
      <c r="I1" s="100" t="s">
        <v>1402</v>
      </c>
      <c r="J1" s="100"/>
      <c r="K1" s="101">
        <f>COUNTIFS(D5:D601,"=GFIJA")</f>
        <v>39</v>
      </c>
      <c r="L1" s="102" t="s">
        <v>1403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1405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24</v>
      </c>
      <c r="Y2" s="18">
        <f>COUNTIFS(Y4:Y600, "=APAGADO",D4:D600,"=GFIJA")</f>
        <v>24</v>
      </c>
      <c r="Z2" s="18">
        <f>COUNTIFS(Z4:Z600, "=APAGADO",D4:D600,"=GFIJA")</f>
        <v>24</v>
      </c>
      <c r="AA2" s="18">
        <f>COUNTIFS(AA4:AA600, "=APAGADO",D4:D600,"=GFIJA")</f>
        <v>0</v>
      </c>
      <c r="AB2" s="18">
        <f>COUNTIFS(AB4:AB600, "=APAGADO",D4:D600,"=GFIJA")</f>
        <v>24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1382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22</v>
      </c>
      <c r="W3" s="18">
        <f>COUNTIFS(W6:W602, "=APAGADO",D4:D600,"=INTERCOMUNICADOR")</f>
        <v>22</v>
      </c>
      <c r="X3" s="18">
        <f>COUNTIFS(X6:X602, "=APAGADO",D4:D600,"=INTERCOMUNICADOR")</f>
        <v>20</v>
      </c>
      <c r="Y3" s="18">
        <f>COUNTIFS(Y6:Y602, "=APAGADO",D4:D600,"=INTERCOMUNICADOR")</f>
        <v>20</v>
      </c>
      <c r="Z3" s="18">
        <f>COUNTIFS(Z6:Z602, "=APAGADO",D4:D600,"=INTERCOMUNICADOR")</f>
        <v>20</v>
      </c>
      <c r="AA3" s="18">
        <f>COUNTIFS(AA6:AA602, "=APAGADO",D4:D600,"=INTERCOMUNICADOR")</f>
        <v>0</v>
      </c>
      <c r="AB3" s="18">
        <f>COUNTIFS(AB6:AB602, "=APAGADO",D4:D600,"=INTERCOMUNICADOR")</f>
        <v>20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 t="str">
        <f>'RESUMEN TOTAL'!AD7</f>
        <v>APAGADO</v>
      </c>
      <c r="Y7" s="86" t="str">
        <f>'RESUMEN TOTAL'!AE7</f>
        <v>APAGADO</v>
      </c>
      <c r="Z7" s="86" t="str">
        <f>'RESUMEN TOTAL'!AF7</f>
        <v>APAGADO</v>
      </c>
      <c r="AA7" s="86">
        <f>'RESUMEN TOTAL'!AG7</f>
        <v>0</v>
      </c>
      <c r="AB7" s="86" t="str">
        <f>'RESUMEN TOTAL'!AH7</f>
        <v>APAGADO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 t="str">
        <f>'RESUMEN TOTAL'!AE8</f>
        <v>APAGADO</v>
      </c>
      <c r="Z8" s="86" t="str">
        <f>'RESUMEN TOTAL'!AF8</f>
        <v>APAGADO</v>
      </c>
      <c r="AA8" s="86">
        <f>'RESUMEN TOTAL'!AG8</f>
        <v>0</v>
      </c>
      <c r="AB8" s="86" t="str">
        <f>'RESUMEN TOTAL'!AH8</f>
        <v>APAGADO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 t="str">
        <f>'RESUMEN TOTAL'!AD10</f>
        <v>APAGADO</v>
      </c>
      <c r="Y10" s="86" t="str">
        <f>'RESUMEN TOTAL'!AE10</f>
        <v>APAGADO</v>
      </c>
      <c r="Z10" s="86" t="str">
        <f>'RESUMEN TOTAL'!AF10</f>
        <v>APAGADO</v>
      </c>
      <c r="AA10" s="86">
        <f>'RESUMEN TOTAL'!AG10</f>
        <v>0</v>
      </c>
      <c r="AB10" s="86" t="str">
        <f>'RESUMEN TOTAL'!AH10</f>
        <v>APAGADO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 t="str">
        <f>'RESUMEN TOTAL'!AD12</f>
        <v>APAGADO</v>
      </c>
      <c r="Y12" s="86" t="str">
        <f>'RESUMEN TOTAL'!AE12</f>
        <v>APAGADO</v>
      </c>
      <c r="Z12" s="86" t="str">
        <f>'RESUMEN TOTAL'!AF12</f>
        <v>APAGADO</v>
      </c>
      <c r="AA12" s="86">
        <f>'RESUMEN TOTAL'!AG12</f>
        <v>0</v>
      </c>
      <c r="AB12" s="86" t="str">
        <f>'RESUMEN TOTAL'!AH12</f>
        <v>APAGADO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 t="str">
        <f>'RESUMEN TOTAL'!AD13</f>
        <v>APAGADO</v>
      </c>
      <c r="Y13" s="86" t="str">
        <f>'RESUMEN TOTAL'!AE13</f>
        <v>APAGADO</v>
      </c>
      <c r="Z13" s="86" t="str">
        <f>'RESUMEN TOTAL'!AF13</f>
        <v>APAGADO</v>
      </c>
      <c r="AA13" s="86">
        <f>'RESUMEN TOTAL'!AG13</f>
        <v>0</v>
      </c>
      <c r="AB13" s="86" t="str">
        <f>'RESUMEN TOTAL'!AH13</f>
        <v>APAGADO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 t="str">
        <f>'RESUMEN TOTAL'!AF14</f>
        <v>APAGADO</v>
      </c>
      <c r="AA14" s="86">
        <f>'RESUMEN TOTAL'!AG14</f>
        <v>0</v>
      </c>
      <c r="AB14" s="86" t="str">
        <f>'RESUMEN TOTAL'!AH14</f>
        <v>APAGADO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>
        <f>'RESUMEN TOTAL'!AF26</f>
        <v>0</v>
      </c>
      <c r="AA24" s="86">
        <f>'RESUMEN TOTAL'!AG26</f>
        <v>0</v>
      </c>
      <c r="AB24" s="86" t="str">
        <f>'RESUMEN TOTAL'!AH26</f>
        <v>APAGADO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 t="str">
        <f>'RESUMEN TOTAL'!AF27</f>
        <v>APAGADO</v>
      </c>
      <c r="AA25" s="86">
        <f>'RESUMEN TOTAL'!AG27</f>
        <v>0</v>
      </c>
      <c r="AB25" s="86" t="str">
        <f>'RESUMEN TOTAL'!AH27</f>
        <v>APAGADO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 t="str">
        <f>'RESUMEN TOTAL'!AH31</f>
        <v>APAGADO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 t="str">
        <f>'RESUMEN TOTAL'!AF34</f>
        <v>APAGADO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 t="str">
        <f>'RESUMEN TOTAL'!AF37</f>
        <v>APAGADO</v>
      </c>
      <c r="AA35" s="86">
        <f>'RESUMEN TOTAL'!AG37</f>
        <v>0</v>
      </c>
      <c r="AB35" s="86" t="str">
        <f>'RESUMEN TOTAL'!AH37</f>
        <v>APAGADO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 t="str">
        <f>'RESUMEN TOTAL'!AF39</f>
        <v>APAGADO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 t="str">
        <f>'RESUMEN TOTAL'!AF43</f>
        <v>APAGADO</v>
      </c>
      <c r="AA41" s="86">
        <f>'RESUMEN TOTAL'!AG43</f>
        <v>0</v>
      </c>
      <c r="AB41" s="86" t="str">
        <f>'RESUMEN TOTAL'!AH43</f>
        <v>APAGADO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 t="str">
        <f>'RESUMEN TOTAL'!AD46</f>
        <v>APAGADO</v>
      </c>
      <c r="Y44" s="86" t="str">
        <f>'RESUMEN TOTAL'!AE46</f>
        <v>APAGADO</v>
      </c>
      <c r="Z44" s="86" t="str">
        <f>'RESUMEN TOTAL'!AF46</f>
        <v>APAGADO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 t="str">
        <f>'RESUMEN TOTAL'!AD47</f>
        <v>APAGADO</v>
      </c>
      <c r="Y45" s="86" t="str">
        <f>'RESUMEN TOTAL'!AE47</f>
        <v>APAGADO</v>
      </c>
      <c r="Z45" s="86">
        <f>'RESUMEN TOTAL'!AF47</f>
        <v>0</v>
      </c>
      <c r="AA45" s="86">
        <f>'RESUMEN TOTAL'!AG47</f>
        <v>0</v>
      </c>
      <c r="AB45" s="86" t="str">
        <f>'RESUMEN TOTAL'!AH47</f>
        <v>APAGADO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 t="str">
        <f>'RESUMEN TOTAL'!AF48</f>
        <v>APAGADO</v>
      </c>
      <c r="AA46" s="86">
        <f>'RESUMEN TOTAL'!AG48</f>
        <v>0</v>
      </c>
      <c r="AB46" s="86" t="str">
        <f>'RESUMEN TOTAL'!AH48</f>
        <v>APAGADO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 t="str">
        <f>'RESUMEN TOTAL'!AF49</f>
        <v>APAGADO</v>
      </c>
      <c r="AA47" s="86">
        <f>'RESUMEN TOTAL'!AG49</f>
        <v>0</v>
      </c>
      <c r="AB47" s="86" t="str">
        <f>'RESUMEN TOTAL'!AH49</f>
        <v>APAGADO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 t="str">
        <f>'RESUMEN TOTAL'!AF50</f>
        <v>APAGADO</v>
      </c>
      <c r="AA48" s="86">
        <f>'RESUMEN TOTAL'!AG50</f>
        <v>0</v>
      </c>
      <c r="AB48" s="86" t="str">
        <f>'RESUMEN TOTAL'!AH50</f>
        <v>APAGADO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 t="str">
        <f>'RESUMEN TOTAL'!AF51</f>
        <v>APAGADO</v>
      </c>
      <c r="AA49" s="86">
        <f>'RESUMEN TOTAL'!AG51</f>
        <v>0</v>
      </c>
      <c r="AB49" s="86" t="str">
        <f>'RESUMEN TOTAL'!AH51</f>
        <v>APAGADO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 t="str">
        <f>'RESUMEN TOTAL'!AF52</f>
        <v>APAGADO</v>
      </c>
      <c r="AA50" s="86">
        <f>'RESUMEN TOTAL'!AG52</f>
        <v>0</v>
      </c>
      <c r="AB50" s="86" t="str">
        <f>'RESUMEN TOTAL'!AH52</f>
        <v>APAGADO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 t="str">
        <f>'RESUMEN TOTAL'!AF54</f>
        <v>APAGADO</v>
      </c>
      <c r="AA52" s="86">
        <f>'RESUMEN TOTAL'!AG54</f>
        <v>0</v>
      </c>
      <c r="AB52" s="86" t="str">
        <f>'RESUMEN TOTAL'!AH54</f>
        <v>APAGADO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 t="str">
        <f>'RESUMEN TOTAL'!AF57</f>
        <v>APAGADO</v>
      </c>
      <c r="AA55" s="86">
        <f>'RESUMEN TOTAL'!AG57</f>
        <v>0</v>
      </c>
      <c r="AB55" s="86" t="str">
        <f>'RESUMEN TOTAL'!AH57</f>
        <v>APAGADO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 t="str">
        <f>'RESUMEN TOTAL'!AF58</f>
        <v>APAGADO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 t="str">
        <f>'RESUMEN TOTAL'!AF68</f>
        <v>APAGADO</v>
      </c>
      <c r="AA66" s="86">
        <f>'RESUMEN TOTAL'!AG68</f>
        <v>0</v>
      </c>
      <c r="AB66" s="86" t="str">
        <f>'RESUMEN TOTAL'!AH68</f>
        <v>APAGADO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 t="str">
        <f>'RESUMEN TOTAL'!AF69</f>
        <v>APAGADO</v>
      </c>
      <c r="AA67" s="86">
        <f>'RESUMEN TOTAL'!AG69</f>
        <v>0</v>
      </c>
      <c r="AB67" s="86" t="str">
        <f>'RESUMEN TOTAL'!AH69</f>
        <v>APAGADO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 t="str">
        <f>'RESUMEN TOTAL'!AF72</f>
        <v>APAGADO</v>
      </c>
      <c r="AA70" s="86">
        <f>'RESUMEN TOTAL'!AG72</f>
        <v>0</v>
      </c>
      <c r="AB70" s="86" t="str">
        <f>'RESUMEN TOTAL'!AH72</f>
        <v>APAGADO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 t="str">
        <f>'RESUMEN TOTAL'!AD74</f>
        <v>APAGADO</v>
      </c>
      <c r="Y72" s="86" t="str">
        <f>'RESUMEN TOTAL'!AE74</f>
        <v>APAGADO</v>
      </c>
      <c r="Z72" s="86" t="str">
        <f>'RESUMEN TOTAL'!AF74</f>
        <v>APAGADO</v>
      </c>
      <c r="AA72" s="86">
        <f>'RESUMEN TOTAL'!AG74</f>
        <v>0</v>
      </c>
      <c r="AB72" s="86" t="str">
        <f>'RESUMEN TOTAL'!AH74</f>
        <v>APAGADO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>
        <f>'RESUMEN TOTAL'!AE75</f>
        <v>0</v>
      </c>
      <c r="Z73" s="86" t="str">
        <f>'RESUMEN TOTAL'!AF75</f>
        <v>APAGADO</v>
      </c>
      <c r="AA73" s="86">
        <f>'RESUMEN TOTAL'!AG75</f>
        <v>0</v>
      </c>
      <c r="AB73" s="86" t="str">
        <f>'RESUMEN TOTAL'!AH75</f>
        <v>APAGADO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 t="str">
        <f>'RESUMEN TOTAL'!AD80</f>
        <v>APAGADO</v>
      </c>
      <c r="Y78" s="86" t="str">
        <f>'RESUMEN TOTAL'!AE80</f>
        <v>APAGADO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 t="str">
        <f>'RESUMEN TOTAL'!AD84</f>
        <v>APAGADO</v>
      </c>
      <c r="Y82" s="86" t="str">
        <f>'RESUMEN TOTAL'!AE84</f>
        <v>APAGADO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 t="str">
        <f>'RESUMEN TOTAL'!AB86</f>
        <v>APAGADO</v>
      </c>
      <c r="W84" s="86" t="str">
        <f>'RESUMEN TOTAL'!AC86</f>
        <v>APAGADO</v>
      </c>
      <c r="X84" s="86" t="str">
        <f>'RESUMEN TOTAL'!AD86</f>
        <v>APAGADO</v>
      </c>
      <c r="Y84" s="86" t="str">
        <f>'RESUMEN TOTAL'!AE86</f>
        <v>APAGADO</v>
      </c>
      <c r="Z84" s="86" t="str">
        <f>'RESUMEN TOTAL'!AF86</f>
        <v>APAGADO</v>
      </c>
      <c r="AA84" s="86">
        <f>'RESUMEN TOTAL'!AG86</f>
        <v>0</v>
      </c>
      <c r="AB84" s="86" t="str">
        <f>'RESUMEN TOTAL'!AH86</f>
        <v>APAGADO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 t="str">
        <f>'RESUMEN TOTAL'!AC92</f>
        <v>APAGADO</v>
      </c>
      <c r="X90" s="86" t="str">
        <f>'RESUMEN TOTAL'!AD92</f>
        <v>APAGADO</v>
      </c>
      <c r="Y90" s="86">
        <f>'RESUMEN TOTAL'!AE92</f>
        <v>0</v>
      </c>
      <c r="Z90" s="86" t="str">
        <f>'RESUMEN TOTAL'!AF92</f>
        <v>APAGADO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 t="str">
        <f>'RESUMEN TOTAL'!AC93</f>
        <v>APAGADO</v>
      </c>
      <c r="X91" s="86" t="str">
        <f>'RESUMEN TOTAL'!AD93</f>
        <v>APAGADO</v>
      </c>
      <c r="Y91" s="86">
        <f>'RESUMEN TOTAL'!AE93</f>
        <v>0</v>
      </c>
      <c r="Z91" s="86" t="str">
        <f>'RESUMEN TOTAL'!AF93</f>
        <v>APAGADO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 t="str">
        <f>'RESUMEN TOTAL'!AE100</f>
        <v>APAGADO</v>
      </c>
      <c r="Z98" s="86" t="str">
        <f>'RESUMEN TOTAL'!AF100</f>
        <v>APAGADO</v>
      </c>
      <c r="AA98" s="86">
        <f>'RESUMEN TOTAL'!AG100</f>
        <v>0</v>
      </c>
      <c r="AB98" s="86" t="str">
        <f>'RESUMEN TOTAL'!AH100</f>
        <v>APAGADO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 t="str">
        <f>'RESUMEN TOTAL'!AF101</f>
        <v>APAGADO</v>
      </c>
      <c r="AA99" s="86">
        <f>'RESUMEN TOTAL'!AG101</f>
        <v>0</v>
      </c>
      <c r="AB99" s="86" t="str">
        <f>'RESUMEN TOTAL'!AH101</f>
        <v>APAGADO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 t="str">
        <f>'RESUMEN TOTAL'!AE110</f>
        <v>APAGADO</v>
      </c>
      <c r="Z108" s="86" t="str">
        <f>'RESUMEN TOTAL'!AF110</f>
        <v>APAGADO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 t="str">
        <f>'RESUMEN TOTAL'!AC124</f>
        <v>APAGADO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 t="str">
        <f>'RESUMEN TOTAL'!AC125</f>
        <v>APAGADO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 t="str">
        <f>'RESUMEN TOTAL'!AF132</f>
        <v>APAGADO</v>
      </c>
      <c r="AA127" s="86">
        <f>'RESUMEN TOTAL'!AG132</f>
        <v>0</v>
      </c>
      <c r="AB127" s="86" t="str">
        <f>'RESUMEN TOTAL'!AH132</f>
        <v>APAGADO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 t="str">
        <f>'RESUMEN TOTAL'!AB134</f>
        <v>APAGADO</v>
      </c>
      <c r="W129" s="86" t="str">
        <f>'RESUMEN TOTAL'!AC134</f>
        <v>APAGADO</v>
      </c>
      <c r="X129" s="86" t="str">
        <f>'RESUMEN TOTAL'!AD134</f>
        <v>APAGADO</v>
      </c>
      <c r="Y129" s="86" t="str">
        <f>'RESUMEN TOTAL'!AE134</f>
        <v>APAGADO</v>
      </c>
      <c r="Z129" s="86" t="str">
        <f>'RESUMEN TOTAL'!AF134</f>
        <v>APAGADO</v>
      </c>
      <c r="AA129" s="86">
        <f>'RESUMEN TOTAL'!AG134</f>
        <v>0</v>
      </c>
      <c r="AB129" s="86" t="str">
        <f>'RESUMEN TOTAL'!AH134</f>
        <v>APAGADO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 t="str">
        <f>'RESUMEN TOTAL'!AB142</f>
        <v>APAGADO</v>
      </c>
      <c r="W137" s="86" t="str">
        <f>'RESUMEN TOTAL'!AC142</f>
        <v>APAGADO</v>
      </c>
      <c r="X137" s="86" t="str">
        <f>'RESUMEN TOTAL'!AD142</f>
        <v>APAGADO</v>
      </c>
      <c r="Y137" s="86" t="str">
        <f>'RESUMEN TOTAL'!AE142</f>
        <v>APAGADO</v>
      </c>
      <c r="Z137" s="86" t="str">
        <f>'RESUMEN TOTAL'!AF142</f>
        <v>APAGADO</v>
      </c>
      <c r="AA137" s="86">
        <f>'RESUMEN TOTAL'!AG142</f>
        <v>0</v>
      </c>
      <c r="AB137" s="86" t="str">
        <f>'RESUMEN TOTAL'!AH142</f>
        <v>APAGADO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 t="str">
        <f>'RESUMEN TOTAL'!AB143</f>
        <v>APAGADO</v>
      </c>
      <c r="W138" s="86" t="str">
        <f>'RESUMEN TOTAL'!AC143</f>
        <v>APAGADO</v>
      </c>
      <c r="X138" s="86" t="str">
        <f>'RESUMEN TOTAL'!AD143</f>
        <v>APAGADO</v>
      </c>
      <c r="Y138" s="86" t="str">
        <f>'RESUMEN TOTAL'!AE143</f>
        <v>APAGADO</v>
      </c>
      <c r="Z138" s="86" t="str">
        <f>'RESUMEN TOTAL'!AF143</f>
        <v>APAGADO</v>
      </c>
      <c r="AA138" s="86">
        <f>'RESUMEN TOTAL'!AG143</f>
        <v>0</v>
      </c>
      <c r="AB138" s="86" t="str">
        <f>'RESUMEN TOTAL'!AH143</f>
        <v>APAGADO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 t="str">
        <f>'RESUMEN TOTAL'!AH148</f>
        <v>APAGADO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 t="str">
        <f>'RESUMEN TOTAL'!AH149</f>
        <v>APAGADO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 t="str">
        <f>'RESUMEN TOTAL'!AB153</f>
        <v>APAGADO</v>
      </c>
      <c r="W148" s="86" t="str">
        <f>'RESUMEN TOTAL'!AC153</f>
        <v>APAGADO</v>
      </c>
      <c r="X148" s="86" t="str">
        <f>'RESUMEN TOTAL'!AD153</f>
        <v>APAGADO</v>
      </c>
      <c r="Y148" s="86" t="str">
        <f>'RESUMEN TOTAL'!AE153</f>
        <v>APAGADO</v>
      </c>
      <c r="Z148" s="86" t="str">
        <f>'RESUMEN TOTAL'!AF153</f>
        <v>APAGADO</v>
      </c>
      <c r="AA148" s="86">
        <f>'RESUMEN TOTAL'!AG153</f>
        <v>0</v>
      </c>
      <c r="AB148" s="86" t="str">
        <f>'RESUMEN TOTAL'!AH153</f>
        <v>APAGADO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 t="str">
        <f>'RESUMEN TOTAL'!AB157</f>
        <v>APAGADO</v>
      </c>
      <c r="W152" s="86" t="str">
        <f>'RESUMEN TOTAL'!AC157</f>
        <v>APAGADO</v>
      </c>
      <c r="X152" s="86" t="str">
        <f>'RESUMEN TOTAL'!AD157</f>
        <v>APAGADO</v>
      </c>
      <c r="Y152" s="86" t="str">
        <f>'RESUMEN TOTAL'!AE157</f>
        <v>APAGADO</v>
      </c>
      <c r="Z152" s="86" t="str">
        <f>'RESUMEN TOTAL'!AF157</f>
        <v>APAGADO</v>
      </c>
      <c r="AA152" s="86">
        <f>'RESUMEN TOTAL'!AG157</f>
        <v>0</v>
      </c>
      <c r="AB152" s="86" t="str">
        <f>'RESUMEN TOTAL'!AH157</f>
        <v>APAGADO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 t="str">
        <f>'RESUMEN TOTAL'!AF170</f>
        <v>APAGADO</v>
      </c>
      <c r="AA165" s="86">
        <f>'RESUMEN TOTAL'!AG170</f>
        <v>0</v>
      </c>
      <c r="AB165" s="86" t="str">
        <f>'RESUMEN TOTAL'!AH170</f>
        <v>APAGADO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 t="str">
        <f>'RESUMEN TOTAL'!AE186</f>
        <v>APAGADO</v>
      </c>
      <c r="Z179" s="86">
        <f>'RESUMEN TOTAL'!AF186</f>
        <v>0</v>
      </c>
      <c r="AA179" s="86">
        <f>'RESUMEN TOTAL'!AG186</f>
        <v>0</v>
      </c>
      <c r="AB179" s="86" t="str">
        <f>'RESUMEN TOTAL'!AH186</f>
        <v>APAGADO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 t="str">
        <f>'RESUMEN TOTAL'!AE188</f>
        <v>APAGADO</v>
      </c>
      <c r="Z181" s="86" t="str">
        <f>'RESUMEN TOTAL'!AF188</f>
        <v>APAGADO</v>
      </c>
      <c r="AA181" s="86">
        <f>'RESUMEN TOTAL'!AG188</f>
        <v>0</v>
      </c>
      <c r="AB181" s="86" t="str">
        <f>'RESUMEN TOTAL'!AH188</f>
        <v>APAGADO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 t="str">
        <f>'RESUMEN TOTAL'!AE189</f>
        <v>APAGADO</v>
      </c>
      <c r="Z182" s="86" t="str">
        <f>'RESUMEN TOTAL'!AF189</f>
        <v>APAGADO</v>
      </c>
      <c r="AA182" s="86">
        <f>'RESUMEN TOTAL'!AG189</f>
        <v>0</v>
      </c>
      <c r="AB182" s="86" t="str">
        <f>'RESUMEN TOTAL'!AH189</f>
        <v>APAGADO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 t="str">
        <f>'RESUMEN TOTAL'!AE196</f>
        <v>APAGADO</v>
      </c>
      <c r="Z189" s="86" t="str">
        <f>'RESUMEN TOTAL'!AF196</f>
        <v>APAGADO</v>
      </c>
      <c r="AA189" s="86">
        <f>'RESUMEN TOTAL'!AG196</f>
        <v>0</v>
      </c>
      <c r="AB189" s="86" t="str">
        <f>'RESUMEN TOTAL'!AH196</f>
        <v>APAGADO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 t="str">
        <f>'RESUMEN TOTAL'!AE199</f>
        <v>APAGADO</v>
      </c>
      <c r="Z192" s="86" t="str">
        <f>'RESUMEN TOTAL'!AF199</f>
        <v>APAGADO</v>
      </c>
      <c r="AA192" s="86">
        <f>'RESUMEN TOTAL'!AG199</f>
        <v>0</v>
      </c>
      <c r="AB192" s="86" t="str">
        <f>'RESUMEN TOTAL'!AH199</f>
        <v>APAGADO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 t="str">
        <f>'RESUMEN TOTAL'!AB200</f>
        <v>APAGADO</v>
      </c>
      <c r="W193" s="86">
        <f>'RESUMEN TOTAL'!AC200</f>
        <v>0</v>
      </c>
      <c r="X193" s="86" t="str">
        <f>'RESUMEN TOTAL'!AD200</f>
        <v>APAGADO</v>
      </c>
      <c r="Y193" s="86" t="str">
        <f>'RESUMEN TOTAL'!AE200</f>
        <v>APAGADO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 t="str">
        <f>'RESUMEN TOTAL'!AD201</f>
        <v>APAGADO</v>
      </c>
      <c r="Y194" s="86" t="str">
        <f>'RESUMEN TOTAL'!AE201</f>
        <v>APAGADO</v>
      </c>
      <c r="Z194" s="86" t="str">
        <f>'RESUMEN TOTAL'!AF201</f>
        <v>APAGADO</v>
      </c>
      <c r="AA194" s="86">
        <f>'RESUMEN TOTAL'!AG201</f>
        <v>0</v>
      </c>
      <c r="AB194" s="86" t="str">
        <f>'RESUMEN TOTAL'!AH201</f>
        <v>APAGADO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 t="str">
        <f>'RESUMEN TOTAL'!AF206</f>
        <v>APAGADO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 t="str">
        <f>'RESUMEN TOTAL'!AE212</f>
        <v>APAGADO</v>
      </c>
      <c r="Z205" s="86" t="str">
        <f>'RESUMEN TOTAL'!AF212</f>
        <v>APAGADO</v>
      </c>
      <c r="AA205" s="86">
        <f>'RESUMEN TOTAL'!AG212</f>
        <v>0</v>
      </c>
      <c r="AB205" s="86" t="str">
        <f>'RESUMEN TOTAL'!AH212</f>
        <v>APAGADO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 t="str">
        <f>'RESUMEN TOTAL'!AD214</f>
        <v>APAGADO</v>
      </c>
      <c r="Y207" s="86">
        <f>'RESUMEN TOTAL'!AE214</f>
        <v>0</v>
      </c>
      <c r="Z207" s="86" t="str">
        <f>'RESUMEN TOTAL'!AF214</f>
        <v>APAGADO</v>
      </c>
      <c r="AA207" s="86">
        <f>'RESUMEN TOTAL'!AG214</f>
        <v>0</v>
      </c>
      <c r="AB207" s="86" t="str">
        <f>'RESUMEN TOTAL'!AH214</f>
        <v>APAGADO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 t="str">
        <f>'RESUMEN TOTAL'!AD216</f>
        <v>APAGADO</v>
      </c>
      <c r="Y209" s="86" t="str">
        <f>'RESUMEN TOTAL'!AE216</f>
        <v>APAGADO</v>
      </c>
      <c r="Z209" s="86" t="str">
        <f>'RESUMEN TOTAL'!AF216</f>
        <v>APAGADO</v>
      </c>
      <c r="AA209" s="86">
        <f>'RESUMEN TOTAL'!AG216</f>
        <v>0</v>
      </c>
      <c r="AB209" s="86" t="str">
        <f>'RESUMEN TOTAL'!AH216</f>
        <v>APAGADO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 t="str">
        <f>'RESUMEN TOTAL'!AD217</f>
        <v>APAGADO</v>
      </c>
      <c r="Y210" s="86" t="str">
        <f>'RESUMEN TOTAL'!AE217</f>
        <v>APAGADO</v>
      </c>
      <c r="Z210" s="86" t="str">
        <f>'RESUMEN TOTAL'!AF217</f>
        <v>APAGADO</v>
      </c>
      <c r="AA210" s="86">
        <f>'RESUMEN TOTAL'!AG217</f>
        <v>0</v>
      </c>
      <c r="AB210" s="86" t="str">
        <f>'RESUMEN TOTAL'!AH217</f>
        <v>APAGADO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 t="str">
        <f>'RESUMEN TOTAL'!AB218</f>
        <v>APAGADO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 t="str">
        <f>'RESUMEN TOTAL'!AE219</f>
        <v>APAGADO</v>
      </c>
      <c r="Z212" s="86" t="str">
        <f>'RESUMEN TOTAL'!AF219</f>
        <v>APAGADO</v>
      </c>
      <c r="AA212" s="86">
        <f>'RESUMEN TOTAL'!AG219</f>
        <v>0</v>
      </c>
      <c r="AB212" s="86" t="str">
        <f>'RESUMEN TOTAL'!AH219</f>
        <v>APAGADO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 t="str">
        <f>'RESUMEN TOTAL'!AE222</f>
        <v>APAGADO</v>
      </c>
      <c r="Z215" s="86" t="str">
        <f>'RESUMEN TOTAL'!AF222</f>
        <v>APAGADO</v>
      </c>
      <c r="AA215" s="86">
        <f>'RESUMEN TOTAL'!AG222</f>
        <v>0</v>
      </c>
      <c r="AB215" s="86" t="str">
        <f>'RESUMEN TOTAL'!AH222</f>
        <v>APAGADO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 t="str">
        <f>'RESUMEN TOTAL'!AF224</f>
        <v>APAGADO</v>
      </c>
      <c r="AA217" s="86">
        <f>'RESUMEN TOTAL'!AG224</f>
        <v>0</v>
      </c>
      <c r="AB217" s="86" t="str">
        <f>'RESUMEN TOTAL'!AH224</f>
        <v>APAGADO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 t="str">
        <f>'RESUMEN TOTAL'!AE225</f>
        <v>APAGADO</v>
      </c>
      <c r="Z218" s="86" t="str">
        <f>'RESUMEN TOTAL'!AF225</f>
        <v>APAGADO</v>
      </c>
      <c r="AA218" s="86">
        <f>'RESUMEN TOTAL'!AG225</f>
        <v>0</v>
      </c>
      <c r="AB218" s="86" t="str">
        <f>'RESUMEN TOTAL'!AH225</f>
        <v>APAGADO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 t="str">
        <f>'RESUMEN TOTAL'!AF226</f>
        <v>APAGADO</v>
      </c>
      <c r="AA219" s="86">
        <f>'RESUMEN TOTAL'!AG226</f>
        <v>0</v>
      </c>
      <c r="AB219" s="86" t="str">
        <f>'RESUMEN TOTAL'!AH226</f>
        <v>APAGADO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 t="str">
        <f>'RESUMEN TOTAL'!AF229</f>
        <v>APAGADO</v>
      </c>
      <c r="AA222" s="86">
        <f>'RESUMEN TOTAL'!AG229</f>
        <v>0</v>
      </c>
      <c r="AB222" s="86" t="str">
        <f>'RESUMEN TOTAL'!AH229</f>
        <v>APAGADO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 t="str">
        <f>'RESUMEN TOTAL'!AF230</f>
        <v>APAGADO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 t="str">
        <f>'RESUMEN TOTAL'!AD231</f>
        <v>APAGADO</v>
      </c>
      <c r="Y224" s="86" t="str">
        <f>'RESUMEN TOTAL'!AE231</f>
        <v>APAGADO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 t="str">
        <f>'RESUMEN TOTAL'!AF232</f>
        <v>APAGADO</v>
      </c>
      <c r="AA225" s="86">
        <f>'RESUMEN TOTAL'!AG232</f>
        <v>0</v>
      </c>
      <c r="AB225" s="86" t="str">
        <f>'RESUMEN TOTAL'!AH232</f>
        <v>APAGADO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 t="str">
        <f>'RESUMEN TOTAL'!AD242</f>
        <v>APAGADO</v>
      </c>
      <c r="Y234" s="86" t="str">
        <f>'RESUMEN TOTAL'!AE242</f>
        <v>APAGADO</v>
      </c>
      <c r="Z234" s="86" t="str">
        <f>'RESUMEN TOTAL'!AF242</f>
        <v>APAGADO</v>
      </c>
      <c r="AA234" s="86">
        <f>'RESUMEN TOTAL'!AG242</f>
        <v>0</v>
      </c>
      <c r="AB234" s="86" t="str">
        <f>'RESUMEN TOTAL'!AH242</f>
        <v>APAGADO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 t="str">
        <f>'RESUMEN TOTAL'!AB248</f>
        <v>APAGADO</v>
      </c>
      <c r="W240" s="86" t="str">
        <f>'RESUMEN TOTAL'!AC248</f>
        <v>APAGADO</v>
      </c>
      <c r="X240" s="86" t="str">
        <f>'RESUMEN TOTAL'!AD248</f>
        <v>APAGADO</v>
      </c>
      <c r="Y240" s="86" t="str">
        <f>'RESUMEN TOTAL'!AE248</f>
        <v>APAGADO</v>
      </c>
      <c r="Z240" s="86" t="str">
        <f>'RESUMEN TOTAL'!AF248</f>
        <v>APAGADO</v>
      </c>
      <c r="AA240" s="86">
        <f>'RESUMEN TOTAL'!AG248</f>
        <v>0</v>
      </c>
      <c r="AB240" s="86" t="str">
        <f>'RESUMEN TOTAL'!AH248</f>
        <v>APAGADO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 t="str">
        <f>'RESUMEN TOTAL'!AD249</f>
        <v>APAGADO</v>
      </c>
      <c r="Y241" s="86" t="str">
        <f>'RESUMEN TOTAL'!AE249</f>
        <v>APAGADO</v>
      </c>
      <c r="Z241" s="86" t="str">
        <f>'RESUMEN TOTAL'!AF249</f>
        <v>APAGADO</v>
      </c>
      <c r="AA241" s="86">
        <f>'RESUMEN TOTAL'!AG249</f>
        <v>0</v>
      </c>
      <c r="AB241" s="86" t="str">
        <f>'RESUMEN TOTAL'!AH249</f>
        <v>APAGADO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 t="str">
        <f>'RESUMEN TOTAL'!AD256</f>
        <v>APAGADO</v>
      </c>
      <c r="Y248" s="86" t="str">
        <f>'RESUMEN TOTAL'!AE256</f>
        <v>APAGADO</v>
      </c>
      <c r="Z248" s="86" t="str">
        <f>'RESUMEN TOTAL'!AF256</f>
        <v>APAGADO</v>
      </c>
      <c r="AA248" s="86">
        <f>'RESUMEN TOTAL'!AG256</f>
        <v>0</v>
      </c>
      <c r="AB248" s="86" t="str">
        <f>'RESUMEN TOTAL'!AH256</f>
        <v>APAGADO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 t="str">
        <f>'RESUMEN TOTAL'!AD261</f>
        <v>APAGADO</v>
      </c>
      <c r="Y253" s="86" t="str">
        <f>'RESUMEN TOTAL'!AE261</f>
        <v>APAGADO</v>
      </c>
      <c r="Z253" s="86" t="str">
        <f>'RESUMEN TOTAL'!AF261</f>
        <v>APAGADO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 t="str">
        <f>'RESUMEN TOTAL'!AD290</f>
        <v>APAGADO</v>
      </c>
      <c r="Y281" s="86" t="str">
        <f>'RESUMEN TOTAL'!AE290</f>
        <v>APAGADO</v>
      </c>
      <c r="Z281" s="86" t="str">
        <f>'RESUMEN TOTAL'!AF290</f>
        <v>APAGADO</v>
      </c>
      <c r="AA281" s="86">
        <f>'RESUMEN TOTAL'!AG290</f>
        <v>0</v>
      </c>
      <c r="AB281" s="86" t="str">
        <f>'RESUMEN TOTAL'!AH290</f>
        <v>APAGADO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 t="str">
        <f>'RESUMEN TOTAL'!AD291</f>
        <v>APAGADO</v>
      </c>
      <c r="Y282" s="86" t="str">
        <f>'RESUMEN TOTAL'!AE291</f>
        <v>APAGADO</v>
      </c>
      <c r="Z282" s="86" t="str">
        <f>'RESUMEN TOTAL'!AF291</f>
        <v>APAGADO</v>
      </c>
      <c r="AA282" s="86">
        <f>'RESUMEN TOTAL'!AG291</f>
        <v>0</v>
      </c>
      <c r="AB282" s="86" t="str">
        <f>'RESUMEN TOTAL'!AH291</f>
        <v>APAGADO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 t="str">
        <f>'RESUMEN TOTAL'!AD293</f>
        <v>APAGADO</v>
      </c>
      <c r="Y284" s="86" t="str">
        <f>'RESUMEN TOTAL'!AE293</f>
        <v>APAGADO</v>
      </c>
      <c r="Z284" s="86" t="str">
        <f>'RESUMEN TOTAL'!AF293</f>
        <v>APAGADO</v>
      </c>
      <c r="AA284" s="86">
        <f>'RESUMEN TOTAL'!AG293</f>
        <v>0</v>
      </c>
      <c r="AB284" s="86" t="str">
        <f>'RESUMEN TOTAL'!AH293</f>
        <v>APAGADO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 t="str">
        <f>'RESUMEN TOTAL'!AE294</f>
        <v>APAGADO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 t="str">
        <f>'RESUMEN TOTAL'!AE295</f>
        <v>APAGADO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 t="str">
        <f>'RESUMEN TOTAL'!AB300</f>
        <v>APAGADO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 t="str">
        <f>'RESUMEN TOTAL'!AB303</f>
        <v>APAGADO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 t="str">
        <f>'RESUMEN TOTAL'!AD304</f>
        <v>APAGADO</v>
      </c>
      <c r="Y295" s="86" t="str">
        <f>'RESUMEN TOTAL'!AE304</f>
        <v>APAGADO</v>
      </c>
      <c r="Z295" s="86" t="str">
        <f>'RESUMEN TOTAL'!AF304</f>
        <v>APAGADO</v>
      </c>
      <c r="AA295" s="86">
        <f>'RESUMEN TOTAL'!AG304</f>
        <v>0</v>
      </c>
      <c r="AB295" s="86" t="str">
        <f>'RESUMEN TOTAL'!AH304</f>
        <v>APAGADO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 t="str">
        <f>'RESUMEN TOTAL'!AB305</f>
        <v>APAGADO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 t="str">
        <f>'RESUMEN TOTAL'!AB306</f>
        <v>APAGADO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 t="str">
        <f>'RESUMEN TOTAL'!AB307</f>
        <v>APAGADO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 t="str">
        <f>'RESUMEN TOTAL'!AD310</f>
        <v>APAGADO</v>
      </c>
      <c r="Y301" s="86" t="str">
        <f>'RESUMEN TOTAL'!AE310</f>
        <v>APAGADO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 t="str">
        <f>'RESUMEN TOTAL'!AB312</f>
        <v>APAGADO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 t="str">
        <f>'RESUMEN TOTAL'!AB313</f>
        <v>APAGADO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 t="str">
        <f>'RESUMEN TOTAL'!AB314</f>
        <v>APAGADO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 t="str">
        <f>'RESUMEN TOTAL'!AB317</f>
        <v>APAGADO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 t="str">
        <f>'RESUMEN TOTAL'!AB318</f>
        <v>APAGADO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 t="str">
        <f>'RESUMEN TOTAL'!AB319</f>
        <v>APAGADO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 t="str">
        <f>'RESUMEN TOTAL'!AB320</f>
        <v>APAGADO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 t="str">
        <f>'RESUMEN TOTAL'!AB322</f>
        <v>APAGADO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 t="str">
        <f>'RESUMEN TOTAL'!AB323</f>
        <v>APAGADO</v>
      </c>
      <c r="W314" s="86" t="str">
        <f>'RESUMEN TOTAL'!AC323</f>
        <v>APAGADO</v>
      </c>
      <c r="X314" s="86" t="str">
        <f>'RESUMEN TOTAL'!AD323</f>
        <v>APAGADO</v>
      </c>
      <c r="Y314" s="86" t="str">
        <f>'RESUMEN TOTAL'!AE323</f>
        <v>APAGADO</v>
      </c>
      <c r="Z314" s="86" t="str">
        <f>'RESUMEN TOTAL'!AF323</f>
        <v>APAGADO</v>
      </c>
      <c r="AA314" s="86">
        <f>'RESUMEN TOTAL'!AG323</f>
        <v>0</v>
      </c>
      <c r="AB314" s="86" t="str">
        <f>'RESUMEN TOTAL'!AH323</f>
        <v>APAGADO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 t="str">
        <f>'RESUMEN TOTAL'!AD336</f>
        <v>APAGADO</v>
      </c>
      <c r="Y326" s="86" t="str">
        <f>'RESUMEN TOTAL'!AE336</f>
        <v>APAGADO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 t="str">
        <f>'RESUMEN TOTAL'!AB337</f>
        <v>APAGADO</v>
      </c>
      <c r="W327" s="86" t="str">
        <f>'RESUMEN TOTAL'!AC337</f>
        <v>APAGADO</v>
      </c>
      <c r="X327" s="86" t="str">
        <f>'RESUMEN TOTAL'!AD337</f>
        <v>APAGADO</v>
      </c>
      <c r="Y327" s="86" t="str">
        <f>'RESUMEN TOTAL'!AE337</f>
        <v>APAGADO</v>
      </c>
      <c r="Z327" s="86" t="str">
        <f>'RESUMEN TOTAL'!AF337</f>
        <v>APAGADO</v>
      </c>
      <c r="AA327" s="86">
        <f>'RESUMEN TOTAL'!AG337</f>
        <v>0</v>
      </c>
      <c r="AB327" s="86" t="str">
        <f>'RESUMEN TOTAL'!AH337</f>
        <v>APAGADO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 t="str">
        <f>'RESUMEN TOTAL'!AD339</f>
        <v>APAGADO</v>
      </c>
      <c r="Y329" s="86" t="str">
        <f>'RESUMEN TOTAL'!AE339</f>
        <v>APAGADO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 t="str">
        <f>'RESUMEN TOTAL'!AD343</f>
        <v>APAGADO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 t="str">
        <f>'RESUMEN TOTAL'!AD344</f>
        <v>APAGADO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 t="str">
        <f>'RESUMEN TOTAL'!AE349</f>
        <v>APAGADO</v>
      </c>
      <c r="Z339" s="86" t="str">
        <f>'RESUMEN TOTAL'!AF349</f>
        <v>APAGADO</v>
      </c>
      <c r="AA339" s="86">
        <f>'RESUMEN TOTAL'!AG349</f>
        <v>0</v>
      </c>
      <c r="AB339" s="86" t="str">
        <f>'RESUMEN TOTAL'!AH349</f>
        <v>APAGADO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 t="str">
        <f>'RESUMEN TOTAL'!AE350</f>
        <v>APAGADO</v>
      </c>
      <c r="Z340" s="86" t="str">
        <f>'RESUMEN TOTAL'!AF350</f>
        <v>APAGADO</v>
      </c>
      <c r="AA340" s="86">
        <f>'RESUMEN TOTAL'!AG350</f>
        <v>0</v>
      </c>
      <c r="AB340" s="86" t="str">
        <f>'RESUMEN TOTAL'!AH350</f>
        <v>APAGADO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 t="str">
        <f>'RESUMEN TOTAL'!AE361</f>
        <v>APAGADO</v>
      </c>
      <c r="Z351" s="86" t="str">
        <f>'RESUMEN TOTAL'!AF361</f>
        <v>APAGADO</v>
      </c>
      <c r="AA351" s="86">
        <f>'RESUMEN TOTAL'!AG361</f>
        <v>0</v>
      </c>
      <c r="AB351" s="86" t="str">
        <f>'RESUMEN TOTAL'!AH361</f>
        <v>APAGADO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 t="str">
        <f>'RESUMEN TOTAL'!AE362</f>
        <v>APAGADO</v>
      </c>
      <c r="Z352" s="86" t="str">
        <f>'RESUMEN TOTAL'!AF362</f>
        <v>APAGADO</v>
      </c>
      <c r="AA352" s="86">
        <f>'RESUMEN TOTAL'!AG362</f>
        <v>0</v>
      </c>
      <c r="AB352" s="86" t="str">
        <f>'RESUMEN TOTAL'!AH362</f>
        <v>APAGADO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 t="str">
        <f>'RESUMEN TOTAL'!AD363</f>
        <v>APAGADO</v>
      </c>
      <c r="Y353" s="86" t="str">
        <f>'RESUMEN TOTAL'!AE363</f>
        <v>APAGADO</v>
      </c>
      <c r="Z353" s="86" t="str">
        <f>'RESUMEN TOTAL'!AF363</f>
        <v>APAGADO</v>
      </c>
      <c r="AA353" s="86">
        <f>'RESUMEN TOTAL'!AG363</f>
        <v>0</v>
      </c>
      <c r="AB353" s="86" t="str">
        <f>'RESUMEN TOTAL'!AH363</f>
        <v>APAGADO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 t="str">
        <f>'RESUMEN TOTAL'!AD370</f>
        <v>APAGADO</v>
      </c>
      <c r="Y360" s="86" t="str">
        <f>'RESUMEN TOTAL'!AE370</f>
        <v>APAGADO</v>
      </c>
      <c r="Z360" s="86" t="str">
        <f>'RESUMEN TOTAL'!AF370</f>
        <v>APAGADO</v>
      </c>
      <c r="AA360" s="86">
        <f>'RESUMEN TOTAL'!AG370</f>
        <v>0</v>
      </c>
      <c r="AB360" s="86" t="str">
        <f>'RESUMEN TOTAL'!AH370</f>
        <v>APAGADO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 t="str">
        <f>'RESUMEN TOTAL'!AD371</f>
        <v>APAGADO</v>
      </c>
      <c r="Y361" s="86" t="str">
        <f>'RESUMEN TOTAL'!AE371</f>
        <v>APAGADO</v>
      </c>
      <c r="Z361" s="86" t="str">
        <f>'RESUMEN TOTAL'!AF371</f>
        <v>APAGADO</v>
      </c>
      <c r="AA361" s="86">
        <f>'RESUMEN TOTAL'!AG371</f>
        <v>0</v>
      </c>
      <c r="AB361" s="86" t="str">
        <f>'RESUMEN TOTAL'!AH371</f>
        <v>APAGADO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 t="str">
        <f>'RESUMEN TOTAL'!AD372</f>
        <v>APAGADO</v>
      </c>
      <c r="Y362" s="86" t="str">
        <f>'RESUMEN TOTAL'!AE372</f>
        <v>APAGADO</v>
      </c>
      <c r="Z362" s="86" t="str">
        <f>'RESUMEN TOTAL'!AF372</f>
        <v>APAGADO</v>
      </c>
      <c r="AA362" s="86">
        <f>'RESUMEN TOTAL'!AG372</f>
        <v>0</v>
      </c>
      <c r="AB362" s="86" t="str">
        <f>'RESUMEN TOTAL'!AH372</f>
        <v>APAGADO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 t="str">
        <f>'RESUMEN TOTAL'!AB375</f>
        <v>APAGADO</v>
      </c>
      <c r="W365" s="86" t="str">
        <f>'RESUMEN TOTAL'!AC375</f>
        <v>APAGADO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 t="str">
        <f>'RESUMEN TOTAL'!AB378</f>
        <v>APAGADO</v>
      </c>
      <c r="W368" s="86" t="str">
        <f>'RESUMEN TOTAL'!AC378</f>
        <v>APAGADO</v>
      </c>
      <c r="X368" s="86" t="str">
        <f>'RESUMEN TOTAL'!AD378</f>
        <v>APAGADO</v>
      </c>
      <c r="Y368" s="86" t="str">
        <f>'RESUMEN TOTAL'!AE378</f>
        <v>APAGADO</v>
      </c>
      <c r="Z368" s="86" t="str">
        <f>'RESUMEN TOTAL'!AF378</f>
        <v>APAGADO</v>
      </c>
      <c r="AA368" s="86">
        <f>'RESUMEN TOTAL'!AG378</f>
        <v>0</v>
      </c>
      <c r="AB368" s="86" t="str">
        <f>'RESUMEN TOTAL'!AH378</f>
        <v>APAGADO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 t="str">
        <f>'RESUMEN TOTAL'!AD379</f>
        <v>APAGADO</v>
      </c>
      <c r="Y369" s="86" t="str">
        <f>'RESUMEN TOTAL'!AE379</f>
        <v>APAGADO</v>
      </c>
      <c r="Z369" s="86" t="str">
        <f>'RESUMEN TOTAL'!AF379</f>
        <v>APAGADO</v>
      </c>
      <c r="AA369" s="86">
        <f>'RESUMEN TOTAL'!AG379</f>
        <v>0</v>
      </c>
      <c r="AB369" s="86" t="str">
        <f>'RESUMEN TOTAL'!AH379</f>
        <v>APAGADO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 t="str">
        <f>'RESUMEN TOTAL'!AD401</f>
        <v>APAGADO</v>
      </c>
      <c r="Y389" s="86" t="str">
        <f>'RESUMEN TOTAL'!AE401</f>
        <v>APAGADO</v>
      </c>
      <c r="Z389" s="86" t="str">
        <f>'RESUMEN TOTAL'!AF401</f>
        <v>APAGADO</v>
      </c>
      <c r="AA389" s="86">
        <f>'RESUMEN TOTAL'!AG401</f>
        <v>0</v>
      </c>
      <c r="AB389" s="86" t="str">
        <f>'RESUMEN TOTAL'!AH401</f>
        <v>APAGADO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 t="str">
        <f>'RESUMEN TOTAL'!AD413</f>
        <v>APAGADO</v>
      </c>
      <c r="Y401" s="86" t="str">
        <f>'RESUMEN TOTAL'!AE413</f>
        <v>APAGADO</v>
      </c>
      <c r="Z401" s="86" t="str">
        <f>'RESUMEN TOTAL'!AF413</f>
        <v>APAGADO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 t="str">
        <f>'RESUMEN TOTAL'!AB429</f>
        <v>APAGADO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 t="str">
        <f>'RESUMEN TOTAL'!AB430</f>
        <v>APAGADO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 t="str">
        <f>'RESUMEN TOTAL'!AB431</f>
        <v>APAGADO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 t="str">
        <f>'RESUMEN TOTAL'!AB432</f>
        <v>APAGADO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 t="str">
        <f>'RESUMEN TOTAL'!AB436</f>
        <v>APAGADO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 t="str">
        <f>'RESUMEN TOTAL'!AB441</f>
        <v>APAGADO</v>
      </c>
      <c r="W428" s="86" t="str">
        <f>'RESUMEN TOTAL'!AC441</f>
        <v>APAGADO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 t="str">
        <f>'RESUMEN TOTAL'!AD469</f>
        <v>APAGADO</v>
      </c>
      <c r="Y456" s="86" t="str">
        <f>'RESUMEN TOTAL'!AE469</f>
        <v>APAGADO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 t="str">
        <f>'RESUMEN TOTAL'!AD470</f>
        <v>APAGADO</v>
      </c>
      <c r="Y457" s="86" t="str">
        <f>'RESUMEN TOTAL'!AE470</f>
        <v>APAGADO</v>
      </c>
      <c r="Z457" s="86" t="str">
        <f>'RESUMEN TOTAL'!AF470</f>
        <v>APAGADO</v>
      </c>
      <c r="AA457" s="86">
        <f>'RESUMEN TOTAL'!AG470</f>
        <v>0</v>
      </c>
      <c r="AB457" s="86" t="str">
        <f>'RESUMEN TOTAL'!AH470</f>
        <v>APAGADO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 t="str">
        <f>'RESUMEN TOTAL'!AB475</f>
        <v>APAGADO</v>
      </c>
      <c r="W462" s="86" t="str">
        <f>'RESUMEN TOTAL'!AC475</f>
        <v>APAGADO</v>
      </c>
      <c r="X462" s="86" t="str">
        <f>'RESUMEN TOTAL'!AD475</f>
        <v>APAGADO</v>
      </c>
      <c r="Y462" s="86" t="str">
        <f>'RESUMEN TOTAL'!AE475</f>
        <v>APAGADO</v>
      </c>
      <c r="Z462" s="86" t="str">
        <f>'RESUMEN TOTAL'!AF475</f>
        <v>APAGADO</v>
      </c>
      <c r="AA462" s="86">
        <f>'RESUMEN TOTAL'!AG475</f>
        <v>0</v>
      </c>
      <c r="AB462" s="86" t="str">
        <f>'RESUMEN TOTAL'!AH475</f>
        <v>APAGADO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 t="str">
        <f>'RESUMEN TOTAL'!AB476</f>
        <v>APAGADO</v>
      </c>
      <c r="W463" s="86" t="str">
        <f>'RESUMEN TOTAL'!AC476</f>
        <v>APAGADO</v>
      </c>
      <c r="X463" s="86" t="str">
        <f>'RESUMEN TOTAL'!AD476</f>
        <v>APAGADO</v>
      </c>
      <c r="Y463" s="86" t="str">
        <f>'RESUMEN TOTAL'!AE476</f>
        <v>APAGADO</v>
      </c>
      <c r="Z463" s="86" t="str">
        <f>'RESUMEN TOTAL'!AF476</f>
        <v>APAGADO</v>
      </c>
      <c r="AA463" s="86">
        <f>'RESUMEN TOTAL'!AG476</f>
        <v>0</v>
      </c>
      <c r="AB463" s="86" t="str">
        <f>'RESUMEN TOTAL'!AH476</f>
        <v>APAGADO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 t="str">
        <f>'RESUMEN TOTAL'!AB477</f>
        <v>APAGADO</v>
      </c>
      <c r="W464" s="86" t="str">
        <f>'RESUMEN TOTAL'!AC477</f>
        <v>APAGADO</v>
      </c>
      <c r="X464" s="86" t="str">
        <f>'RESUMEN TOTAL'!AD477</f>
        <v>APAGADO</v>
      </c>
      <c r="Y464" s="86" t="str">
        <f>'RESUMEN TOTAL'!AE477</f>
        <v>APAGADO</v>
      </c>
      <c r="Z464" s="86" t="str">
        <f>'RESUMEN TOTAL'!AF477</f>
        <v>APAGADO</v>
      </c>
      <c r="AA464" s="86">
        <f>'RESUMEN TOTAL'!AG477</f>
        <v>0</v>
      </c>
      <c r="AB464" s="86" t="str">
        <f>'RESUMEN TOTAL'!AH477</f>
        <v>APAGADO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 t="str">
        <f>'RESUMEN TOTAL'!AB485</f>
        <v>APAGADO</v>
      </c>
      <c r="W472" s="86" t="str">
        <f>'RESUMEN TOTAL'!AC485</f>
        <v>APAGADO</v>
      </c>
      <c r="X472" s="86" t="str">
        <f>'RESUMEN TOTAL'!AD485</f>
        <v>APAGADO</v>
      </c>
      <c r="Y472" s="86" t="str">
        <f>'RESUMEN TOTAL'!AE485</f>
        <v>APAGADO</v>
      </c>
      <c r="Z472" s="86" t="str">
        <f>'RESUMEN TOTAL'!AF485</f>
        <v>APAGADO</v>
      </c>
      <c r="AA472" s="86">
        <f>'RESUMEN TOTAL'!AG485</f>
        <v>0</v>
      </c>
      <c r="AB472" s="86" t="str">
        <f>'RESUMEN TOTAL'!AH485</f>
        <v>APAGADO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 t="str">
        <f>'RESUMEN TOTAL'!AB486</f>
        <v>APAGADO</v>
      </c>
      <c r="W473" s="86" t="str">
        <f>'RESUMEN TOTAL'!AC486</f>
        <v>APAGADO</v>
      </c>
      <c r="X473" s="86" t="str">
        <f>'RESUMEN TOTAL'!AD486</f>
        <v>APAGADO</v>
      </c>
      <c r="Y473" s="86" t="str">
        <f>'RESUMEN TOTAL'!AE486</f>
        <v>APAGADO</v>
      </c>
      <c r="Z473" s="86" t="str">
        <f>'RESUMEN TOTAL'!AF486</f>
        <v>APAGADO</v>
      </c>
      <c r="AA473" s="86">
        <f>'RESUMEN TOTAL'!AG486</f>
        <v>0</v>
      </c>
      <c r="AB473" s="86" t="str">
        <f>'RESUMEN TOTAL'!AH486</f>
        <v>APAGADO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 t="str">
        <f>'RESUMEN TOTAL'!AB489</f>
        <v>APAGADO</v>
      </c>
      <c r="W476" s="86" t="str">
        <f>'RESUMEN TOTAL'!AC489</f>
        <v>APAGADO</v>
      </c>
      <c r="X476" s="86" t="str">
        <f>'RESUMEN TOTAL'!AD489</f>
        <v>APAGADO</v>
      </c>
      <c r="Y476" s="86" t="str">
        <f>'RESUMEN TOTAL'!AE489</f>
        <v>APAGADO</v>
      </c>
      <c r="Z476" s="86" t="str">
        <f>'RESUMEN TOTAL'!AF489</f>
        <v>APAGADO</v>
      </c>
      <c r="AA476" s="86">
        <f>'RESUMEN TOTAL'!AG489</f>
        <v>0</v>
      </c>
      <c r="AB476" s="86" t="str">
        <f>'RESUMEN TOTAL'!AH489</f>
        <v>APAGADO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 t="str">
        <f>'RESUMEN TOTAL'!AB490</f>
        <v>APAGADO</v>
      </c>
      <c r="W477" s="86" t="str">
        <f>'RESUMEN TOTAL'!AC490</f>
        <v>APAGADO</v>
      </c>
      <c r="X477" s="86" t="str">
        <f>'RESUMEN TOTAL'!AD490</f>
        <v>APAGADO</v>
      </c>
      <c r="Y477" s="86" t="str">
        <f>'RESUMEN TOTAL'!AE490</f>
        <v>APAGADO</v>
      </c>
      <c r="Z477" s="86" t="str">
        <f>'RESUMEN TOTAL'!AF490</f>
        <v>APAGADO</v>
      </c>
      <c r="AA477" s="86">
        <f>'RESUMEN TOTAL'!AG490</f>
        <v>0</v>
      </c>
      <c r="AB477" s="86" t="str">
        <f>'RESUMEN TOTAL'!AH490</f>
        <v>APAGADO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 t="str">
        <f>'RESUMEN TOTAL'!AB491</f>
        <v>APAGADO</v>
      </c>
      <c r="W478" s="86" t="str">
        <f>'RESUMEN TOTAL'!AC491</f>
        <v>APAGADO</v>
      </c>
      <c r="X478" s="86" t="str">
        <f>'RESUMEN TOTAL'!AD491</f>
        <v>APAGADO</v>
      </c>
      <c r="Y478" s="86" t="str">
        <f>'RESUMEN TOTAL'!AE491</f>
        <v>APAGADO</v>
      </c>
      <c r="Z478" s="86" t="str">
        <f>'RESUMEN TOTAL'!AF491</f>
        <v>APAGADO</v>
      </c>
      <c r="AA478" s="86">
        <f>'RESUMEN TOTAL'!AG491</f>
        <v>0</v>
      </c>
      <c r="AB478" s="86" t="str">
        <f>'RESUMEN TOTAL'!AH491</f>
        <v>APAGADO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 t="str">
        <f>'RESUMEN TOTAL'!AB492</f>
        <v>APAGADO</v>
      </c>
      <c r="W479" s="86" t="str">
        <f>'RESUMEN TOTAL'!AC492</f>
        <v>APAGADO</v>
      </c>
      <c r="X479" s="86" t="str">
        <f>'RESUMEN TOTAL'!AD492</f>
        <v>APAGADO</v>
      </c>
      <c r="Y479" s="86" t="str">
        <f>'RESUMEN TOTAL'!AE492</f>
        <v>APAGADO</v>
      </c>
      <c r="Z479" s="86" t="str">
        <f>'RESUMEN TOTAL'!AF492</f>
        <v>APAGADO</v>
      </c>
      <c r="AA479" s="86">
        <f>'RESUMEN TOTAL'!AG492</f>
        <v>0</v>
      </c>
      <c r="AB479" s="86" t="str">
        <f>'RESUMEN TOTAL'!AH492</f>
        <v>APAGADO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 t="str">
        <f>'RESUMEN TOTAL'!AB497</f>
        <v>APAGADO</v>
      </c>
      <c r="W484" s="86" t="str">
        <f>'RESUMEN TOTAL'!AC497</f>
        <v>APAGADO</v>
      </c>
      <c r="X484" s="86" t="str">
        <f>'RESUMEN TOTAL'!AD497</f>
        <v>APAGADO</v>
      </c>
      <c r="Y484" s="86" t="str">
        <f>'RESUMEN TOTAL'!AE497</f>
        <v>APAGADO</v>
      </c>
      <c r="Z484" s="86" t="str">
        <f>'RESUMEN TOTAL'!AF497</f>
        <v>APAGADO</v>
      </c>
      <c r="AA484" s="86">
        <f>'RESUMEN TOTAL'!AG497</f>
        <v>0</v>
      </c>
      <c r="AB484" s="86" t="str">
        <f>'RESUMEN TOTAL'!AH497</f>
        <v>APAGADO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 t="str">
        <f>'RESUMEN TOTAL'!AB498</f>
        <v>APAGADO</v>
      </c>
      <c r="W485" s="86" t="str">
        <f>'RESUMEN TOTAL'!AC498</f>
        <v>APAGADO</v>
      </c>
      <c r="X485" s="86" t="str">
        <f>'RESUMEN TOTAL'!AD498</f>
        <v>APAGADO</v>
      </c>
      <c r="Y485" s="86" t="str">
        <f>'RESUMEN TOTAL'!AE498</f>
        <v>APAGADO</v>
      </c>
      <c r="Z485" s="86" t="str">
        <f>'RESUMEN TOTAL'!AF498</f>
        <v>APAGADO</v>
      </c>
      <c r="AA485" s="86">
        <f>'RESUMEN TOTAL'!AG498</f>
        <v>0</v>
      </c>
      <c r="AB485" s="86" t="str">
        <f>'RESUMEN TOTAL'!AH498</f>
        <v>APAGADO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 t="str">
        <f>'RESUMEN TOTAL'!AB499</f>
        <v>APAGADO</v>
      </c>
      <c r="W486" s="86" t="str">
        <f>'RESUMEN TOTAL'!AC499</f>
        <v>APAGADO</v>
      </c>
      <c r="X486" s="86" t="str">
        <f>'RESUMEN TOTAL'!AD499</f>
        <v>APAGADO</v>
      </c>
      <c r="Y486" s="86" t="str">
        <f>'RESUMEN TOTAL'!AE499</f>
        <v>APAGADO</v>
      </c>
      <c r="Z486" s="86" t="str">
        <f>'RESUMEN TOTAL'!AF499</f>
        <v>APAGADO</v>
      </c>
      <c r="AA486" s="86">
        <f>'RESUMEN TOTAL'!AG499</f>
        <v>0</v>
      </c>
      <c r="AB486" s="86" t="str">
        <f>'RESUMEN TOTAL'!AH499</f>
        <v>APAGADO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 t="str">
        <f>'RESUMEN TOTAL'!AB500</f>
        <v>APAGADO</v>
      </c>
      <c r="W487" s="86" t="str">
        <f>'RESUMEN TOTAL'!AC500</f>
        <v>APAGADO</v>
      </c>
      <c r="X487" s="86" t="str">
        <f>'RESUMEN TOTAL'!AD500</f>
        <v>APAGADO</v>
      </c>
      <c r="Y487" s="86" t="str">
        <f>'RESUMEN TOTAL'!AE500</f>
        <v>APAGADO</v>
      </c>
      <c r="Z487" s="86" t="str">
        <f>'RESUMEN TOTAL'!AF500</f>
        <v>APAGADO</v>
      </c>
      <c r="AA487" s="86">
        <f>'RESUMEN TOTAL'!AG500</f>
        <v>0</v>
      </c>
      <c r="AB487" s="86" t="str">
        <f>'RESUMEN TOTAL'!AH500</f>
        <v>APAGADO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 t="str">
        <f>'RESUMEN TOTAL'!AB501</f>
        <v>APAGADO</v>
      </c>
      <c r="W488" s="86" t="str">
        <f>'RESUMEN TOTAL'!AC501</f>
        <v>APAGADO</v>
      </c>
      <c r="X488" s="86" t="str">
        <f>'RESUMEN TOTAL'!AD501</f>
        <v>APAGADO</v>
      </c>
      <c r="Y488" s="86" t="str">
        <f>'RESUMEN TOTAL'!AE501</f>
        <v>APAGADO</v>
      </c>
      <c r="Z488" s="86" t="str">
        <f>'RESUMEN TOTAL'!AF501</f>
        <v>APAGADO</v>
      </c>
      <c r="AA488" s="86">
        <f>'RESUMEN TOTAL'!AG501</f>
        <v>0</v>
      </c>
      <c r="AB488" s="86" t="str">
        <f>'RESUMEN TOTAL'!AH501</f>
        <v>APAGADO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 t="str">
        <f>'RESUMEN TOTAL'!AB502</f>
        <v>APAGADO</v>
      </c>
      <c r="W489" s="86" t="str">
        <f>'RESUMEN TOTAL'!AC502</f>
        <v>APAGADO</v>
      </c>
      <c r="X489" s="86" t="str">
        <f>'RESUMEN TOTAL'!AD502</f>
        <v>APAGADO</v>
      </c>
      <c r="Y489" s="86" t="str">
        <f>'RESUMEN TOTAL'!AE502</f>
        <v>APAGADO</v>
      </c>
      <c r="Z489" s="86" t="str">
        <f>'RESUMEN TOTAL'!AF502</f>
        <v>APAGADO</v>
      </c>
      <c r="AA489" s="86">
        <f>'RESUMEN TOTAL'!AG502</f>
        <v>0</v>
      </c>
      <c r="AB489" s="86" t="str">
        <f>'RESUMEN TOTAL'!AH502</f>
        <v>APAGADO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 t="str">
        <f>'RESUMEN TOTAL'!AB503</f>
        <v>APAGADO</v>
      </c>
      <c r="W490" s="86" t="str">
        <f>'RESUMEN TOTAL'!AC503</f>
        <v>APAGADO</v>
      </c>
      <c r="X490" s="86" t="str">
        <f>'RESUMEN TOTAL'!AD503</f>
        <v>APAGADO</v>
      </c>
      <c r="Y490" s="86" t="str">
        <f>'RESUMEN TOTAL'!AE503</f>
        <v>APAGADO</v>
      </c>
      <c r="Z490" s="86" t="str">
        <f>'RESUMEN TOTAL'!AF503</f>
        <v>APAGADO</v>
      </c>
      <c r="AA490" s="86">
        <f>'RESUMEN TOTAL'!AG503</f>
        <v>0</v>
      </c>
      <c r="AB490" s="86" t="str">
        <f>'RESUMEN TOTAL'!AH503</f>
        <v>APAGADO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 t="str">
        <f>'RESUMEN TOTAL'!AB504</f>
        <v>APAGADO</v>
      </c>
      <c r="W491" s="86" t="str">
        <f>'RESUMEN TOTAL'!AC504</f>
        <v>APAGADO</v>
      </c>
      <c r="X491" s="86" t="str">
        <f>'RESUMEN TOTAL'!AD504</f>
        <v>APAGADO</v>
      </c>
      <c r="Y491" s="86" t="str">
        <f>'RESUMEN TOTAL'!AE504</f>
        <v>APAGADO</v>
      </c>
      <c r="Z491" s="86" t="str">
        <f>'RESUMEN TOTAL'!AF504</f>
        <v>APAGADO</v>
      </c>
      <c r="AA491" s="86">
        <f>'RESUMEN TOTAL'!AG504</f>
        <v>0</v>
      </c>
      <c r="AB491" s="86" t="str">
        <f>'RESUMEN TOTAL'!AH504</f>
        <v>APAGADO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 t="str">
        <f>'RESUMEN TOTAL'!AB505</f>
        <v>APAGADO</v>
      </c>
      <c r="W492" s="86" t="str">
        <f>'RESUMEN TOTAL'!AC505</f>
        <v>APAGADO</v>
      </c>
      <c r="X492" s="86" t="str">
        <f>'RESUMEN TOTAL'!AD505</f>
        <v>APAGADO</v>
      </c>
      <c r="Y492" s="86" t="str">
        <f>'RESUMEN TOTAL'!AE505</f>
        <v>APAGADO</v>
      </c>
      <c r="Z492" s="86" t="str">
        <f>'RESUMEN TOTAL'!AF505</f>
        <v>APAGADO</v>
      </c>
      <c r="AA492" s="86">
        <f>'RESUMEN TOTAL'!AG505</f>
        <v>0</v>
      </c>
      <c r="AB492" s="86" t="str">
        <f>'RESUMEN TOTAL'!AH505</f>
        <v>APAGADO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 t="str">
        <f>'RESUMEN TOTAL'!AB506</f>
        <v>APAGADO</v>
      </c>
      <c r="W493" s="86" t="str">
        <f>'RESUMEN TOTAL'!AC506</f>
        <v>APAGADO</v>
      </c>
      <c r="X493" s="86" t="str">
        <f>'RESUMEN TOTAL'!AD506</f>
        <v>APAGADO</v>
      </c>
      <c r="Y493" s="86" t="str">
        <f>'RESUMEN TOTAL'!AE506</f>
        <v>APAGADO</v>
      </c>
      <c r="Z493" s="86" t="str">
        <f>'RESUMEN TOTAL'!AF506</f>
        <v>APAGADO</v>
      </c>
      <c r="AA493" s="86">
        <f>'RESUMEN TOTAL'!AG506</f>
        <v>0</v>
      </c>
      <c r="AB493" s="86" t="str">
        <f>'RESUMEN TOTAL'!AH506</f>
        <v>APAGADO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 t="str">
        <f>'RESUMEN TOTAL'!AB507</f>
        <v>APAGADO</v>
      </c>
      <c r="W494" s="86" t="str">
        <f>'RESUMEN TOTAL'!AC507</f>
        <v>APAGADO</v>
      </c>
      <c r="X494" s="86" t="str">
        <f>'RESUMEN TOTAL'!AD507</f>
        <v>APAGADO</v>
      </c>
      <c r="Y494" s="86" t="str">
        <f>'RESUMEN TOTAL'!AE507</f>
        <v>APAGADO</v>
      </c>
      <c r="Z494" s="86" t="str">
        <f>'RESUMEN TOTAL'!AF507</f>
        <v>APAGADO</v>
      </c>
      <c r="AA494" s="86">
        <f>'RESUMEN TOTAL'!AG507</f>
        <v>0</v>
      </c>
      <c r="AB494" s="86" t="str">
        <f>'RESUMEN TOTAL'!AH507</f>
        <v>APAGADO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 t="str">
        <f>'RESUMEN TOTAL'!AB508</f>
        <v>APAGADO</v>
      </c>
      <c r="W495" s="86" t="str">
        <f>'RESUMEN TOTAL'!AC508</f>
        <v>APAGADO</v>
      </c>
      <c r="X495" s="86" t="str">
        <f>'RESUMEN TOTAL'!AD508</f>
        <v>APAGADO</v>
      </c>
      <c r="Y495" s="86" t="str">
        <f>'RESUMEN TOTAL'!AE508</f>
        <v>APAGADO</v>
      </c>
      <c r="Z495" s="86" t="str">
        <f>'RESUMEN TOTAL'!AF508</f>
        <v>APAGADO</v>
      </c>
      <c r="AA495" s="86">
        <f>'RESUMEN TOTAL'!AG508</f>
        <v>0</v>
      </c>
      <c r="AB495" s="86" t="str">
        <f>'RESUMEN TOTAL'!AH508</f>
        <v>APAGADO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 t="str">
        <f>'RESUMEN TOTAL'!AD509</f>
        <v>APAGADO</v>
      </c>
      <c r="Y496" s="86" t="str">
        <f>'RESUMEN TOTAL'!AE509</f>
        <v>APAGADO</v>
      </c>
      <c r="Z496" s="86" t="str">
        <f>'RESUMEN TOTAL'!AF509</f>
        <v>APAGADO</v>
      </c>
      <c r="AA496" s="86">
        <f>'RESUMEN TOTAL'!AG509</f>
        <v>0</v>
      </c>
      <c r="AB496" s="86" t="str">
        <f>'RESUMEN TOTAL'!AH509</f>
        <v>APAGADO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 t="str">
        <f>'RESUMEN TOTAL'!AB510</f>
        <v>APAGADO</v>
      </c>
      <c r="W497" s="86" t="str">
        <f>'RESUMEN TOTAL'!AC510</f>
        <v>APAGADO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 t="str">
        <f>'RESUMEN TOTAL'!AB511</f>
        <v>APAGADO</v>
      </c>
      <c r="W498" s="86" t="str">
        <f>'RESUMEN TOTAL'!AC511</f>
        <v>APAGADO</v>
      </c>
      <c r="X498" s="86" t="str">
        <f>'RESUMEN TOTAL'!AD511</f>
        <v>APAGADO</v>
      </c>
      <c r="Y498" s="86" t="str">
        <f>'RESUMEN TOTAL'!AE511</f>
        <v>APAGADO</v>
      </c>
      <c r="Z498" s="86" t="str">
        <f>'RESUMEN TOTAL'!AF511</f>
        <v>APAGADO</v>
      </c>
      <c r="AA498" s="86">
        <f>'RESUMEN TOTAL'!AG511</f>
        <v>0</v>
      </c>
      <c r="AB498" s="86" t="str">
        <f>'RESUMEN TOTAL'!AH511</f>
        <v>APAGADO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 t="str">
        <f>'RESUMEN TOTAL'!AB512</f>
        <v>APAGADO</v>
      </c>
      <c r="W499" s="86" t="str">
        <f>'RESUMEN TOTAL'!AC512</f>
        <v>APAGADO</v>
      </c>
      <c r="X499" s="86" t="str">
        <f>'RESUMEN TOTAL'!AD512</f>
        <v>APAGADO</v>
      </c>
      <c r="Y499" s="86" t="str">
        <f>'RESUMEN TOTAL'!AE512</f>
        <v>APAGADO</v>
      </c>
      <c r="Z499" s="86" t="str">
        <f>'RESUMEN TOTAL'!AF512</f>
        <v>APAGADO</v>
      </c>
      <c r="AA499" s="86">
        <f>'RESUMEN TOTAL'!AG512</f>
        <v>0</v>
      </c>
      <c r="AB499" s="86" t="str">
        <f>'RESUMEN TOTAL'!AH512</f>
        <v>APAGADO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 t="str">
        <f>'RESUMEN TOTAL'!AB513</f>
        <v>APAGADO</v>
      </c>
      <c r="W500" s="86" t="str">
        <f>'RESUMEN TOTAL'!AC513</f>
        <v>APAGADO</v>
      </c>
      <c r="X500" s="86" t="str">
        <f>'RESUMEN TOTAL'!AD513</f>
        <v>APAGADO</v>
      </c>
      <c r="Y500" s="86" t="str">
        <f>'RESUMEN TOTAL'!AE513</f>
        <v>APAGADO</v>
      </c>
      <c r="Z500" s="86" t="str">
        <f>'RESUMEN TOTAL'!AF513</f>
        <v>APAGADO</v>
      </c>
      <c r="AA500" s="86">
        <f>'RESUMEN TOTAL'!AG513</f>
        <v>0</v>
      </c>
      <c r="AB500" s="86" t="str">
        <f>'RESUMEN TOTAL'!AH513</f>
        <v>APAGADO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 t="str">
        <f>'RESUMEN TOTAL'!AB514</f>
        <v>APAGADO</v>
      </c>
      <c r="W501" s="86" t="str">
        <f>'RESUMEN TOTAL'!AC514</f>
        <v>APAGADO</v>
      </c>
      <c r="X501" s="86" t="str">
        <f>'RESUMEN TOTAL'!AD514</f>
        <v>APAGADO</v>
      </c>
      <c r="Y501" s="86" t="str">
        <f>'RESUMEN TOTAL'!AE514</f>
        <v>APAGADO</v>
      </c>
      <c r="Z501" s="86" t="str">
        <f>'RESUMEN TOTAL'!AF514</f>
        <v>APAGADO</v>
      </c>
      <c r="AA501" s="86">
        <f>'RESUMEN TOTAL'!AG514</f>
        <v>0</v>
      </c>
      <c r="AB501" s="86" t="str">
        <f>'RESUMEN TOTAL'!AH514</f>
        <v>APAGADO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 t="str">
        <f>'RESUMEN TOTAL'!AB515</f>
        <v>APAGADO</v>
      </c>
      <c r="W502" s="86" t="str">
        <f>'RESUMEN TOTAL'!AC515</f>
        <v>APAGADO</v>
      </c>
      <c r="X502" s="86" t="str">
        <f>'RESUMEN TOTAL'!AD515</f>
        <v>APAGADO</v>
      </c>
      <c r="Y502" s="86" t="str">
        <f>'RESUMEN TOTAL'!AE515</f>
        <v>APAGADO</v>
      </c>
      <c r="Z502" s="86" t="str">
        <f>'RESUMEN TOTAL'!AF515</f>
        <v>APAGADO</v>
      </c>
      <c r="AA502" s="86">
        <f>'RESUMEN TOTAL'!AG515</f>
        <v>0</v>
      </c>
      <c r="AB502" s="86" t="str">
        <f>'RESUMEN TOTAL'!AH515</f>
        <v>APAGADO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 t="str">
        <f>'RESUMEN TOTAL'!AB521</f>
        <v>APAGADO</v>
      </c>
      <c r="W508" s="86" t="str">
        <f>'RESUMEN TOTAL'!AC521</f>
        <v>APAGADO</v>
      </c>
      <c r="X508" s="86" t="str">
        <f>'RESUMEN TOTAL'!AD521</f>
        <v>APAGADO</v>
      </c>
      <c r="Y508" s="86" t="str">
        <f>'RESUMEN TOTAL'!AE521</f>
        <v>APAGADO</v>
      </c>
      <c r="Z508" s="86" t="str">
        <f>'RESUMEN TOTAL'!AF521</f>
        <v>APAGADO</v>
      </c>
      <c r="AA508" s="86">
        <f>'RESUMEN TOTAL'!AG521</f>
        <v>0</v>
      </c>
      <c r="AB508" s="86" t="str">
        <f>'RESUMEN TOTAL'!AH521</f>
        <v>APAGADO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 t="str">
        <f>'RESUMEN TOTAL'!AB524</f>
        <v>APAGADO</v>
      </c>
      <c r="W509" s="86" t="str">
        <f>'RESUMEN TOTAL'!AC522</f>
        <v>APAGADO</v>
      </c>
      <c r="X509" s="86" t="str">
        <f>'RESUMEN TOTAL'!AD522</f>
        <v>APAGADO</v>
      </c>
      <c r="Y509" s="86" t="str">
        <f>'RESUMEN TOTAL'!AE522</f>
        <v>APAGADO</v>
      </c>
      <c r="Z509" s="86" t="str">
        <f>'RESUMEN TOTAL'!AF522</f>
        <v>APAGADO</v>
      </c>
      <c r="AA509" s="86">
        <f>'RESUMEN TOTAL'!AG522</f>
        <v>0</v>
      </c>
      <c r="AB509" s="86" t="str">
        <f>'RESUMEN TOTAL'!AH522</f>
        <v>APAGADO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 t="str">
        <f>'RESUMEN TOTAL'!AD529</f>
        <v>APAGADO</v>
      </c>
      <c r="Y514" s="86" t="str">
        <f>'RESUMEN TOTAL'!AE529</f>
        <v>APAGADO</v>
      </c>
      <c r="Z514" s="86" t="str">
        <f>'RESUMEN TOTAL'!AF529</f>
        <v>APAGADO</v>
      </c>
      <c r="AA514" s="86">
        <f>'RESUMEN TOTAL'!AG529</f>
        <v>0</v>
      </c>
      <c r="AB514" s="86" t="str">
        <f>'RESUMEN TOTAL'!AH529</f>
        <v>APAGADO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 t="str">
        <f>'RESUMEN TOTAL'!AB530</f>
        <v>APAGADO</v>
      </c>
      <c r="W515" s="86" t="str">
        <f>'RESUMEN TOTAL'!AC530</f>
        <v>APAGADO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 t="str">
        <f>'RESUMEN TOTAL'!AB533</f>
        <v>APAGADO</v>
      </c>
      <c r="W518" s="86" t="str">
        <f>'RESUMEN TOTAL'!AC533</f>
        <v>APAGADO</v>
      </c>
      <c r="X518" s="86" t="str">
        <f>'RESUMEN TOTAL'!AD533</f>
        <v>APAGADO</v>
      </c>
      <c r="Y518" s="86" t="str">
        <f>'RESUMEN TOTAL'!AE533</f>
        <v>APAGADO</v>
      </c>
      <c r="Z518" s="86" t="str">
        <f>'RESUMEN TOTAL'!AF533</f>
        <v>APAGADO</v>
      </c>
      <c r="AA518" s="86">
        <f>'RESUMEN TOTAL'!AG533</f>
        <v>0</v>
      </c>
      <c r="AB518" s="86" t="str">
        <f>'RESUMEN TOTAL'!AH533</f>
        <v>APAGADO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 t="str">
        <f>'RESUMEN TOTAL'!AB534</f>
        <v>APAGADO</v>
      </c>
      <c r="W519" s="86" t="str">
        <f>'RESUMEN TOTAL'!AC534</f>
        <v>APAGADO</v>
      </c>
      <c r="X519" s="86" t="str">
        <f>'RESUMEN TOTAL'!AD534</f>
        <v>APAGADO</v>
      </c>
      <c r="Y519" s="86" t="str">
        <f>'RESUMEN TOTAL'!AE534</f>
        <v>APAGADO</v>
      </c>
      <c r="Z519" s="86" t="str">
        <f>'RESUMEN TOTAL'!AF534</f>
        <v>APAGADO</v>
      </c>
      <c r="AA519" s="86">
        <f>'RESUMEN TOTAL'!AG534</f>
        <v>0</v>
      </c>
      <c r="AB519" s="86" t="str">
        <f>'RESUMEN TOTAL'!AH534</f>
        <v>APAGADO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 t="str">
        <f>'RESUMEN TOTAL'!AB537</f>
        <v>APAGADO</v>
      </c>
      <c r="W522" s="86" t="str">
        <f>'RESUMEN TOTAL'!AC537</f>
        <v>APAGADO</v>
      </c>
      <c r="X522" s="86" t="str">
        <f>'RESUMEN TOTAL'!AD537</f>
        <v>APAGADO</v>
      </c>
      <c r="Y522" s="86" t="str">
        <f>'RESUMEN TOTAL'!AE537</f>
        <v>APAGADO</v>
      </c>
      <c r="Z522" s="86" t="str">
        <f>'RESUMEN TOTAL'!AF537</f>
        <v>APAGADO</v>
      </c>
      <c r="AA522" s="86">
        <f>'RESUMEN TOTAL'!AG537</f>
        <v>0</v>
      </c>
      <c r="AB522" s="86" t="str">
        <f>'RESUMEN TOTAL'!AH537</f>
        <v>APAGADO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 t="str">
        <f>'RESUMEN TOTAL'!AB538</f>
        <v>APAGADO</v>
      </c>
      <c r="W523" s="86" t="str">
        <f>'RESUMEN TOTAL'!AC538</f>
        <v>APAGADO</v>
      </c>
      <c r="X523" s="86" t="str">
        <f>'RESUMEN TOTAL'!AD538</f>
        <v>APAGADO</v>
      </c>
      <c r="Y523" s="86" t="str">
        <f>'RESUMEN TOTAL'!AE538</f>
        <v>APAGADO</v>
      </c>
      <c r="Z523" s="86" t="str">
        <f>'RESUMEN TOTAL'!AF538</f>
        <v>APAGADO</v>
      </c>
      <c r="AA523" s="86">
        <f>'RESUMEN TOTAL'!AG538</f>
        <v>0</v>
      </c>
      <c r="AB523" s="86" t="str">
        <f>'RESUMEN TOTAL'!AH538</f>
        <v>APAGADO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 t="str">
        <f>'RESUMEN TOTAL'!AB541</f>
        <v>APAGADO</v>
      </c>
      <c r="W526" s="86" t="str">
        <f>'RESUMEN TOTAL'!AC541</f>
        <v>APAGADO</v>
      </c>
      <c r="X526" s="86" t="str">
        <f>'RESUMEN TOTAL'!AD541</f>
        <v>APAGADO</v>
      </c>
      <c r="Y526" s="86" t="str">
        <f>'RESUMEN TOTAL'!AE541</f>
        <v>APAGADO</v>
      </c>
      <c r="Z526" s="86" t="str">
        <f>'RESUMEN TOTAL'!AF541</f>
        <v>APAGADO</v>
      </c>
      <c r="AA526" s="86">
        <f>'RESUMEN TOTAL'!AG541</f>
        <v>0</v>
      </c>
      <c r="AB526" s="86" t="str">
        <f>'RESUMEN TOTAL'!AH541</f>
        <v>APAGADO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 t="str">
        <f>'RESUMEN TOTAL'!AB542</f>
        <v>APAGADO</v>
      </c>
      <c r="W527" s="86" t="str">
        <f>'RESUMEN TOTAL'!AC542</f>
        <v>APAGADO</v>
      </c>
      <c r="X527" s="86" t="str">
        <f>'RESUMEN TOTAL'!AD542</f>
        <v>APAGADO</v>
      </c>
      <c r="Y527" s="86" t="str">
        <f>'RESUMEN TOTAL'!AE542</f>
        <v>APAGADO</v>
      </c>
      <c r="Z527" s="86" t="str">
        <f>'RESUMEN TOTAL'!AF542</f>
        <v>APAGADO</v>
      </c>
      <c r="AA527" s="86">
        <f>'RESUMEN TOTAL'!AG542</f>
        <v>0</v>
      </c>
      <c r="AB527" s="86" t="str">
        <f>'RESUMEN TOTAL'!AH542</f>
        <v>APAGADO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 t="str">
        <f>'RESUMEN TOTAL'!AB545</f>
        <v>APAGADO</v>
      </c>
      <c r="W530" s="86" t="str">
        <f>'RESUMEN TOTAL'!AC545</f>
        <v>APAGADO</v>
      </c>
      <c r="X530" s="86" t="str">
        <f>'RESUMEN TOTAL'!AD545</f>
        <v>APAGADO</v>
      </c>
      <c r="Y530" s="86" t="str">
        <f>'RESUMEN TOTAL'!AE545</f>
        <v>APAGADO</v>
      </c>
      <c r="Z530" s="86" t="str">
        <f>'RESUMEN TOTAL'!AF545</f>
        <v>APAGADO</v>
      </c>
      <c r="AA530" s="86">
        <f>'RESUMEN TOTAL'!AG545</f>
        <v>0</v>
      </c>
      <c r="AB530" s="86" t="str">
        <f>'RESUMEN TOTAL'!AH545</f>
        <v>APAGADO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 t="str">
        <f>'RESUMEN TOTAL'!AB546</f>
        <v>APAGADO</v>
      </c>
      <c r="W531" s="86" t="str">
        <f>'RESUMEN TOTAL'!AC546</f>
        <v>APAGADO</v>
      </c>
      <c r="X531" s="86" t="str">
        <f>'RESUMEN TOTAL'!AD546</f>
        <v>APAGADO</v>
      </c>
      <c r="Y531" s="86" t="str">
        <f>'RESUMEN TOTAL'!AE546</f>
        <v>APAGADO</v>
      </c>
      <c r="Z531" s="86" t="str">
        <f>'RESUMEN TOTAL'!AF546</f>
        <v>APAGADO</v>
      </c>
      <c r="AA531" s="86">
        <f>'RESUMEN TOTAL'!AG546</f>
        <v>0</v>
      </c>
      <c r="AB531" s="86" t="str">
        <f>'RESUMEN TOTAL'!AH546</f>
        <v>APAGADO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 t="str">
        <f>'RESUMEN TOTAL'!AB547</f>
        <v>APAGADO</v>
      </c>
      <c r="W532" s="86" t="str">
        <f>'RESUMEN TOTAL'!AC547</f>
        <v>APAGADO</v>
      </c>
      <c r="X532" s="86" t="str">
        <f>'RESUMEN TOTAL'!AD547</f>
        <v>APAGADO</v>
      </c>
      <c r="Y532" s="86" t="str">
        <f>'RESUMEN TOTAL'!AE547</f>
        <v>APAGADO</v>
      </c>
      <c r="Z532" s="86" t="str">
        <f>'RESUMEN TOTAL'!AF547</f>
        <v>APAGADO</v>
      </c>
      <c r="AA532" s="86">
        <f>'RESUMEN TOTAL'!AG547</f>
        <v>0</v>
      </c>
      <c r="AB532" s="86" t="str">
        <f>'RESUMEN TOTAL'!AH547</f>
        <v>APAGADO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 t="str">
        <f>'RESUMEN TOTAL'!AB548</f>
        <v>APAGADO</v>
      </c>
      <c r="W533" s="86" t="str">
        <f>'RESUMEN TOTAL'!AC548</f>
        <v>APAGADO</v>
      </c>
      <c r="X533" s="86" t="str">
        <f>'RESUMEN TOTAL'!AD548</f>
        <v>APAGADO</v>
      </c>
      <c r="Y533" s="86" t="str">
        <f>'RESUMEN TOTAL'!AE548</f>
        <v>APAGADO</v>
      </c>
      <c r="Z533" s="86" t="str">
        <f>'RESUMEN TOTAL'!AF548</f>
        <v>APAGADO</v>
      </c>
      <c r="AA533" s="86">
        <f>'RESUMEN TOTAL'!AG548</f>
        <v>0</v>
      </c>
      <c r="AB533" s="86" t="str">
        <f>'RESUMEN TOTAL'!AH548</f>
        <v>APAGADO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 t="str">
        <f>'RESUMEN TOTAL'!AB549</f>
        <v>APAGADO</v>
      </c>
      <c r="W534" s="86" t="str">
        <f>'RESUMEN TOTAL'!AC549</f>
        <v>APAGADO</v>
      </c>
      <c r="X534" s="86" t="str">
        <f>'RESUMEN TOTAL'!AD549</f>
        <v>APAGADO</v>
      </c>
      <c r="Y534" s="86" t="str">
        <f>'RESUMEN TOTAL'!AE549</f>
        <v>APAGADO</v>
      </c>
      <c r="Z534" s="86" t="str">
        <f>'RESUMEN TOTAL'!AF549</f>
        <v>APAGADO</v>
      </c>
      <c r="AA534" s="86">
        <f>'RESUMEN TOTAL'!AG549</f>
        <v>0</v>
      </c>
      <c r="AB534" s="86" t="str">
        <f>'RESUMEN TOTAL'!AH549</f>
        <v>APAGADO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 t="str">
        <f>'RESUMEN TOTAL'!AB550</f>
        <v>APAGADO</v>
      </c>
      <c r="W535" s="86" t="str">
        <f>'RESUMEN TOTAL'!AC550</f>
        <v>APAGADO</v>
      </c>
      <c r="X535" s="86" t="str">
        <f>'RESUMEN TOTAL'!AD550</f>
        <v>APAGADO</v>
      </c>
      <c r="Y535" s="86" t="str">
        <f>'RESUMEN TOTAL'!AE550</f>
        <v>APAGADO</v>
      </c>
      <c r="Z535" s="86" t="str">
        <f>'RESUMEN TOTAL'!AF550</f>
        <v>APAGADO</v>
      </c>
      <c r="AA535" s="86">
        <f>'RESUMEN TOTAL'!AG550</f>
        <v>0</v>
      </c>
      <c r="AB535" s="86" t="str">
        <f>'RESUMEN TOTAL'!AH550</f>
        <v>APAGADO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 t="str">
        <f>'RESUMEN TOTAL'!AB551</f>
        <v>APAGADO</v>
      </c>
      <c r="W536" s="86" t="str">
        <f>'RESUMEN TOTAL'!AC551</f>
        <v>APAGADO</v>
      </c>
      <c r="X536" s="86" t="str">
        <f>'RESUMEN TOTAL'!AD551</f>
        <v>APAGADO</v>
      </c>
      <c r="Y536" s="86" t="str">
        <f>'RESUMEN TOTAL'!AE551</f>
        <v>APAGADO</v>
      </c>
      <c r="Z536" s="86" t="str">
        <f>'RESUMEN TOTAL'!AF551</f>
        <v>APAGADO</v>
      </c>
      <c r="AA536" s="86">
        <f>'RESUMEN TOTAL'!AG551</f>
        <v>0</v>
      </c>
      <c r="AB536" s="86" t="str">
        <f>'RESUMEN TOTAL'!AH551</f>
        <v>APAGADO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 t="str">
        <f>'RESUMEN TOTAL'!AB552</f>
        <v>APAGADO</v>
      </c>
      <c r="W537" s="86" t="str">
        <f>'RESUMEN TOTAL'!AC552</f>
        <v>APAGADO</v>
      </c>
      <c r="X537" s="86" t="str">
        <f>'RESUMEN TOTAL'!AD552</f>
        <v>APAGADO</v>
      </c>
      <c r="Y537" s="86" t="str">
        <f>'RESUMEN TOTAL'!AE552</f>
        <v>APAGADO</v>
      </c>
      <c r="Z537" s="86" t="str">
        <f>'RESUMEN TOTAL'!AF552</f>
        <v>APAGADO</v>
      </c>
      <c r="AA537" s="86">
        <f>'RESUMEN TOTAL'!AG552</f>
        <v>0</v>
      </c>
      <c r="AB537" s="86" t="str">
        <f>'RESUMEN TOTAL'!AH552</f>
        <v>APAGADO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1384</v>
      </c>
      <c r="B641" t="s">
        <v>1592</v>
      </c>
      <c r="C641" t="s">
        <v>1591</v>
      </c>
      <c r="D641" s="33" t="s">
        <v>1404</v>
      </c>
      <c r="E641" s="33" t="s">
        <v>1383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1384</v>
      </c>
      <c r="B642" t="s">
        <v>1593</v>
      </c>
      <c r="C642" t="s">
        <v>1591</v>
      </c>
      <c r="D642" t="s">
        <v>1382</v>
      </c>
      <c r="E642" s="33" t="s">
        <v>1383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2024-12-23T19:03:00Z</dcterms:modified>
</cp:coreProperties>
</file>