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lients\Ongoing\THESIS_GLUCOSE\"/>
    </mc:Choice>
  </mc:AlternateContent>
  <xr:revisionPtr revIDLastSave="0" documentId="13_ncr:1_{A3ED92A6-9B6A-4541-8717-C7AB3AD989A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glucoresults_o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25" i="1"/>
  <c r="D37" i="1"/>
  <c r="C25" i="1" l="1"/>
  <c r="J7" i="1"/>
  <c r="J6" i="1"/>
  <c r="J5" i="1"/>
  <c r="J4" i="1"/>
  <c r="J3" i="1"/>
  <c r="J2" i="1"/>
  <c r="C44" i="1"/>
  <c r="D44" i="1" s="1"/>
  <c r="C43" i="1"/>
  <c r="C42" i="1"/>
  <c r="D42" i="1" s="1"/>
  <c r="C41" i="1"/>
  <c r="D41" i="1" s="1"/>
  <c r="C40" i="1"/>
  <c r="D40" i="1" s="1"/>
  <c r="C39" i="1"/>
  <c r="D39" i="1" s="1"/>
  <c r="C38" i="1"/>
  <c r="D38" i="1" s="1"/>
  <c r="C37" i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</calcChain>
</file>

<file path=xl/sharedStrings.xml><?xml version="1.0" encoding="utf-8"?>
<sst xmlns="http://schemas.openxmlformats.org/spreadsheetml/2006/main" count="20" uniqueCount="18">
  <si>
    <t>Glucose Glucometer Reading</t>
  </si>
  <si>
    <t>860 nm</t>
  </si>
  <si>
    <t>810 nm</t>
  </si>
  <si>
    <t>760 nm</t>
  </si>
  <si>
    <t>730 nm</t>
  </si>
  <si>
    <t>680 nm</t>
  </si>
  <si>
    <t>610 nm</t>
  </si>
  <si>
    <t>Correlation Coefficient (810 nm):</t>
  </si>
  <si>
    <t>Correlation Coefficient (860 nm):</t>
  </si>
  <si>
    <t>Correlation Coefficient (760 nm):</t>
  </si>
  <si>
    <t>Correlation Coefficient (730 nm):</t>
  </si>
  <si>
    <t>Correlation Coefficient (680 nm):</t>
  </si>
  <si>
    <t>Correlation Coefficient (610 nm):</t>
  </si>
  <si>
    <t>`</t>
  </si>
  <si>
    <t>Using Equation</t>
  </si>
  <si>
    <t>Adjusted Equation</t>
  </si>
  <si>
    <t>Binaliktad ko lang para sa graph.</t>
  </si>
  <si>
    <t>Y-axis dapat yung glucometer reading.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</si>
</sst>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33" borderId="0" xfId="0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860 nm Readings VS Commercially</a:t>
            </a:r>
            <a:r>
              <a:rPr lang="en-PH" baseline="0"/>
              <a:t> Available </a:t>
            </a:r>
            <a:r>
              <a:rPr lang="en-PH"/>
              <a:t>Glucometer Readings</a:t>
            </a:r>
          </a:p>
        </c:rich>
      </c:tx>
      <c:layout>
        <c:manualLayout>
          <c:xMode val="edge"/>
          <c:yMode val="edge"/>
          <c:x val="0.12254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16360454943134E-2"/>
                  <c:y val="-0.5385684601924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glucoresults_orig!$A$25:$A$44</c:f>
              <c:numCache>
                <c:formatCode>General</c:formatCode>
                <c:ptCount val="20"/>
                <c:pt idx="0">
                  <c:v>6714.61</c:v>
                </c:pt>
                <c:pt idx="1">
                  <c:v>5286.69</c:v>
                </c:pt>
                <c:pt idx="2">
                  <c:v>6609.41</c:v>
                </c:pt>
                <c:pt idx="3">
                  <c:v>5713.1</c:v>
                </c:pt>
                <c:pt idx="4">
                  <c:v>5640.16</c:v>
                </c:pt>
                <c:pt idx="5">
                  <c:v>6119.88</c:v>
                </c:pt>
                <c:pt idx="6">
                  <c:v>8388</c:v>
                </c:pt>
                <c:pt idx="7">
                  <c:v>5610.71</c:v>
                </c:pt>
                <c:pt idx="8">
                  <c:v>4654.08</c:v>
                </c:pt>
                <c:pt idx="9">
                  <c:v>5713.1</c:v>
                </c:pt>
                <c:pt idx="10">
                  <c:v>7428.57</c:v>
                </c:pt>
                <c:pt idx="11">
                  <c:v>5745.36</c:v>
                </c:pt>
                <c:pt idx="12">
                  <c:v>5779.03</c:v>
                </c:pt>
                <c:pt idx="13">
                  <c:v>4965.47</c:v>
                </c:pt>
                <c:pt idx="14">
                  <c:v>4774.71</c:v>
                </c:pt>
                <c:pt idx="15">
                  <c:v>4388.97</c:v>
                </c:pt>
                <c:pt idx="16">
                  <c:v>4314.63</c:v>
                </c:pt>
                <c:pt idx="17">
                  <c:v>4830.82</c:v>
                </c:pt>
                <c:pt idx="18">
                  <c:v>4339.88</c:v>
                </c:pt>
                <c:pt idx="19">
                  <c:v>5449.4</c:v>
                </c:pt>
              </c:numCache>
            </c:numRef>
          </c:xVal>
          <c:yVal>
            <c:numRef>
              <c:f>glucoresults_orig!$B$25:$B$44</c:f>
              <c:numCache>
                <c:formatCode>General</c:formatCode>
                <c:ptCount val="20"/>
                <c:pt idx="0">
                  <c:v>85</c:v>
                </c:pt>
                <c:pt idx="1">
                  <c:v>87</c:v>
                </c:pt>
                <c:pt idx="2">
                  <c:v>93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106</c:v>
                </c:pt>
                <c:pt idx="7">
                  <c:v>117</c:v>
                </c:pt>
                <c:pt idx="8">
                  <c:v>121</c:v>
                </c:pt>
                <c:pt idx="9">
                  <c:v>122</c:v>
                </c:pt>
                <c:pt idx="10">
                  <c:v>128</c:v>
                </c:pt>
                <c:pt idx="11">
                  <c:v>131</c:v>
                </c:pt>
                <c:pt idx="12">
                  <c:v>152</c:v>
                </c:pt>
                <c:pt idx="13">
                  <c:v>170</c:v>
                </c:pt>
                <c:pt idx="14">
                  <c:v>170</c:v>
                </c:pt>
                <c:pt idx="15">
                  <c:v>183</c:v>
                </c:pt>
                <c:pt idx="16">
                  <c:v>187</c:v>
                </c:pt>
                <c:pt idx="17">
                  <c:v>189</c:v>
                </c:pt>
                <c:pt idx="18">
                  <c:v>190</c:v>
                </c:pt>
                <c:pt idx="19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9-4EF4-8104-877353AF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71504"/>
        <c:axId val="710366768"/>
      </c:scatterChart>
      <c:valAx>
        <c:axId val="7068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66768"/>
        <c:crosses val="autoZero"/>
        <c:crossBetween val="midCat"/>
      </c:valAx>
      <c:valAx>
        <c:axId val="710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24</xdr:row>
      <xdr:rowOff>0</xdr:rowOff>
    </xdr:from>
    <xdr:to>
      <xdr:col>9</xdr:col>
      <xdr:colOff>617220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FF7C6-599D-4C3E-A9FB-B80E773F6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22" workbookViewId="0">
      <selection activeCell="E25" sqref="E25"/>
    </sheetView>
  </sheetViews>
  <sheetFormatPr defaultRowHeight="14.4" x14ac:dyDescent="0.3"/>
  <cols>
    <col min="1" max="1" width="32.6640625" customWidth="1"/>
    <col min="2" max="2" width="32" customWidth="1"/>
    <col min="3" max="3" width="13.77734375" customWidth="1"/>
    <col min="4" max="4" width="20.6640625" customWidth="1"/>
    <col min="9" max="9" width="31.21875" customWidth="1"/>
    <col min="10" max="10" width="20.44140625" customWidth="1"/>
  </cols>
  <sheetData>
    <row r="1" spans="1:10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3">
      <c r="A2" s="1">
        <v>85</v>
      </c>
      <c r="B2" s="1">
        <v>6714.61</v>
      </c>
      <c r="C2" s="1">
        <v>2924.18</v>
      </c>
      <c r="D2" s="1">
        <v>822.63</v>
      </c>
      <c r="E2" s="1">
        <v>413.42</v>
      </c>
      <c r="F2" s="1">
        <v>380.67</v>
      </c>
      <c r="G2" s="1">
        <v>251.36</v>
      </c>
      <c r="I2" s="3" t="s">
        <v>8</v>
      </c>
      <c r="J2">
        <f>CORREL(A2:A21,B2:B21)</f>
        <v>-0.59516702848122027</v>
      </c>
    </row>
    <row r="3" spans="1:10" x14ac:dyDescent="0.3">
      <c r="A3" s="1">
        <v>87</v>
      </c>
      <c r="B3" s="1">
        <v>5286.69</v>
      </c>
      <c r="C3" s="1">
        <v>2390.94</v>
      </c>
      <c r="D3" s="1">
        <v>689.44</v>
      </c>
      <c r="E3" s="1">
        <v>351.1</v>
      </c>
      <c r="F3" s="1">
        <v>319.44</v>
      </c>
      <c r="G3" s="1">
        <v>205.09</v>
      </c>
      <c r="I3" s="3" t="s">
        <v>7</v>
      </c>
      <c r="J3">
        <f>CORREL(A2:A21,C2:C21)</f>
        <v>-0.54517970910991165</v>
      </c>
    </row>
    <row r="4" spans="1:10" x14ac:dyDescent="0.3">
      <c r="A4" s="1">
        <v>93</v>
      </c>
      <c r="B4" s="1">
        <v>6609.41</v>
      </c>
      <c r="C4" s="1">
        <v>2634.8</v>
      </c>
      <c r="D4" s="1">
        <v>744.28</v>
      </c>
      <c r="E4" s="1">
        <v>384.33</v>
      </c>
      <c r="F4" s="1">
        <v>375.57</v>
      </c>
      <c r="G4" s="1">
        <v>240.11</v>
      </c>
      <c r="I4" s="3" t="s">
        <v>9</v>
      </c>
      <c r="J4">
        <f>CORREL(A2:A21,D2:D21)</f>
        <v>-0.52011149975000981</v>
      </c>
    </row>
    <row r="5" spans="1:10" x14ac:dyDescent="0.3">
      <c r="A5" s="1">
        <v>95</v>
      </c>
      <c r="B5" s="1">
        <v>5713.1</v>
      </c>
      <c r="C5" s="1">
        <v>2403.94</v>
      </c>
      <c r="D5" s="1">
        <v>684.96</v>
      </c>
      <c r="E5" s="1">
        <v>346.94</v>
      </c>
      <c r="F5" s="1">
        <v>341.89</v>
      </c>
      <c r="G5" s="1">
        <v>222.6</v>
      </c>
      <c r="I5" s="3" t="s">
        <v>10</v>
      </c>
      <c r="J5">
        <f>CORREL(A2:A21,E2:E21)</f>
        <v>-0.53469405181056906</v>
      </c>
    </row>
    <row r="6" spans="1:10" x14ac:dyDescent="0.3">
      <c r="A6" s="1">
        <v>97</v>
      </c>
      <c r="B6" s="1">
        <v>5640.16</v>
      </c>
      <c r="C6" s="1">
        <v>2617.46</v>
      </c>
      <c r="D6" s="1">
        <v>755.47</v>
      </c>
      <c r="E6" s="1">
        <v>384.33</v>
      </c>
      <c r="F6" s="1">
        <v>337.81</v>
      </c>
      <c r="G6" s="1">
        <v>220.1</v>
      </c>
      <c r="I6" s="3" t="s">
        <v>11</v>
      </c>
      <c r="J6">
        <f>CORREL(A2:A21,F2:F21)</f>
        <v>-0.57893787094755567</v>
      </c>
    </row>
    <row r="7" spans="1:10" x14ac:dyDescent="0.3">
      <c r="A7" s="1">
        <v>100</v>
      </c>
      <c r="B7" s="1">
        <v>6119.88</v>
      </c>
      <c r="C7" s="1">
        <v>2574.11</v>
      </c>
      <c r="D7" s="1">
        <v>739.8</v>
      </c>
      <c r="E7" s="1">
        <v>377.06</v>
      </c>
      <c r="F7" s="1">
        <v>365.36</v>
      </c>
      <c r="G7" s="1">
        <v>237.61</v>
      </c>
      <c r="I7" s="3" t="s">
        <v>12</v>
      </c>
      <c r="J7">
        <f>CORREL(A2:A21,G2:G21)</f>
        <v>-0.54156875986183062</v>
      </c>
    </row>
    <row r="8" spans="1:10" x14ac:dyDescent="0.3">
      <c r="A8" s="1">
        <v>106</v>
      </c>
      <c r="B8" s="1">
        <v>8388</v>
      </c>
      <c r="C8" s="1">
        <v>3373.98</v>
      </c>
      <c r="D8" s="1">
        <v>930.07</v>
      </c>
      <c r="E8" s="1">
        <v>468.47</v>
      </c>
      <c r="F8" s="1">
        <v>467.42</v>
      </c>
      <c r="G8" s="1">
        <v>306.39</v>
      </c>
    </row>
    <row r="9" spans="1:10" x14ac:dyDescent="0.3">
      <c r="A9" s="1">
        <v>117</v>
      </c>
      <c r="B9" s="1">
        <v>5610.71</v>
      </c>
      <c r="C9" s="1">
        <v>2324.8200000000002</v>
      </c>
      <c r="D9" s="1">
        <v>651.39</v>
      </c>
      <c r="E9" s="1">
        <v>339.67</v>
      </c>
      <c r="F9" s="1">
        <v>327.60000000000002</v>
      </c>
      <c r="G9" s="1">
        <v>210.09</v>
      </c>
    </row>
    <row r="10" spans="1:10" x14ac:dyDescent="0.3">
      <c r="A10" s="1">
        <v>121</v>
      </c>
      <c r="B10" s="1">
        <v>4654.08</v>
      </c>
      <c r="C10" s="1">
        <v>2160.08</v>
      </c>
      <c r="D10" s="1">
        <v>634.6</v>
      </c>
      <c r="E10" s="1">
        <v>323.05</v>
      </c>
      <c r="F10" s="1">
        <v>287.8</v>
      </c>
      <c r="G10" s="1">
        <v>183.83</v>
      </c>
    </row>
    <row r="11" spans="1:10" x14ac:dyDescent="0.3">
      <c r="A11" s="1">
        <v>122</v>
      </c>
      <c r="B11" s="1">
        <v>5713.1</v>
      </c>
      <c r="C11" s="1">
        <v>2431.04</v>
      </c>
      <c r="D11" s="1">
        <v>688.32</v>
      </c>
      <c r="E11" s="1">
        <v>352.13</v>
      </c>
      <c r="F11" s="1">
        <v>334.75</v>
      </c>
      <c r="G11" s="1">
        <v>215.1</v>
      </c>
    </row>
    <row r="12" spans="1:10" x14ac:dyDescent="0.3">
      <c r="A12" s="1">
        <v>128</v>
      </c>
      <c r="B12" s="1">
        <v>7428.57</v>
      </c>
      <c r="C12" s="1">
        <v>3086.76</v>
      </c>
      <c r="D12" s="1">
        <v>874.11</v>
      </c>
      <c r="E12" s="1">
        <v>461.2</v>
      </c>
      <c r="F12" s="1">
        <v>453.13</v>
      </c>
      <c r="G12" s="1">
        <v>307.64</v>
      </c>
    </row>
    <row r="13" spans="1:10" x14ac:dyDescent="0.3">
      <c r="A13" s="1">
        <v>131</v>
      </c>
      <c r="B13" s="1">
        <v>5745.36</v>
      </c>
      <c r="C13" s="1">
        <v>2395.27</v>
      </c>
      <c r="D13" s="1">
        <v>687.2</v>
      </c>
      <c r="E13" s="1">
        <v>355.25</v>
      </c>
      <c r="F13" s="1">
        <v>331.69</v>
      </c>
      <c r="G13" s="1">
        <v>212.59</v>
      </c>
    </row>
    <row r="14" spans="1:10" x14ac:dyDescent="0.3">
      <c r="A14" s="1">
        <v>152</v>
      </c>
      <c r="B14" s="1">
        <v>5779.03</v>
      </c>
      <c r="C14" s="1">
        <v>2557.85</v>
      </c>
      <c r="D14" s="1">
        <v>751</v>
      </c>
      <c r="E14" s="1">
        <v>370.83</v>
      </c>
      <c r="F14" s="1">
        <v>329.64</v>
      </c>
      <c r="G14" s="1">
        <v>220.1</v>
      </c>
    </row>
    <row r="15" spans="1:10" x14ac:dyDescent="0.3">
      <c r="A15" s="1">
        <v>170</v>
      </c>
      <c r="B15" s="1">
        <v>4965.47</v>
      </c>
      <c r="C15" s="1">
        <v>2298.81</v>
      </c>
      <c r="D15" s="1">
        <v>665.94</v>
      </c>
      <c r="E15" s="1">
        <v>338.63</v>
      </c>
      <c r="F15" s="1">
        <v>304.13</v>
      </c>
      <c r="G15" s="1">
        <v>202.59</v>
      </c>
    </row>
    <row r="16" spans="1:10" x14ac:dyDescent="0.3">
      <c r="A16" s="1">
        <v>170</v>
      </c>
      <c r="B16" s="1">
        <v>4774.71</v>
      </c>
      <c r="C16" s="1">
        <v>2124.3200000000002</v>
      </c>
      <c r="D16" s="1">
        <v>602.14</v>
      </c>
      <c r="E16" s="1">
        <v>305.39</v>
      </c>
      <c r="F16" s="1">
        <v>282.7</v>
      </c>
      <c r="G16" s="1">
        <v>183.83</v>
      </c>
    </row>
    <row r="17" spans="1:7" x14ac:dyDescent="0.3">
      <c r="A17" s="1">
        <v>183</v>
      </c>
      <c r="B17" s="1">
        <v>4388.97</v>
      </c>
      <c r="C17" s="1">
        <v>2045.2</v>
      </c>
      <c r="D17" s="1">
        <v>599.9</v>
      </c>
      <c r="E17" s="1">
        <v>304.35000000000002</v>
      </c>
      <c r="F17" s="1">
        <v>276.57</v>
      </c>
      <c r="G17" s="1">
        <v>182.58</v>
      </c>
    </row>
    <row r="18" spans="1:7" x14ac:dyDescent="0.3">
      <c r="A18" s="1">
        <v>187</v>
      </c>
      <c r="B18" s="1">
        <v>4314.63</v>
      </c>
      <c r="C18" s="1">
        <v>1960.66</v>
      </c>
      <c r="D18" s="1">
        <v>562.97</v>
      </c>
      <c r="E18" s="1">
        <v>286.69</v>
      </c>
      <c r="F18" s="1">
        <v>256.16000000000003</v>
      </c>
      <c r="G18" s="1">
        <v>167.57</v>
      </c>
    </row>
    <row r="19" spans="1:7" x14ac:dyDescent="0.3">
      <c r="A19" s="1">
        <v>189</v>
      </c>
      <c r="B19" s="1">
        <v>4830.82</v>
      </c>
      <c r="C19" s="1">
        <v>2240.29</v>
      </c>
      <c r="D19" s="1">
        <v>656.98</v>
      </c>
      <c r="E19" s="1">
        <v>324.08999999999997</v>
      </c>
      <c r="F19" s="1">
        <v>288.82</v>
      </c>
      <c r="G19" s="1">
        <v>187.58</v>
      </c>
    </row>
    <row r="20" spans="1:7" x14ac:dyDescent="0.3">
      <c r="A20" s="1">
        <v>190</v>
      </c>
      <c r="B20" s="1">
        <v>4339.88</v>
      </c>
      <c r="C20" s="1">
        <v>2139.4899999999998</v>
      </c>
      <c r="D20" s="1">
        <v>627.88</v>
      </c>
      <c r="E20" s="1">
        <v>314.74</v>
      </c>
      <c r="F20" s="1">
        <v>267.39</v>
      </c>
      <c r="G20" s="1">
        <v>176.33</v>
      </c>
    </row>
    <row r="21" spans="1:7" x14ac:dyDescent="0.3">
      <c r="A21" s="1">
        <v>209</v>
      </c>
      <c r="B21" s="1">
        <v>5449.4</v>
      </c>
      <c r="C21" s="1">
        <v>2474.39</v>
      </c>
      <c r="D21" s="1">
        <v>717.42</v>
      </c>
      <c r="E21" s="1">
        <v>367.72</v>
      </c>
      <c r="F21" s="1">
        <v>330.66</v>
      </c>
      <c r="G21" s="1">
        <v>211.34</v>
      </c>
    </row>
    <row r="23" spans="1:7" x14ac:dyDescent="0.3">
      <c r="A23" s="1" t="s">
        <v>16</v>
      </c>
      <c r="B23" s="1" t="s">
        <v>17</v>
      </c>
    </row>
    <row r="24" spans="1:7" x14ac:dyDescent="0.3">
      <c r="A24" s="2" t="s">
        <v>1</v>
      </c>
      <c r="B24" s="2" t="s">
        <v>0</v>
      </c>
      <c r="C24" s="2" t="s">
        <v>14</v>
      </c>
      <c r="D24" s="2" t="s">
        <v>15</v>
      </c>
    </row>
    <row r="25" spans="1:7" x14ac:dyDescent="0.3">
      <c r="A25" s="1">
        <v>6714.61</v>
      </c>
      <c r="B25" s="4">
        <v>85</v>
      </c>
      <c r="C25">
        <f t="shared" ref="C25:C44" si="0" xml:space="preserve"> -0.023*A25+ 265.96</f>
        <v>111.52396999999999</v>
      </c>
      <c r="D25" s="5">
        <f>C25-25</f>
        <v>86.523969999999991</v>
      </c>
    </row>
    <row r="26" spans="1:7" x14ac:dyDescent="0.3">
      <c r="A26" s="1">
        <v>5286.69</v>
      </c>
      <c r="B26" s="4">
        <v>87</v>
      </c>
      <c r="C26">
        <f t="shared" si="0"/>
        <v>144.36613</v>
      </c>
      <c r="D26" s="5">
        <f t="shared" ref="D26:D34" si="1">C26-25</f>
        <v>119.36613</v>
      </c>
    </row>
    <row r="27" spans="1:7" x14ac:dyDescent="0.3">
      <c r="A27" s="1">
        <v>6609.41</v>
      </c>
      <c r="B27" s="4">
        <v>93</v>
      </c>
      <c r="C27">
        <f t="shared" si="0"/>
        <v>113.94356999999999</v>
      </c>
      <c r="D27" s="5">
        <f t="shared" si="1"/>
        <v>88.943569999999994</v>
      </c>
    </row>
    <row r="28" spans="1:7" x14ac:dyDescent="0.3">
      <c r="A28" s="1">
        <v>5713.1</v>
      </c>
      <c r="B28" s="4">
        <v>95</v>
      </c>
      <c r="C28">
        <f t="shared" si="0"/>
        <v>134.55869999999999</v>
      </c>
      <c r="D28" s="5">
        <f t="shared" si="1"/>
        <v>109.55869999999999</v>
      </c>
    </row>
    <row r="29" spans="1:7" x14ac:dyDescent="0.3">
      <c r="A29" s="1">
        <v>5640.16</v>
      </c>
      <c r="B29" s="4">
        <v>97</v>
      </c>
      <c r="C29">
        <f t="shared" si="0"/>
        <v>136.23631999999998</v>
      </c>
      <c r="D29" s="5">
        <f t="shared" si="1"/>
        <v>111.23631999999998</v>
      </c>
    </row>
    <row r="30" spans="1:7" x14ac:dyDescent="0.3">
      <c r="A30" s="1">
        <v>6119.88</v>
      </c>
      <c r="B30" s="4">
        <v>100</v>
      </c>
      <c r="C30">
        <f t="shared" si="0"/>
        <v>125.20275999999998</v>
      </c>
      <c r="D30" s="5">
        <f t="shared" si="1"/>
        <v>100.20275999999998</v>
      </c>
    </row>
    <row r="31" spans="1:7" x14ac:dyDescent="0.3">
      <c r="A31" s="1">
        <v>8388</v>
      </c>
      <c r="B31" s="4">
        <v>106</v>
      </c>
      <c r="C31">
        <f t="shared" si="0"/>
        <v>73.035999999999973</v>
      </c>
      <c r="D31" s="5">
        <f t="shared" si="1"/>
        <v>48.035999999999973</v>
      </c>
    </row>
    <row r="32" spans="1:7" x14ac:dyDescent="0.3">
      <c r="A32" s="1">
        <v>5610.71</v>
      </c>
      <c r="B32" s="4">
        <v>117</v>
      </c>
      <c r="C32">
        <f t="shared" si="0"/>
        <v>136.91366999999997</v>
      </c>
      <c r="D32" s="5">
        <f t="shared" si="1"/>
        <v>111.91366999999997</v>
      </c>
    </row>
    <row r="33" spans="1:7" x14ac:dyDescent="0.3">
      <c r="A33" s="1">
        <v>4654.08</v>
      </c>
      <c r="B33" s="4">
        <v>121</v>
      </c>
      <c r="C33">
        <f t="shared" si="0"/>
        <v>158.91615999999999</v>
      </c>
      <c r="D33" s="5">
        <f t="shared" si="1"/>
        <v>133.91615999999999</v>
      </c>
    </row>
    <row r="34" spans="1:7" x14ac:dyDescent="0.3">
      <c r="A34" s="1">
        <v>5713.1</v>
      </c>
      <c r="B34" s="4">
        <v>122</v>
      </c>
      <c r="C34">
        <f t="shared" si="0"/>
        <v>134.55869999999999</v>
      </c>
      <c r="D34" s="5">
        <f t="shared" si="1"/>
        <v>109.55869999999999</v>
      </c>
      <c r="E34" s="1"/>
      <c r="F34" s="1"/>
      <c r="G34" s="1"/>
    </row>
    <row r="35" spans="1:7" x14ac:dyDescent="0.3">
      <c r="A35" s="1">
        <v>7428.57</v>
      </c>
      <c r="B35" s="4">
        <v>128</v>
      </c>
      <c r="C35">
        <f t="shared" si="0"/>
        <v>95.102890000000002</v>
      </c>
      <c r="D35" s="5">
        <f t="shared" ref="D35:D44" si="2">C35+25</f>
        <v>120.10289</v>
      </c>
    </row>
    <row r="36" spans="1:7" x14ac:dyDescent="0.3">
      <c r="A36" s="1">
        <v>5745.36</v>
      </c>
      <c r="B36" s="4">
        <v>131</v>
      </c>
      <c r="C36">
        <f t="shared" si="0"/>
        <v>133.81671999999998</v>
      </c>
      <c r="D36" s="5">
        <f t="shared" si="2"/>
        <v>158.81671999999998</v>
      </c>
    </row>
    <row r="37" spans="1:7" x14ac:dyDescent="0.3">
      <c r="A37" s="1">
        <v>5779.03</v>
      </c>
      <c r="B37" s="4">
        <v>152</v>
      </c>
      <c r="C37">
        <f t="shared" si="0"/>
        <v>133.04230999999999</v>
      </c>
      <c r="D37" s="5">
        <f>C37+25</f>
        <v>158.04230999999999</v>
      </c>
    </row>
    <row r="38" spans="1:7" x14ac:dyDescent="0.3">
      <c r="A38" s="1">
        <v>4965.47</v>
      </c>
      <c r="B38" s="4">
        <v>170</v>
      </c>
      <c r="C38">
        <f t="shared" si="0"/>
        <v>151.75418999999999</v>
      </c>
      <c r="D38" s="5">
        <f t="shared" si="2"/>
        <v>176.75418999999999</v>
      </c>
    </row>
    <row r="39" spans="1:7" x14ac:dyDescent="0.3">
      <c r="A39" s="1">
        <v>4774.71</v>
      </c>
      <c r="B39" s="4">
        <v>170</v>
      </c>
      <c r="C39">
        <f t="shared" si="0"/>
        <v>156.14166999999998</v>
      </c>
      <c r="D39" s="5">
        <f t="shared" si="2"/>
        <v>181.14166999999998</v>
      </c>
    </row>
    <row r="40" spans="1:7" x14ac:dyDescent="0.3">
      <c r="A40" s="1">
        <v>4388.97</v>
      </c>
      <c r="B40" s="4">
        <v>183</v>
      </c>
      <c r="C40">
        <f t="shared" si="0"/>
        <v>165.01368999999997</v>
      </c>
      <c r="D40" s="5">
        <f t="shared" si="2"/>
        <v>190.01368999999997</v>
      </c>
    </row>
    <row r="41" spans="1:7" x14ac:dyDescent="0.3">
      <c r="A41" s="1">
        <v>4314.63</v>
      </c>
      <c r="B41" s="4">
        <v>187</v>
      </c>
      <c r="C41">
        <f t="shared" si="0"/>
        <v>166.72350999999998</v>
      </c>
      <c r="D41" s="5">
        <f t="shared" si="2"/>
        <v>191.72350999999998</v>
      </c>
      <c r="G41" t="s">
        <v>13</v>
      </c>
    </row>
    <row r="42" spans="1:7" x14ac:dyDescent="0.3">
      <c r="A42" s="1">
        <v>4830.82</v>
      </c>
      <c r="B42" s="4">
        <v>189</v>
      </c>
      <c r="C42">
        <f t="shared" si="0"/>
        <v>154.85113999999999</v>
      </c>
      <c r="D42" s="5">
        <f t="shared" si="2"/>
        <v>179.85113999999999</v>
      </c>
    </row>
    <row r="43" spans="1:7" x14ac:dyDescent="0.3">
      <c r="A43" s="1">
        <v>4339.88</v>
      </c>
      <c r="B43" s="4">
        <v>190</v>
      </c>
      <c r="C43">
        <f t="shared" si="0"/>
        <v>166.14275999999998</v>
      </c>
      <c r="D43" s="5">
        <f>C43+25</f>
        <v>191.14275999999998</v>
      </c>
    </row>
    <row r="44" spans="1:7" x14ac:dyDescent="0.3">
      <c r="A44" s="1">
        <v>5449.4</v>
      </c>
      <c r="B44" s="4">
        <v>209</v>
      </c>
      <c r="C44">
        <f t="shared" si="0"/>
        <v>140.62379999999999</v>
      </c>
      <c r="D44" s="5">
        <f t="shared" si="2"/>
        <v>165.62379999999999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glucoresults_orig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 Negrillo</dc:creator>
  <cp:lastModifiedBy>Rom Negrillo</cp:lastModifiedBy>
  <dcterms:created xsi:type="dcterms:W3CDTF">2019-12-27T16:05:32Z</dcterms:created>
  <dcterms:modified xsi:type="dcterms:W3CDTF">2020-01-01T09:17:18Z</dcterms:modified>
</cp:coreProperties>
</file>