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srika\Downloads\"/>
    </mc:Choice>
  </mc:AlternateContent>
  <xr:revisionPtr revIDLastSave="0" documentId="13_ncr:1_{6AF8A01A-21C7-48DC-A374-60BA215AEBA9}" xr6:coauthVersionLast="47" xr6:coauthVersionMax="47" xr10:uidLastSave="{00000000-0000-0000-0000-000000000000}"/>
  <bookViews>
    <workbookView xWindow="-110" yWindow="-110" windowWidth="19420" windowHeight="10300" firstSheet="2" activeTab="4" xr2:uid="{26D4546B-D2A1-4444-8EAF-A6228F96F0C1}"/>
  </bookViews>
  <sheets>
    <sheet name="Sheet1" sheetId="8" r:id="rId1"/>
    <sheet name="Data" sheetId="2" r:id="rId2"/>
    <sheet name="Pivots" sheetId="7" r:id="rId3"/>
    <sheet name="Sheet2" sheetId="9" r:id="rId4"/>
    <sheet name="customer centre report" sheetId="5" r:id="rId5"/>
    <sheet name="Assets" sheetId="4" r:id="rId6"/>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ExternalData_1" localSheetId="0" hidden="1">Sheet1!$A$3:$M$43</definedName>
    <definedName name="Slicer_Representative">#N/A</definedName>
  </definedNames>
  <calcPr calcId="191029"/>
  <pivotCaches>
    <pivotCache cacheId="608" r:id="rId7"/>
    <pivotCache cacheId="610" r:id="rId8"/>
    <pivotCache cacheId="614" r:id="rId9"/>
    <pivotCache cacheId="978" r:id="rId10"/>
    <pivotCache cacheId="981" r:id="rId11"/>
    <pivotCache cacheId="984" r:id="rId12"/>
    <pivotCache cacheId="987" r:id="rId13"/>
    <pivotCache cacheId="990" r:id="rId14"/>
    <pivotCache cacheId="993" r:id="rId15"/>
  </pivotCaches>
  <extLst>
    <ext xmlns:x14="http://schemas.microsoft.com/office/spreadsheetml/2009/9/main" uri="{876F7934-8845-4945-9796-88D515C7AA90}">
      <x14:pivotCaches>
        <pivotCache cacheId="464"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0" i="7" l="1"/>
  <c r="I53" i="7" a="1"/>
  <c r="I53"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M53" i="7" l="1"/>
  <c r="L55" i="7"/>
  <c r="M56" i="7"/>
  <c r="L57" i="7"/>
  <c r="M58" i="7"/>
  <c r="M54" i="7"/>
  <c r="L58" i="7"/>
  <c r="L56" i="7"/>
  <c r="L54" i="7"/>
  <c r="M57" i="7"/>
  <c r="M55" i="7"/>
  <c r="L53"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72AE9A-3AF6-4F5E-BD09-E4E393C4D585}" keepAlive="1" name="ModelConnection_ExternalData_1" description="Data Model" type="5" refreshedVersion="8" minRefreshableVersion="5" saveData="1">
    <dbPr connection="Data Model Connection" command="DRILLTHROUGH MAXROWS 1000 SELECT FROM [Model] WHERE (([calls].[Representative].&amp;[R02],[Measures].[call count],[calls].[Date of Call (Month)].&amp;[Mar]))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23E473F5-7088-4BAC-A262-A66516F3C53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5B178B73-5E5A-42F4-B158-FD3E591FE54C}"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4" xr16:uid="{69D25C61-8F55-4274-AC78-8491CF2A0668}"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<sst xmlns="http://schemas.openxmlformats.org/spreadsheetml/2006/main" count="3426" uniqueCount="1097">
  <si>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</si>
  <si>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</si>
  <si>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</si>
  <si>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</si>
  <si>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</si>
  <si>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</si>
  <si>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</si>
  <si>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</si>
  <si>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</si>
  <si>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</si>
  <si>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</si>
  <si>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</si>
  <si>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</si>
  <si>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</si>
  <si>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</si>
  <si>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</si>
  <si>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</si>
  <si>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</si>
  <si>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</si>
  <si>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</si>
  <si>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</si>
  <si>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</si>
  <si>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</si>
  <si>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</si>
  <si>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</si>
  <si>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</si>
  <si>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</si>
  <si>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</si>
  <si>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</si>
  <si>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</si>
  <si>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</si>
  <si>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</si>
  <si>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</si>
  <si>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</si>
  <si>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</si>
  <si>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</si>
  <si>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</si>
  <si>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</si>
  <si>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</si>
  <si>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</si>
  <si>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</si>
  <si>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</si>
  <si>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</si>
  <si>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</si>
  <si>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</si>
  <si>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</si>
  <si>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</si>
  <si>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</si>
  <si>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</si>
  <si>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</si>
  <si>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</si>
  <si>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</si>
  <si>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</si>
  <si>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</si>
  <si>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</si>
  <si>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</si>
  <si>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</si>
  <si>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</si>
  <si>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</si>
  <si>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</si>
  <si>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</si>
  <si>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</si>
  <si>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</si>
  <si>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</si>
  <si>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</si>
  <si>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</si>
  <si>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</si>
  <si>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</si>
  <si>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</si>
  <si>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</si>
  <si>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</si>
  <si>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</si>
  <si>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</si>
  <si>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</si>
  <si>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</si>
  <si>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</si>
  <si>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</si>
  <si>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</si>
  <si>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</si>
  <si>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</si>
  <si>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</si>
  <si>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</si>
  <si>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</si>
  <si>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</si>
  <si>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</si>
  <si>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</si>
  <si>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</si>
  <si>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</si>
  <si>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</si>
  <si>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</si>
  <si>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</si>
  <si>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</si>
  <si>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</si>
  <si>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</si>
  <si>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</si>
  <si>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</si>
  <si>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</si>
  <si>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</si>
  <si>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</si>
  <si>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</si>
  <si>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</si>
  <si>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</si>
  <si>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</si>
  <si>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</si>
  <si>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</si>
  <si>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</si>
  <si>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</si>
  <si>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</si>
  <si>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</si>
  <si>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</si>
  <si>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</si>
  <si>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</si>
  <si>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</si>
  <si>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</si>
  <si>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</si>
  <si>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</si>
  <si>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</si>
  <si>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</si>
  <si>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</si>
  <si>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</si>
  <si>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</si>
  <si>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</si>
  <si>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</si>
  <si>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</si>
  <si>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</si>
  <si>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</si>
  <si>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</si>
  <si>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</si>
  <si>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</si>
  <si>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</si>
  <si>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</si>
  <si>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</si>
  <si>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</si>
  <si>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</si>
  <si>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</si>
  <si>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</si>
  <si>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</si>
  <si>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</si>
  <si>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</si>
  <si>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</si>
  <si>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</si>
  <si>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</si>
  <si>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</si>
  <si>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</si>
  <si>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</si>
  <si>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</si>
  <si>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</si>
  <si>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</si>
  <si>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</si>
  <si>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</si>
  <si>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</si>
  <si>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</si>
  <si>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</si>
  <si>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</si>
  <si>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</si>
  <si>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</si>
  <si>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</si>
  <si>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</si>
  <si>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</si>
  <si>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</si>
  <si>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</si>
  <si>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</si>
  <si>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</si>
  <si>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</si>
  <si>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</si>
  <si>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</si>
  <si>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</si>
  <si>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</si>
  <si>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</si>
  <si>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</si>
  <si>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</si>
  <si>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</si>
  <si>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</si>
  <si>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</si>
  <si>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</si>
  <si>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</si>
  <si>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</si>
  <si>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</si>
  <si>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</si>
  <si>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</si>
  <si>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</si>
  <si>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</si>
  <si>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</si>
  <si>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</si>
  <si>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</si>
  <si>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</si>
  <si>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</si>
  <si>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</si>
  <si>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</si>
  <si>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</si>
  <si>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</si>
  <si>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</si>
  <si>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</si>
  <si>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</si>
  <si>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</si>
  <si>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</si>
  <si>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</si>
  <si>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</si>
  <si>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</si>
  <si>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</si>
  <si>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</si>
  <si>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</si>
  <si>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</si>
  <si>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</si>
  <si>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</si>
  <si>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</si>
  <si>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</si>
  <si>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</si>
  <si>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</si>
  <si>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</si>
  <si>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</si>
  <si>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</si>
  <si>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</si>
  <si>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</si>
  <si>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</si>
  <si>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</si>
  <si>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</si>
  <si>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</si>
  <si>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</si>
  <si>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</si>
  <si>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</si>
  <si>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</si>
  <si>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</si>
  <si>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</si>
  <si>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</si>
  <si>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</si>
  <si>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</si>
  <si>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</si>
  <si>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</si>
  <si>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</si>
  <si>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</si>
  <si>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</si>
  <si>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</si>
  <si>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</si>
  <si>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</si>
  <si>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</si>
  <si>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</si>
  <si>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</si>
  <si>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</si>
  <si>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</si>
  <si>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</si>
  <si>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</si>
  <si>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</si>
  <si>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</si>
  <si>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</si>
  <si>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</si>
  <si>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</si>
  <si>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</si>
  <si>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</si>
  <si>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</si>
  <si>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</si>
  <si>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</si>
  <si>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</si>
  <si>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</si>
  <si>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</si>
  <si>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</si>
  <si>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</si>
  <si>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</si>
  <si>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</si>
  <si>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</si>
  <si>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</si>
  <si>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</si>
  <si>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</si>
  <si>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</si>
  <si>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</si>
  <si>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</si>
  <si>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</si>
  <si>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</si>
  <si>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</si>
  <si>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</si>
  <si>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</si>
  <si>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</si>
  <si>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</si>
  <si>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</si>
  <si>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</si>
  <si>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</si>
  <si>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</si>
  <si>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</si>
  <si>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</si>
  <si>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</si>
  <si>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</si>
  <si>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</si>
  <si>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</si>
  <si>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</si>
  <si>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</si>
  <si>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</si>
  <si>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</si>
  <si>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</si>
  <si>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</si>
  <si>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</si>
  <si>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</si>
  <si>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</si>
  <si>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</si>
  <si>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</si>
  <si>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</si>
  <si>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</si>
  <si>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</si>
  <si>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</si>
  <si>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</si>
  <si>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</si>
  <si>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</si>
  <si>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</si>
  <si>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</si>
  <si>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</si>
  <si>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</si>
  <si>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</si>
  <si>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</si>
  <si>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</si>
  <si>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</si>
  <si>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</si>
  <si>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</si>
  <si>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</si>
  <si>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</si>
  <si>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</si>
  <si>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</si>
  <si>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</si>
  <si>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</si>
  <si>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</si>
  <si>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</si>
  <si>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</si>
  <si>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</si>
  <si>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</si>
  <si>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</si>
  <si>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</si>
  <si>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</si>
  <si>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</si>
  <si>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</si>
  <si>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</si>
  <si>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</si>
  <si>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</si>
  <si>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</si>
  <si>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</si>
  <si>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</si>
  <si>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</si>
  <si>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</si>
  <si>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</si>
  <si>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</si>
  <si>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</si>
  <si>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</si>
  <si>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</si>
  <si>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</si>
  <si>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</si>
  <si>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</si>
  <si>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</si>
  <si>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</si>
  <si>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</si>
  <si>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</si>
  <si>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</si>
  <si>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</si>
  <si>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</si>
  <si>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</si>
  <si>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</si>
  <si>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</si>
  <si>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</si>
  <si>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</si>
  <si>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</si>
  <si>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</si>
  <si>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</si>
  <si>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</si>
  <si>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</si>
  <si>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</si>
  <si>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</si>
  <si>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</si>
  <si>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</si>
  <si>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</si>
  <si>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</si>
  <si>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</si>
  <si>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</si>
  <si>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</si>
  <si>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</si>
  <si>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</si>
  <si>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</si>
  <si>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</si>
  <si>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</si>
  <si>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</si>
  <si>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</si>
  <si>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</si>
  <si>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</si>
  <si>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</si>
  <si>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</si>
  <si>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</si>
  <si>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</si>
  <si>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</si>
  <si>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</si>
  <si>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</si>
  <si>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</si>
  <si>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</si>
  <si>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</si>
  <si>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</si>
  <si>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</si>
  <si>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</si>
  <si>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</si>
  <si>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</si>
  <si>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</si>
  <si>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</si>
  <si>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</si>
  <si>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</si>
  <si>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</si>
  <si>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</si>
  <si>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</si>
  <si>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</si>
  <si>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</si>
  <si>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</si>
  <si>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</si>
  <si>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</si>
  <si>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</si>
  <si>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</si>
  <si>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</si>
  <si>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</si>
  <si>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</si>
  <si>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</si>
  <si>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</si>
  <si>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</si>
  <si>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</si>
  <si>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</si>
  <si>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</si>
  <si>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</si>
  <si>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</si>
  <si>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</si>
  <si>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</si>
  <si>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</si>
  <si>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</si>
  <si>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</si>
  <si>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</si>
  <si>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</si>
  <si>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</si>
  <si>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</si>
  <si>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</si>
  <si>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</si>
  <si>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</si>
  <si>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</si>
  <si>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</si>
  <si>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</si>
  <si>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</si>
  <si>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</si>
  <si>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</si>
  <si>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</si>
  <si>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</si>
  <si>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</si>
  <si>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</si>
  <si>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</si>
  <si>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</si>
  <si>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</si>
  <si>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</si>
  <si>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</si>
  <si>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</si>
  <si>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</si>
  <si>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</si>
  <si>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</si>
  <si>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</si>
  <si>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</si>
  <si>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</si>
  <si>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</si>
  <si>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</si>
  <si>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</si>
  <si>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</si>
  <si>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</si>
  <si>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</si>
  <si>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</si>
  <si>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</si>
  <si>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</si>
  <si>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</si>
  <si>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</si>
  <si>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</si>
  <si>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</si>
  <si>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</si>
  <si>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</si>
  <si>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</si>
  <si>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</si>
  <si>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</si>
  <si>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</si>
  <si>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</si>
  <si>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</si>
  <si>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</si>
  <si>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</si>
  <si>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</si>
  <si>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</si>
  <si>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</si>
  <si>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</si>
  <si>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</si>
  <si>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</si>
  <si>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</si>
  <si>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</si>
  <si>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</si>
  <si>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</si>
  <si>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</si>
  <si>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</si>
  <si>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</si>
  <si>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</si>
  <si>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</si>
  <si>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</si>
  <si>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</si>
  <si>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</si>
  <si>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</si>
  <si>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</si>
  <si>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</si>
  <si>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</si>
  <si>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</si>
  <si>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</si>
  <si>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</si>
  <si>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</si>
  <si>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</si>
  <si>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</si>
  <si>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</si>
  <si>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</si>
  <si>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</si>
  <si>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</si>
  <si>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</si>
  <si>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</si>
  <si>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</si>
  <si>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</si>
  <si>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</si>
  <si>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</si>
  <si>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</si>
  <si>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</si>
  <si>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</si>
  <si>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</si>
  <si>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</si>
  <si>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</si>
  <si>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</si>
  <si>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</si>
  <si>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</si>
  <si>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</si>
  <si>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</si>
  <si>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</si>
  <si>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</si>
  <si>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</si>
  <si>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</si>
  <si>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</si>
  <si>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</si>
  <si>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</si>
  <si>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</si>
  <si>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</si>
  <si>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</si>
  <si>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</si>
  <si>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</si>
  <si>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</si>
  <si>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</si>
  <si>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</si>
  <si>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</si>
  <si>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</si>
  <si>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</si>
  <si>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</si>
  <si>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</si>
  <si>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</si>
  <si>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</si>
  <si>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</si>
  <si>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</si>
  <si>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</si>
  <si>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</si>
  <si>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</si>
  <si>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</si>
  <si>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</si>
  <si>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</si>
  <si>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</si>
  <si>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</si>
  <si>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</si>
  <si>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</si>
  <si>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</si>
  <si>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</si>
  <si>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</si>
  <si>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</si>
  <si>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</si>
  <si>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</si>
  <si>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</si>
  <si>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</si>
  <si>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</si>
  <si>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</si>
  <si>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</si>
  <si>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</si>
  <si>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</si>
  <si>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</si>
  <si>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</si>
  <si>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</si>
  <si>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</si>
  <si>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</si>
  <si>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</si>
  <si>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</si>
  <si>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</si>
  <si>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</si>
  <si>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</si>
  <si>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</si>
  <si>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</si>
  <si>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</si>
  <si>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</si>
  <si>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</si>
  <si>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</si>
  <si>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</si>
  <si>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</si>
  <si>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</si>
  <si>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</si>
  <si>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</si>
  <si>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</si>
  <si>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</si>
  <si>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</si>
  <si>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</si>
  <si>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</si>
  <si>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</si>
  <si>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</si>
  <si>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</si>
  <si>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</si>
  <si>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</si>
  <si>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</si>
  <si>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</si>
  <si>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</si>
  <si>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</si>
  <si>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</si>
  <si>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</si>
  <si>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</si>
  <si>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</si>
  <si>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</si>
  <si>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</si>
  <si>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</si>
  <si>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</si>
  <si>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</si>
  <si>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</si>
  <si>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</si>
  <si>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</si>
  <si>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</si>
  <si>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</si>
  <si>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</si>
  <si>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</si>
  <si>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</si>
  <si>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</si>
  <si>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</si>
  <si>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</si>
  <si>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</si>
  <si>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</si>
  <si>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</si>
  <si>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</si>
  <si>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</si>
  <si>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</si>
  <si>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</si>
  <si>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</si>
  <si>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</si>
  <si>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</si>
  <si>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</si>
  <si>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</si>
  <si>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</si>
  <si>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</si>
  <si>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</si>
  <si>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</si>
  <si>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</si>
  <si>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</si>
  <si>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</si>
  <si>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</si>
  <si>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</si>
  <si>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</si>
  <si>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</si>
  <si>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</si>
  <si>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</si>
  <si>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</si>
  <si>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</si>
  <si>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</si>
  <si>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</si>
  <si>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</si>
  <si>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</si>
  <si>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</si>
  <si>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</si>
  <si>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</si>
  <si>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</si>
  <si>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</si>
  <si>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</si>
  <si>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</si>
  <si>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</si>
  <si>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</si>
  <si>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</si>
  <si>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</si>
  <si>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</si>
  <si>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</si>
  <si>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</si>
  <si>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</si>
  <si>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</si>
  <si>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</si>
  <si>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</si>
  <si>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</si>
  <si>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</si>
  <si>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</si>
  <si>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</si>
  <si>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</si>
  <si>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</si>
  <si>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</si>
  <si>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</si>
  <si>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</si>
  <si>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</si>
  <si>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</si>
  <si>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</si>
  <si>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</si>
  <si>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</si>
  <si>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</si>
  <si>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</si>
  <si>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</si>
  <si>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</si>
  <si>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</si>
  <si>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</si>
  <si>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</si>
  <si>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</si>
  <si>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</si>
  <si>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</si>
  <si>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</si>
  <si>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</si>
  <si>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</si>
  <si>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</si>
  <si>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</si>
  <si>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</si>
  <si>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</si>
  <si>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</si>
  <si>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</si>
  <si>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</si>
  <si>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</si>
  <si>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</si>
  <si>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</si>
  <si>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</si>
  <si>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</si>
  <si>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</si>
  <si>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</si>
  <si>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</si>
  <si>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</si>
  <si>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</si>
  <si>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</si>
  <si>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</si>
  <si>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</si>
  <si>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</si>
  <si>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</si>
  <si>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</si>
  <si>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</si>
  <si>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</si>
  <si>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</si>
  <si>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</si>
  <si>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</si>
  <si>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</si>
  <si>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</si>
  <si>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</si>
  <si>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</si>
  <si>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</si>
  <si>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</si>
  <si>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</si>
  <si>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</si>
  <si>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</si>
  <si>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</si>
  <si>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</si>
  <si>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</si>
  <si>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</si>
  <si>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</si>
  <si>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</si>
  <si>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</si>
  <si>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</si>
  <si>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</si>
  <si>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</si>
  <si>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</si>
  <si>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</si>
  <si>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</si>
  <si>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</si>
  <si>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</si>
  <si>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</si>
  <si>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</si>
  <si>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</si>
  <si>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</si>
  <si>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</si>
  <si>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</si>
  <si>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</si>
  <si>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</si>
  <si>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</si>
  <si>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</si>
  <si>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</si>
  <si>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</si>
  <si>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</si>
  <si>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</si>
  <si>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</si>
  <si>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</si>
  <si>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</si>
  <si>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</si>
  <si>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</si>
  <si>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</si>
  <si>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</si>
  <si>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</si>
  <si>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</si>
  <si>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</si>
  <si>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</si>
  <si>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</si>
  <si>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</si>
  <si>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</si>
  <si>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</si>
  <si>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</si>
  <si>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</si>
  <si>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</si>
  <si>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</si>
  <si>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</si>
  <si>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</si>
  <si>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</si>
  <si>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</si>
  <si>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</si>
  <si>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</si>
  <si>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</si>
  <si>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</si>
  <si>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</si>
  <si>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</si>
  <si>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</si>
  <si>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</si>
  <si>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</si>
  <si>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</si>
  <si>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</si>
  <si>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</si>
  <si>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</si>
  <si>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</si>
  <si>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</si>
  <si>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</si>
  <si>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</si>
  <si>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</si>
  <si>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</si>
  <si>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</si>
  <si>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</si>
  <si>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</si>
  <si>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</si>
  <si>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</si>
  <si>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</si>
  <si>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</si>
  <si>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</si>
  <si>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</si>
  <si>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</si>
  <si>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</si>
  <si>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</si>
  <si>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</si>
  <si>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</si>
  <si>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</si>
  <si>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</si>
  <si>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</si>
  <si>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</si>
  <si>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</si>
  <si>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</si>
  <si>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</si>
  <si>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</si>
  <si>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</si>
  <si>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</si>
  <si>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</si>
  <si>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</si>
  <si>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</si>
  <si>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</si>
  <si>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</si>
  <si>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</si>
  <si>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</si>
  <si>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</si>
  <si>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</si>
  <si>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</si>
  <si>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</si>
  <si>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</si>
  <si>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</si>
  <si>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</si>
  <si>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</si>
  <si>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</si>
  <si>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</si>
  <si>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</si>
  <si>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</si>
  <si>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</si>
  <si>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</si>
  <si>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</si>
  <si>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</si>
  <si>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</si>
  <si>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</si>
  <si>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</si>
  <si>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</si>
  <si>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</si>
  <si>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</si>
  <si>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</si>
  <si>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</si>
  <si>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</si>
  <si>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</si>
  <si>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</si>
  <si>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</si>
  <si>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</si>
  <si>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</si>
  <si>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</si>
  <si>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</si>
  <si>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</si>
  <si>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</si>
  <si>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</si>
  <si>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</si>
  <si>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</si>
  <si>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</si>
  <si>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</si>
  <si>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</si>
  <si>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</si>
  <si>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</si>
  <si>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</si>
  <si>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</si>
  <si>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</si>
  <si>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</si>
  <si>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</si>
  <si>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</si>
  <si>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</si>
  <si>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</si>
  <si>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</si>
  <si>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</si>
  <si>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</si>
  <si>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</si>
  <si>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</si>
  <si>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</si>
  <si>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</si>
  <si>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</si>
  <si>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</si>
  <si>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</si>
  <si>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</si>
  <si>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</si>
  <si>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</si>
  <si>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</si>
  <si>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</si>
  <si>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</si>
  <si>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</si>
  <si>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</si>
  <si>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</si>
  <si>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</si>
  <si>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</si>
  <si>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</si>
  <si>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</si>
  <si>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</si>
  <si>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</si>
  <si>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</si>
  <si>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</si>
  <si>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</si>
  <si>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</si>
  <si>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</si>
  <si>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</si>
  <si>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</si>
  <si>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</si>
  <si>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</si>
  <si>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</si>
  <si>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</si>
  <si>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</si>
  <si>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</si>
  <si>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</si>
  <si>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</si>
  <si>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</si>
  <si>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</si>
  <si>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</si>
  <si>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</si>
  <si>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</si>
  <si>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</si>
  <si>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</si>
  <si>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</si>
  <si>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</si>
  <si>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</si>
  <si>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</si>
  <si>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</si>
  <si>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</si>
  <si>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</si>
  <si>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</si>
  <si>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</si>
  <si>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</si>
  <si>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</si>
  <si>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</si>
  <si>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</si>
  <si>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</si>
  <si>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</si>
  <si>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</si>
  <si>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</si>
  <si>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</si>
  <si>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</si>
  <si>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</si>
  <si>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</si>
  <si>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</si>
  <si>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</si>
  <si>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</si>
  <si>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</si>
  <si>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</si>
  <si>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</si>
  <si>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</si>
  <si>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</si>
  <si>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</si>
  <si>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</si>
  <si>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</si>
  <si>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</si>
  <si>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</si>
  <si>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</si>
  <si>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</si>
  <si>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</si>
  <si>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</si>
  <si>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</si>
  <si>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</si>
  <si>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</si>
  <si>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</si>
  <si>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</si>
  <si>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</si>
  <si>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</si>
  <si>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</si>
  <si>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</si>
  <si>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</si>
  <si>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</si>
  <si>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</si>
  <si>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</si>
  <si>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</si>
  <si>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</si>
  <si>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</si>
  <si>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</si>
  <si>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</si>
  <si>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</si>
  <si>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</si>
  <si>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</si>
  <si>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</si>
  <si>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</si>
  <si>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</si>
  <si>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</si>
  <si>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</si>
  <si>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</si>
  <si>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</si>
  <si>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</si>
  <si>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</si>
  <si>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</si>
  <si>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</si>
  <si>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</si>
  <si>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</si>
  <si>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</si>
  <si>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</si>
  <si>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</si>
  <si>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</si>
  <si>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</si>
  <si>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</si>
  <si>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</si>
  <si>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</si>
  <si>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</si>
  <si>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</si>
  <si>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</si>
  <si>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</si>
  <si>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</si>
  <si>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</si>
  <si>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</si>
  <si>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</si>
  <si>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</si>
  <si>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</si>
  <si>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</si>
  <si>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</si>
  <si>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</si>
  <si>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</si>
  <si>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</si>
  <si>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</si>
  <si>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</si>
  <si>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</si>
  <si>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</si>
  <si>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</si>
  <si>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</si>
  <si>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</si>
  <si>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</si>
  <si>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</si>
  <si>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</si>
  <si>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</si>
  <si>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</si>
  <si>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</si>
  <si>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5*calls</t>
  </si>
  <si>
    <t>Row Labels</t>
  </si>
  <si>
    <t>Grand Total</t>
  </si>
  <si>
    <t>Jan</t>
  </si>
  <si>
    <t>Feb</t>
  </si>
  <si>
    <t>Apr</t>
  </si>
  <si>
    <t>May</t>
  </si>
  <si>
    <t>Jun</t>
  </si>
  <si>
    <t>Jul</t>
  </si>
  <si>
    <t>Aug</t>
  </si>
  <si>
    <t>Sep</t>
  </si>
  <si>
    <t>Oct</t>
  </si>
  <si>
    <t>Nov</t>
  </si>
  <si>
    <t>Dec</t>
  </si>
  <si>
    <t>**********</t>
  </si>
  <si>
    <t>call count2</t>
  </si>
  <si>
    <t>O</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</si>
  <si>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</si>
  <si>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</si>
  <si>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</si>
  <si>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</si>
  <si>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</si>
  <si>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</si>
  <si>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</si>
  <si>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</si>
  <si>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</si>
  <si>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</si>
  <si>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</si>
  <si>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</si>
  <si>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</si>
  <si>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Wednesday</t>
  </si>
  <si>
    <t>More than 2 hours</t>
  </si>
  <si>
    <t>Mar</t>
  </si>
  <si>
    <t>Thursday</t>
  </si>
  <si>
    <t>1 to 2 hours</t>
  </si>
  <si>
    <t>Friday</t>
  </si>
  <si>
    <t>10 to 30 mins</t>
  </si>
  <si>
    <t>Saturday</t>
  </si>
  <si>
    <t>Sunday</t>
  </si>
  <si>
    <t>Monday</t>
  </si>
  <si>
    <t>30 to 60 mins</t>
  </si>
  <si>
    <t>Tuesday</t>
  </si>
  <si>
    <t>Data returned for call count, **********, R02 (First 1000 rows).</t>
  </si>
  <si>
    <t>for graph</t>
  </si>
  <si>
    <t>rep</t>
  </si>
  <si>
    <t>calls</t>
  </si>
  <si>
    <t>amount</t>
  </si>
  <si>
    <t>sell calls</t>
  </si>
  <si>
    <t>sel amount</t>
  </si>
  <si>
    <t>selected rep</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</si>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</sst>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
    <numFmt numFmtId="167" formatCode="&quot;₹&quot;\ #,##0;#,##0\ \-&quot;₹&quot;;&quot;₹&quot;\ #,##0"/>
    <numFmt numFmtId="168" formatCode="\$#,###.0,\'\k\'"/>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0"/>
      <name val="Aptos"/>
      <family val="2"/>
      <scheme val="minor"/>
    </font>
  </fonts>
  <fills count="4">
    <fill>
      <patternFill patternType="none"/>
    </fill>
    <fill>
      <patternFill patternType="gray125"/>
    </fill>
    <fill>
      <patternFill patternType="solid">
        <fgColor theme="7"/>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1" fontId="0" fillId="0" borderId="0" xfId="0" applyNumberFormat="1"/>
    <xf numFmtId="165" fontId="0" fillId="0" borderId="0" xfId="0" applyNumberFormat="1"/>
    <xf numFmtId="3" fontId="0" fillId="0" borderId="0" xfId="0" applyNumberFormat="1"/>
    <xf numFmtId="0" fontId="0" fillId="3" borderId="0" xfId="0" applyFill="1"/>
    <xf numFmtId="0" fontId="4" fillId="3" borderId="0" xfId="0" applyFont="1" applyFill="1"/>
    <xf numFmtId="0" fontId="0" fillId="0" borderId="0" xfId="0" pivotButton="1"/>
    <xf numFmtId="0" fontId="0" fillId="0" borderId="0" xfId="0" applyAlignment="1">
      <alignment horizontal="left"/>
    </xf>
    <xf numFmtId="167" fontId="0" fillId="0" borderId="0" xfId="0" applyNumberFormat="1"/>
    <xf numFmtId="14" fontId="0" fillId="0" borderId="0" xfId="0" applyNumberFormat="1"/>
    <xf numFmtId="168" fontId="0" fillId="0" borderId="0" xfId="0" applyNumberFormat="1"/>
    <xf numFmtId="0" fontId="0" fillId="0" borderId="0" xfId="0" applyAlignment="1">
      <alignment horizontal="left" indent="1"/>
    </xf>
    <xf numFmtId="0" fontId="0" fillId="0" borderId="0" xfId="0" applyNumberFormat="1"/>
  </cellXfs>
  <cellStyles count="1">
    <cellStyle name="Normal" xfId="0" builtinId="0"/>
  </cellStyles>
  <dxfs count="18">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numFmt numFmtId="19" formatCode="dd/mm/yyyy"/>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7"/>
    </tableStyle>
    <tableStyle name="SlicerStyleDark5 2" pivot="0" table="0" count="10" xr9:uid="{8E3320EA-99BD-408B-B90C-482D6DA7C274}">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theme" Target="theme/them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microsoft.com/office/2007/relationships/slicerCache" Target="slicerCaches/slicerCach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microsoft.com/office/2017/06/relationships/rdRichValue" Target="richData/rdrichvalue.xml"/><Relationship Id="rId28" Type="http://schemas.microsoft.com/office/2022/10/relationships/richValueRel" Target="richData/richValueRel.xml"/><Relationship Id="rId10" Type="http://schemas.openxmlformats.org/officeDocument/2006/relationships/pivotCacheDefinition" Target="pivotCache/pivotCacheDefinition4.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eetMetadata" Target="metadata.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[Call center report project.xlsx]Pivots!monthly trend</c:name>
    <c:fmtId val="19"/>
  </c:pivotSource>
  <c:chart>
    <c:title>
      <c:tx>
        <c:rich>
          <a:bodyPr rot="0" spcFirstLastPara="1" vertOverflow="ellipsis" vert="horz" wrap="square" anchor="ctr" anchorCtr="1"/>
          <a:lstStyle/>
          <a:p>
            <a:pPr>
              <a:defRPr sz="1600" b="1" i="0" u="none" strike="noStrike" kern="1200" baseline="0">
                <a:solidFill>
                  <a:srgbClr val="FF0000"/>
                </a:solidFill>
                <a:latin typeface="+mj-lt"/>
                <a:ea typeface="+mn-ea"/>
                <a:cs typeface="+mn-cs"/>
              </a:defRPr>
            </a:pPr>
            <a:r>
              <a:rPr lang="en-IN">
                <a:solidFill>
                  <a:srgbClr val="FF0000"/>
                </a:solidFill>
                <a:latin typeface="+mj-lt"/>
              </a:rPr>
              <a:t>Call</a:t>
            </a:r>
            <a:r>
              <a:rPr lang="en-IN" baseline="0">
                <a:solidFill>
                  <a:srgbClr val="FF0000"/>
                </a:solidFill>
                <a:latin typeface="+mj-lt"/>
              </a:rPr>
              <a:t> Trend</a:t>
            </a:r>
            <a:endParaRPr lang="en-IN">
              <a:solidFill>
                <a:srgbClr val="FF0000"/>
              </a:solidFill>
              <a:latin typeface="+mj-lt"/>
            </a:endParaRPr>
          </a:p>
        </c:rich>
      </c:tx>
      <c:layout>
        <c:manualLayout>
          <c:xMode val="edge"/>
          <c:yMode val="edge"/>
          <c:x val="2.2991091494902981E-2"/>
          <c:y val="2.2470192493469491E-2"/>
        </c:manualLayout>
      </c:layout>
      <c:overlay val="0"/>
      <c:spPr>
        <a:noFill/>
        <a:ln>
          <a:noFill/>
        </a:ln>
        <a:effectLst/>
      </c:spPr>
      <c:txPr>
        <a:bodyPr rot="0" spcFirstLastPara="1" vertOverflow="ellipsis" vert="horz" wrap="square" anchor="ctr" anchorCtr="1"/>
        <a:lstStyle/>
        <a:p>
          <a:pPr>
            <a:defRPr sz="1600" b="1" i="0" u="none" strike="noStrike" kern="1200" baseline="0">
              <a:solidFill>
                <a:srgbClr val="FF0000"/>
              </a:solidFill>
              <a:latin typeface="+mj-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6"/>
            </a:solidFill>
            <a:round/>
          </a:ln>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Pivots!$B$24</c:f>
              <c:strCache>
                <c:ptCount val="1"/>
                <c:pt idx="0">
                  <c:v>call count</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cat>
            <c:strRef>
              <c:f>Pivots!$A$25:$A$37</c:f>
              <c:strCache>
                <c:ptCount val="12"/>
                <c:pt idx="0">
                  <c:v>Jan</c:v>
                </c:pt>
                <c:pt idx="1">
                  <c:v>Feb</c:v>
                </c:pt>
                <c:pt idx="2">
                  <c:v>**********</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2D35-4723-A83F-B4A4F05E9BE5}"/>
            </c:ext>
          </c:extLst>
        </c:ser>
        <c:dLbls>
          <c:showLegendKey val="0"/>
          <c:showVal val="0"/>
          <c:showCatName val="0"/>
          <c:showSerName val="0"/>
          <c:showPercent val="0"/>
          <c:showBubbleSize val="0"/>
        </c:dLbls>
        <c:axId val="12739152"/>
        <c:axId val="12739632"/>
      </c:areaChart>
      <c:lineChart>
        <c:grouping val="standard"/>
        <c:varyColors val="0"/>
        <c:ser>
          <c:idx val="1"/>
          <c:order val="1"/>
          <c:tx>
            <c:strRef>
              <c:f>Pivots!$C$24</c:f>
              <c:strCache>
                <c:ptCount val="1"/>
                <c:pt idx="0">
                  <c:v>call count2</c:v>
                </c:pt>
              </c:strCache>
            </c:strRef>
          </c:tx>
          <c:spPr>
            <a:ln w="31750" cap="rnd">
              <a:solidFill>
                <a:schemeClr val="accent6">
                  <a:tint val="77000"/>
                </a:schemeClr>
              </a:solidFill>
              <a:round/>
            </a:ln>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12700">
                <a:solidFill>
                  <a:schemeClr val="lt2"/>
                </a:solidFill>
                <a:round/>
              </a:ln>
              <a:effectLst/>
            </c:spPr>
          </c:marker>
          <c:cat>
            <c:strRef>
              <c:f>Pivots!$A$25:$A$37</c:f>
              <c:strCache>
                <c:ptCount val="12"/>
                <c:pt idx="0">
                  <c:v>Jan</c:v>
                </c:pt>
                <c:pt idx="1">
                  <c:v>Feb</c:v>
                </c:pt>
                <c:pt idx="2">
                  <c:v>**********</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2D35-4723-A83F-B4A4F05E9BE5}"/>
            </c:ext>
          </c:extLst>
        </c:ser>
        <c:dLbls>
          <c:showLegendKey val="0"/>
          <c:showVal val="0"/>
          <c:showCatName val="0"/>
          <c:showSerName val="0"/>
          <c:showPercent val="0"/>
          <c:showBubbleSize val="0"/>
        </c:dLbls>
        <c:marker val="1"/>
        <c:smooth val="0"/>
        <c:axId val="12739152"/>
        <c:axId val="12739632"/>
      </c:lineChart>
      <c:catAx>
        <c:axId val="127391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39632"/>
        <c:crosses val="autoZero"/>
        <c:auto val="1"/>
        <c:lblAlgn val="ctr"/>
        <c:lblOffset val="100"/>
        <c:noMultiLvlLbl val="0"/>
      </c:catAx>
      <c:valAx>
        <c:axId val="12739632"/>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3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 project.xlsx]Pivots!weekday trend</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Pivots!$M$20</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Pivots!$L$21:$L$28</c:f>
              <c:strCache>
                <c:ptCount val="7"/>
                <c:pt idx="0">
                  <c:v>Sunday</c:v>
                </c:pt>
                <c:pt idx="1">
                  <c:v>Monday</c:v>
                </c:pt>
                <c:pt idx="2">
                  <c:v>Tuesday</c:v>
                </c:pt>
                <c:pt idx="3">
                  <c:v>Wednesday</c:v>
                </c:pt>
                <c:pt idx="4">
                  <c:v>Thursday</c:v>
                </c:pt>
                <c:pt idx="5">
                  <c:v>Friday</c:v>
                </c:pt>
                <c:pt idx="6">
                  <c:v>Saturday</c:v>
                </c:pt>
              </c:strCache>
            </c:strRef>
          </c:cat>
          <c:val>
            <c:numRef>
              <c:f>Pivots!$M$21:$M$28</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685B-4A8E-9FFA-90B4D88F05B6}"/>
            </c:ext>
          </c:extLst>
        </c:ser>
        <c:dLbls>
          <c:dLblPos val="ctr"/>
          <c:showLegendKey val="0"/>
          <c:showVal val="1"/>
          <c:showCatName val="0"/>
          <c:showSerName val="0"/>
          <c:showPercent val="0"/>
          <c:showBubbleSize val="0"/>
        </c:dLbls>
        <c:gapWidth val="25"/>
        <c:overlap val="100"/>
        <c:axId val="1078441456"/>
        <c:axId val="1078438576"/>
      </c:barChart>
      <c:catAx>
        <c:axId val="10784414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438576"/>
        <c:crosses val="autoZero"/>
        <c:auto val="1"/>
        <c:lblAlgn val="ctr"/>
        <c:lblOffset val="100"/>
        <c:noMultiLvlLbl val="0"/>
      </c:catAx>
      <c:valAx>
        <c:axId val="1078438576"/>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44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r>
              <a:rPr lang="en-IN">
                <a:solidFill>
                  <a:schemeClr val="accent5"/>
                </a:solidFill>
                <a:latin typeface="+mj-lt"/>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endParaRPr lang="en-US"/>
        </a:p>
      </c:txPr>
    </c:title>
    <c:autoTitleDeleted val="0"/>
    <c:plotArea>
      <c:layout>
        <c:manualLayout>
          <c:layoutTarget val="inner"/>
          <c:xMode val="edge"/>
          <c:yMode val="edge"/>
          <c:x val="0.15963987219794706"/>
          <c:y val="9.1777860000462508E-2"/>
          <c:w val="0.80122537129595472"/>
          <c:h val="0.90822213999953771"/>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Pivots!$I$53:$I$58</c:f>
              <c:strCache>
                <c:ptCount val="6"/>
                <c:pt idx="0">
                  <c:v>R01</c:v>
                </c:pt>
                <c:pt idx="1">
                  <c:v>R02</c:v>
                </c:pt>
                <c:pt idx="2">
                  <c:v>R03</c:v>
                </c:pt>
                <c:pt idx="3">
                  <c:v>R04</c:v>
                </c:pt>
                <c:pt idx="4">
                  <c:v>R05</c:v>
                </c:pt>
                <c:pt idx="5">
                  <c:v>Grand Total</c:v>
                </c:pt>
              </c:strCache>
            </c:strRef>
          </c:cat>
          <c:val>
            <c:numRef>
              <c:f>Pivots!$J$53:$J$58</c:f>
              <c:numCache>
                <c:formatCode>General</c:formatCode>
                <c:ptCount val="6"/>
                <c:pt idx="0">
                  <c:v>189</c:v>
                </c:pt>
                <c:pt idx="1">
                  <c:v>218</c:v>
                </c:pt>
                <c:pt idx="2">
                  <c:v>207</c:v>
                </c:pt>
                <c:pt idx="3">
                  <c:v>186</c:v>
                </c:pt>
                <c:pt idx="4">
                  <c:v>200</c:v>
                </c:pt>
                <c:pt idx="5">
                  <c:v>1000</c:v>
                </c:pt>
              </c:numCache>
            </c:numRef>
          </c:val>
          <c:extLst>
            <c:ext xmlns:c16="http://schemas.microsoft.com/office/drawing/2014/chart" uri="{C3380CC4-5D6E-409C-BE32-E72D297353CC}">
              <c16:uniqueId val="{00000000-AB93-453E-9170-393A84996BDB}"/>
            </c:ext>
          </c:extLst>
        </c:ser>
        <c:ser>
          <c:idx val="1"/>
          <c:order val="1"/>
          <c:tx>
            <c:strRef>
              <c:f>Pivots!$L$52</c:f>
              <c:strCache>
                <c:ptCount val="1"/>
                <c:pt idx="0">
                  <c:v>sell calls</c:v>
                </c:pt>
              </c:strCache>
            </c:strRef>
          </c:tx>
          <c:spPr>
            <a:gradFill>
              <a:gsLst>
                <a:gs pos="71244">
                  <a:srgbClr val="FF994D"/>
                </a:gs>
                <a:gs pos="26000">
                  <a:schemeClr val="accent5">
                    <a:lumMod val="67000"/>
                  </a:schemeClr>
                </a:gs>
                <a:gs pos="48000">
                  <a:schemeClr val="accent5">
                    <a:lumMod val="97000"/>
                    <a:lumOff val="3000"/>
                  </a:schemeClr>
                </a:gs>
                <a:gs pos="100000">
                  <a:schemeClr val="accent5">
                    <a:lumMod val="60000"/>
                    <a:lumOff val="40000"/>
                  </a:schemeClr>
                </a:gs>
              </a:gsLst>
              <a:lin ang="162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Pivots!$L$53:$L$58</c:f>
              <c:numCache>
                <c:formatCode>General</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1-AB93-453E-9170-393A84996BDB}"/>
            </c:ext>
          </c:extLst>
        </c:ser>
        <c:dLbls>
          <c:dLblPos val="outEnd"/>
          <c:showLegendKey val="0"/>
          <c:showVal val="1"/>
          <c:showCatName val="0"/>
          <c:showSerName val="0"/>
          <c:showPercent val="0"/>
          <c:showBubbleSize val="0"/>
        </c:dLbls>
        <c:gapWidth val="25"/>
        <c:overlap val="100"/>
        <c:axId val="1078471216"/>
        <c:axId val="1078476016"/>
      </c:barChart>
      <c:catAx>
        <c:axId val="10784712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476016"/>
        <c:crosses val="autoZero"/>
        <c:auto val="1"/>
        <c:lblAlgn val="ctr"/>
        <c:lblOffset val="100"/>
        <c:noMultiLvlLbl val="0"/>
      </c:catAx>
      <c:valAx>
        <c:axId val="1078476016"/>
        <c:scaling>
          <c:orientation val="minMax"/>
        </c:scaling>
        <c:delete val="1"/>
        <c:axPos val="t"/>
        <c:numFmt formatCode="General" sourceLinked="1"/>
        <c:majorTickMark val="none"/>
        <c:minorTickMark val="none"/>
        <c:tickLblPos val="nextTo"/>
        <c:crossAx val="107847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en-IN">
                <a:solidFill>
                  <a:schemeClr val="accent6"/>
                </a:solidFill>
                <a:latin typeface="+mj-lt"/>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en-US"/>
        </a:p>
      </c:txPr>
    </c:title>
    <c:autoTitleDeleted val="0"/>
    <c:plotArea>
      <c:layout>
        <c:manualLayout>
          <c:layoutTarget val="inner"/>
          <c:xMode val="edge"/>
          <c:yMode val="edge"/>
          <c:x val="0.1973358362837459"/>
          <c:y val="8.9980778130793873E-2"/>
          <c:w val="0.80266401654751185"/>
          <c:h val="0.89647795321277746"/>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Pivots!$I$53:$I$58</c:f>
              <c:strCache>
                <c:ptCount val="6"/>
                <c:pt idx="0">
                  <c:v>R01</c:v>
                </c:pt>
                <c:pt idx="1">
                  <c:v>R02</c:v>
                </c:pt>
                <c:pt idx="2">
                  <c:v>R03</c:v>
                </c:pt>
                <c:pt idx="3">
                  <c:v>R04</c:v>
                </c:pt>
                <c:pt idx="4">
                  <c:v>R05</c:v>
                </c:pt>
                <c:pt idx="5">
                  <c:v>Grand Total</c:v>
                </c:pt>
              </c:strCache>
            </c:strRef>
          </c:cat>
          <c:val>
            <c:numRef>
              <c:f>Pivots!$K$53:$K$58</c:f>
              <c:numCache>
                <c:formatCode>\$#,###.0,\'\k\'</c:formatCode>
                <c:ptCount val="6"/>
                <c:pt idx="0">
                  <c:v>18415</c:v>
                </c:pt>
                <c:pt idx="1">
                  <c:v>20581</c:v>
                </c:pt>
                <c:pt idx="2">
                  <c:v>20872</c:v>
                </c:pt>
                <c:pt idx="3">
                  <c:v>16651</c:v>
                </c:pt>
                <c:pt idx="4">
                  <c:v>20104</c:v>
                </c:pt>
                <c:pt idx="5">
                  <c:v>96623</c:v>
                </c:pt>
              </c:numCache>
            </c:numRef>
          </c:val>
          <c:extLst>
            <c:ext xmlns:c16="http://schemas.microsoft.com/office/drawing/2014/chart" uri="{C3380CC4-5D6E-409C-BE32-E72D297353CC}">
              <c16:uniqueId val="{00000000-6052-4DD7-BC22-4170EE9260BA}"/>
            </c:ext>
          </c:extLst>
        </c:ser>
        <c:ser>
          <c:idx val="1"/>
          <c:order val="1"/>
          <c:tx>
            <c:strRef>
              <c:f>Pivots!$M$52</c:f>
              <c:strCache>
                <c:ptCount val="1"/>
                <c:pt idx="0">
                  <c:v>sel amount</c:v>
                </c:pt>
              </c:strCache>
            </c:strRef>
          </c:tx>
          <c:spPr>
            <a:gradFill>
              <a:gsLst>
                <a:gs pos="0">
                  <a:schemeClr val="accent6">
                    <a:lumMod val="40000"/>
                    <a:lumOff val="60000"/>
                  </a:schemeClr>
                </a:gs>
                <a:gs pos="100000">
                  <a:schemeClr val="accent6">
                    <a:lumMod val="95000"/>
                    <a:lumOff val="5000"/>
                  </a:schemeClr>
                </a:gs>
                <a:gs pos="100000">
                  <a:schemeClr val="accent6">
                    <a:lumMod val="60000"/>
                  </a:schemeClr>
                </a:gs>
              </a:gsLst>
              <a:path path="circle">
                <a:fillToRect l="50000" t="130000" r="50000" b="-30000"/>
              </a:path>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Pivots!$M$53:$M$58</c:f>
              <c:numCache>
                <c:formatCode>General</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1-6052-4DD7-BC22-4170EE9260BA}"/>
            </c:ext>
          </c:extLst>
        </c:ser>
        <c:dLbls>
          <c:dLblPos val="outEnd"/>
          <c:showLegendKey val="0"/>
          <c:showVal val="1"/>
          <c:showCatName val="0"/>
          <c:showSerName val="0"/>
          <c:showPercent val="0"/>
          <c:showBubbleSize val="0"/>
        </c:dLbls>
        <c:gapWidth val="25"/>
        <c:overlap val="100"/>
        <c:axId val="1078471216"/>
        <c:axId val="1078476016"/>
      </c:barChart>
      <c:catAx>
        <c:axId val="1078471216"/>
        <c:scaling>
          <c:orientation val="maxMin"/>
        </c:scaling>
        <c:delete val="1"/>
        <c:axPos val="l"/>
        <c:numFmt formatCode="General" sourceLinked="1"/>
        <c:majorTickMark val="none"/>
        <c:minorTickMark val="none"/>
        <c:tickLblPos val="nextTo"/>
        <c:crossAx val="1078476016"/>
        <c:crosses val="autoZero"/>
        <c:auto val="1"/>
        <c:lblAlgn val="ctr"/>
        <c:lblOffset val="100"/>
        <c:noMultiLvlLbl val="0"/>
      </c:catAx>
      <c:valAx>
        <c:axId val="1078476016"/>
        <c:scaling>
          <c:orientation val="minMax"/>
        </c:scaling>
        <c:delete val="1"/>
        <c:axPos val="t"/>
        <c:numFmt formatCode="\$#,###.0,\'\k\'" sourceLinked="1"/>
        <c:majorTickMark val="none"/>
        <c:minorTickMark val="none"/>
        <c:tickLblPos val="nextTo"/>
        <c:crossAx val="107847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 project.xlsx]Pivots!PivotTable6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en-IN">
                <a:solidFill>
                  <a:schemeClr val="accent5"/>
                </a:solidFill>
                <a:latin typeface="+mj-lt"/>
              </a:rPr>
              <a:t>Female</a:t>
            </a:r>
            <a:r>
              <a:rPr lang="en-IN" baseline="0">
                <a:latin typeface="+mj-lt"/>
              </a:rPr>
              <a:t> vs </a:t>
            </a:r>
            <a:r>
              <a:rPr lang="en-IN" baseline="0">
                <a:solidFill>
                  <a:schemeClr val="accent4"/>
                </a:solidFill>
                <a:latin typeface="+mj-lt"/>
              </a:rPr>
              <a:t>Male</a:t>
            </a:r>
            <a:r>
              <a:rPr lang="en-IN" baseline="0">
                <a:latin typeface="+mj-lt"/>
              </a:rPr>
              <a:t> Callers</a:t>
            </a:r>
            <a:endParaRPr lang="en-IN">
              <a:latin typeface="+mj-lt"/>
            </a:endParaRPr>
          </a:p>
        </c:rich>
      </c:tx>
      <c:layout>
        <c:manualLayout>
          <c:xMode val="edge"/>
          <c:yMode val="edge"/>
          <c:x val="0.22791958849668456"/>
          <c:y val="3.00581360642144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Pivots!$J$75:$J$76</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Pivots!$I$77:$I$80</c:f>
              <c:strCache>
                <c:ptCount val="3"/>
                <c:pt idx="0">
                  <c:v>Cincinnati</c:v>
                </c:pt>
                <c:pt idx="1">
                  <c:v>Cleveland</c:v>
                </c:pt>
                <c:pt idx="2">
                  <c:v>Columbus</c:v>
                </c:pt>
              </c:strCache>
            </c:strRef>
          </c:cat>
          <c:val>
            <c:numRef>
              <c:f>Pivots!$J$77:$J$80</c:f>
              <c:numCache>
                <c:formatCode>0</c:formatCode>
                <c:ptCount val="3"/>
                <c:pt idx="0">
                  <c:v>144</c:v>
                </c:pt>
                <c:pt idx="1">
                  <c:v>326</c:v>
                </c:pt>
                <c:pt idx="2">
                  <c:v>129</c:v>
                </c:pt>
              </c:numCache>
            </c:numRef>
          </c:val>
          <c:extLst>
            <c:ext xmlns:c16="http://schemas.microsoft.com/office/drawing/2014/chart" uri="{C3380CC4-5D6E-409C-BE32-E72D297353CC}">
              <c16:uniqueId val="{00000000-9298-4827-AF77-0B6B1ABA93CB}"/>
            </c:ext>
          </c:extLst>
        </c:ser>
        <c:ser>
          <c:idx val="1"/>
          <c:order val="1"/>
          <c:tx>
            <c:strRef>
              <c:f>Pivots!$K$75:$K$76</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Pivots!$I$77:$I$80</c:f>
              <c:strCache>
                <c:ptCount val="3"/>
                <c:pt idx="0">
                  <c:v>Cincinnati</c:v>
                </c:pt>
                <c:pt idx="1">
                  <c:v>Cleveland</c:v>
                </c:pt>
                <c:pt idx="2">
                  <c:v>Columbus</c:v>
                </c:pt>
              </c:strCache>
            </c:strRef>
          </c:cat>
          <c:val>
            <c:numRef>
              <c:f>Pivots!$K$77:$K$80</c:f>
              <c:numCache>
                <c:formatCode>0</c:formatCode>
                <c:ptCount val="3"/>
                <c:pt idx="0">
                  <c:v>132</c:v>
                </c:pt>
                <c:pt idx="1">
                  <c:v>63</c:v>
                </c:pt>
                <c:pt idx="2">
                  <c:v>206</c:v>
                </c:pt>
              </c:numCache>
            </c:numRef>
          </c:val>
          <c:extLst>
            <c:ext xmlns:c16="http://schemas.microsoft.com/office/drawing/2014/chart" uri="{C3380CC4-5D6E-409C-BE32-E72D297353CC}">
              <c16:uniqueId val="{00000001-9298-4827-AF77-0B6B1ABA93CB}"/>
            </c:ext>
          </c:extLst>
        </c:ser>
        <c:dLbls>
          <c:dLblPos val="ctr"/>
          <c:showLegendKey val="0"/>
          <c:showVal val="1"/>
          <c:showCatName val="0"/>
          <c:showSerName val="0"/>
          <c:showPercent val="0"/>
          <c:showBubbleSize val="0"/>
        </c:dLbls>
        <c:gapWidth val="25"/>
        <c:overlap val="100"/>
        <c:axId val="1078441936"/>
        <c:axId val="1078442416"/>
      </c:barChart>
      <c:catAx>
        <c:axId val="10784419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442416"/>
        <c:crosses val="autoZero"/>
        <c:auto val="1"/>
        <c:lblAlgn val="ctr"/>
        <c:lblOffset val="100"/>
        <c:noMultiLvlLbl val="0"/>
      </c:catAx>
      <c:valAx>
        <c:axId val="1078442416"/>
        <c:scaling>
          <c:orientation val="minMax"/>
        </c:scaling>
        <c:delete val="1"/>
        <c:axPos val="l"/>
        <c:numFmt formatCode="0%" sourceLinked="1"/>
        <c:majorTickMark val="out"/>
        <c:minorTickMark val="none"/>
        <c:tickLblPos val="nextTo"/>
        <c:crossAx val="107844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 project.xlsx]Pivots!Rep satisfication</c:name>
    <c:fmtId val="8"/>
  </c:pivotSource>
  <c:chart>
    <c:title>
      <c:tx>
        <c:rich>
          <a:bodyPr rot="0" spcFirstLastPara="1" vertOverflow="ellipsis" vert="horz" wrap="square" anchor="ctr" anchorCtr="1"/>
          <a:lstStyle/>
          <a:p>
            <a:pPr>
              <a:defRPr sz="1400" b="0" i="0" u="none" strike="noStrike" kern="1200" spc="0" baseline="0">
                <a:solidFill>
                  <a:schemeClr val="bg2">
                    <a:lumMod val="50000"/>
                  </a:schemeClr>
                </a:solidFill>
                <a:latin typeface="+mj-lt"/>
                <a:ea typeface="+mn-ea"/>
                <a:cs typeface="+mn-cs"/>
              </a:defRPr>
            </a:pPr>
            <a:r>
              <a:rPr lang="en-US">
                <a:solidFill>
                  <a:schemeClr val="bg2">
                    <a:lumMod val="50000"/>
                  </a:schemeClr>
                </a:solidFill>
                <a:latin typeface="+mj-lt"/>
              </a:rPr>
              <a:t>Rating</a:t>
            </a:r>
          </a:p>
        </c:rich>
      </c:tx>
      <c:layout>
        <c:manualLayout>
          <c:xMode val="edge"/>
          <c:yMode val="edge"/>
          <c:x val="0.38404670334725721"/>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50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Pivots!$S$77</c:f>
              <c:strCache>
                <c:ptCount val="1"/>
                <c:pt idx="0">
                  <c:v>Total</c:v>
                </c:pt>
              </c:strCache>
            </c:strRef>
          </c:tx>
          <c:spPr>
            <a:solidFill>
              <a:schemeClr val="bg2">
                <a:lumMod val="50000"/>
              </a:schemeClr>
            </a:solidFill>
            <a:ln>
              <a:noFill/>
            </a:ln>
            <a:effectLst/>
          </c:spPr>
          <c:invertIfNegative val="0"/>
          <c:cat>
            <c:strRef>
              <c:f>Pivots!$R$78:$R$84</c:f>
              <c:strCache>
                <c:ptCount val="6"/>
                <c:pt idx="0">
                  <c:v>0</c:v>
                </c:pt>
                <c:pt idx="1">
                  <c:v>1</c:v>
                </c:pt>
                <c:pt idx="2">
                  <c:v>2</c:v>
                </c:pt>
                <c:pt idx="3">
                  <c:v>3</c:v>
                </c:pt>
                <c:pt idx="4">
                  <c:v>4</c:v>
                </c:pt>
                <c:pt idx="5">
                  <c:v>5</c:v>
                </c:pt>
              </c:strCache>
            </c:strRef>
          </c:cat>
          <c:val>
            <c:numRef>
              <c:f>Pivots!$S$78:$S$84</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7E65-4ED6-A413-3CB33F76B039}"/>
            </c:ext>
          </c:extLst>
        </c:ser>
        <c:dLbls>
          <c:showLegendKey val="0"/>
          <c:showVal val="0"/>
          <c:showCatName val="0"/>
          <c:showSerName val="0"/>
          <c:showPercent val="0"/>
          <c:showBubbleSize val="0"/>
        </c:dLbls>
        <c:gapWidth val="9"/>
        <c:overlap val="100"/>
        <c:axId val="1136255168"/>
        <c:axId val="1136256608"/>
      </c:barChart>
      <c:catAx>
        <c:axId val="113625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256608"/>
        <c:crosses val="autoZero"/>
        <c:auto val="1"/>
        <c:lblAlgn val="ctr"/>
        <c:lblOffset val="100"/>
        <c:noMultiLvlLbl val="0"/>
      </c:catAx>
      <c:valAx>
        <c:axId val="11362566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25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2.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1.xml"/><Relationship Id="rId17" Type="http://schemas.openxmlformats.org/officeDocument/2006/relationships/chart" Target="../charts/chart6.xml"/><Relationship Id="rId2" Type="http://schemas.openxmlformats.org/officeDocument/2006/relationships/image" Target="../media/image2.svg"/><Relationship Id="rId16"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5" Type="http://schemas.openxmlformats.org/officeDocument/2006/relationships/chart" Target="../charts/chart4.xml"/><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19.svg"/><Relationship Id="rId3" Type="http://schemas.openxmlformats.org/officeDocument/2006/relationships/image" Target="../media/image14.png"/><Relationship Id="rId7" Type="http://schemas.openxmlformats.org/officeDocument/2006/relationships/image" Target="../media/image18.png"/><Relationship Id="rId12" Type="http://schemas.openxmlformats.org/officeDocument/2006/relationships/image" Target="../media/image23.svg"/><Relationship Id="rId2" Type="http://schemas.openxmlformats.org/officeDocument/2006/relationships/image" Target="../media/image13.svg"/><Relationship Id="rId1" Type="http://schemas.openxmlformats.org/officeDocument/2006/relationships/image" Target="../media/image12.png"/><Relationship Id="rId6" Type="http://schemas.openxmlformats.org/officeDocument/2006/relationships/image" Target="../media/image17.svg"/><Relationship Id="rId11" Type="http://schemas.openxmlformats.org/officeDocument/2006/relationships/image" Target="../media/image22.png"/><Relationship Id="rId5" Type="http://schemas.openxmlformats.org/officeDocument/2006/relationships/image" Target="../media/image16.png"/><Relationship Id="rId10" Type="http://schemas.openxmlformats.org/officeDocument/2006/relationships/image" Target="../media/image21.svg"/><Relationship Id="rId4" Type="http://schemas.openxmlformats.org/officeDocument/2006/relationships/image" Target="../media/image15.svg"/><Relationship Id="rId9"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0</xdr:col>
      <xdr:colOff>603564</xdr:colOff>
      <xdr:row>6</xdr:row>
      <xdr:rowOff>69159</xdr:rowOff>
    </xdr:from>
    <xdr:to>
      <xdr:col>3</xdr:col>
      <xdr:colOff>171621</xdr:colOff>
      <xdr:row>11</xdr:row>
      <xdr:rowOff>120135</xdr:rowOff>
    </xdr:to>
    <xdr:sp macro="" textlink="Pivots!A4">
      <xdr:nvSpPr>
        <xdr:cNvPr id="2" name="Rectangle 1">
          <a:extLst>
            <a:ext uri="{FF2B5EF4-FFF2-40B4-BE49-F238E27FC236}">
              <a16:creationId xmlns:a16="http://schemas.microsoft.com/office/drawing/2014/main" id="{46DBFD14-1FB2-9176-25E2-7FFA8D179D8C}"/>
            </a:ext>
          </a:extLst>
        </xdr:cNvPr>
        <xdr:cNvSpPr/>
      </xdr:nvSpPr>
      <xdr:spPr>
        <a:xfrm>
          <a:off x="603564" y="1062525"/>
          <a:ext cx="1548503" cy="962610"/>
        </a:xfrm>
        <a:prstGeom prst="rect">
          <a:avLst/>
        </a:prstGeom>
        <a:solidFill>
          <a:srgbClr val="FF0000"/>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7F2B5AD-6313-4443-8653-2925E5B5C7A6}" type="TxLink">
            <a:rPr lang="en-US" sz="2800" b="0" i="0" u="none" strike="noStrike">
              <a:solidFill>
                <a:schemeClr val="bg1"/>
              </a:solidFill>
              <a:latin typeface="+mj-lt"/>
            </a:rPr>
            <a:pPr algn="ctr"/>
            <a:t>1000</a:t>
          </a:fld>
          <a:endParaRPr lang="en-US" sz="2800">
            <a:solidFill>
              <a:schemeClr val="bg1"/>
            </a:solidFill>
            <a:latin typeface="+mj-lt"/>
          </a:endParaRPr>
        </a:p>
      </xdr:txBody>
    </xdr:sp>
    <xdr:clientData/>
  </xdr:twoCellAnchor>
  <xdr:twoCellAnchor editAs="oneCell">
    <xdr:from>
      <xdr:col>1</xdr:col>
      <xdr:colOff>240781</xdr:colOff>
      <xdr:row>6</xdr:row>
      <xdr:rowOff>155093</xdr:rowOff>
    </xdr:from>
    <xdr:to>
      <xdr:col>1</xdr:col>
      <xdr:colOff>471535</xdr:colOff>
      <xdr:row>8</xdr:row>
      <xdr:rowOff>13875</xdr:rowOff>
    </xdr:to>
    <xdr:pic>
      <xdr:nvPicPr>
        <xdr:cNvPr id="5" name="Graphic 4" descr="Receiver with solid fill">
          <a:extLst>
            <a:ext uri="{FF2B5EF4-FFF2-40B4-BE49-F238E27FC236}">
              <a16:creationId xmlns:a16="http://schemas.microsoft.com/office/drawing/2014/main" id="{A4FD8BCD-4F92-46AE-97DB-AD8442D9BEB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00930" y="1148459"/>
          <a:ext cx="230754" cy="223436"/>
        </a:xfrm>
        <a:prstGeom prst="rect">
          <a:avLst/>
        </a:prstGeom>
      </xdr:spPr>
    </xdr:pic>
    <xdr:clientData/>
  </xdr:twoCellAnchor>
  <xdr:twoCellAnchor>
    <xdr:from>
      <xdr:col>1</xdr:col>
      <xdr:colOff>287596</xdr:colOff>
      <xdr:row>6</xdr:row>
      <xdr:rowOff>68648</xdr:rowOff>
    </xdr:from>
    <xdr:to>
      <xdr:col>3</xdr:col>
      <xdr:colOff>5374</xdr:colOff>
      <xdr:row>8</xdr:row>
      <xdr:rowOff>51486</xdr:rowOff>
    </xdr:to>
    <xdr:sp macro="" textlink="">
      <xdr:nvSpPr>
        <xdr:cNvPr id="6" name="TextBox 5">
          <a:extLst>
            <a:ext uri="{FF2B5EF4-FFF2-40B4-BE49-F238E27FC236}">
              <a16:creationId xmlns:a16="http://schemas.microsoft.com/office/drawing/2014/main" id="{8F7998A1-96A8-434D-9F0C-AFAC9393B3B1}"/>
            </a:ext>
          </a:extLst>
        </xdr:cNvPr>
        <xdr:cNvSpPr txBox="1"/>
      </xdr:nvSpPr>
      <xdr:spPr>
        <a:xfrm>
          <a:off x="939758" y="1098378"/>
          <a:ext cx="1022102" cy="360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100">
              <a:solidFill>
                <a:schemeClr val="bg1"/>
              </a:solidFill>
              <a:latin typeface="+mj-lt"/>
            </a:rPr>
            <a:t>Calls</a:t>
          </a:r>
        </a:p>
      </xdr:txBody>
    </xdr:sp>
    <xdr:clientData/>
  </xdr:twoCellAnchor>
  <xdr:twoCellAnchor>
    <xdr:from>
      <xdr:col>1</xdr:col>
      <xdr:colOff>342549</xdr:colOff>
      <xdr:row>10</xdr:row>
      <xdr:rowOff>34323</xdr:rowOff>
    </xdr:from>
    <xdr:to>
      <xdr:col>2</xdr:col>
      <xdr:colOff>464418</xdr:colOff>
      <xdr:row>11</xdr:row>
      <xdr:rowOff>85810</xdr:rowOff>
    </xdr:to>
    <xdr:sp macro="" textlink="Pivots!$A$10">
      <xdr:nvSpPr>
        <xdr:cNvPr id="7" name="TextBox 6">
          <a:extLst>
            <a:ext uri="{FF2B5EF4-FFF2-40B4-BE49-F238E27FC236}">
              <a16:creationId xmlns:a16="http://schemas.microsoft.com/office/drawing/2014/main" id="{F40AD0BC-50A4-8972-2DB6-5209640AD4FA}"/>
            </a:ext>
          </a:extLst>
        </xdr:cNvPr>
        <xdr:cNvSpPr txBox="1"/>
      </xdr:nvSpPr>
      <xdr:spPr>
        <a:xfrm>
          <a:off x="994711" y="1819188"/>
          <a:ext cx="774031" cy="240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BDE9013-5089-4F60-9E99-6606E6957BA6}" type="TxLink">
            <a:rPr lang="en-US" sz="1100" b="0" i="0" u="none" strike="noStrike">
              <a:solidFill>
                <a:schemeClr val="bg1"/>
              </a:solidFill>
              <a:latin typeface="Aptos"/>
            </a:rPr>
            <a:pPr algn="ctr"/>
            <a:t>207</a:t>
          </a:fld>
          <a:endParaRPr lang="en-IN" sz="1100">
            <a:solidFill>
              <a:schemeClr val="bg1"/>
            </a:solidFill>
          </a:endParaRPr>
        </a:p>
      </xdr:txBody>
    </xdr:sp>
    <xdr:clientData/>
  </xdr:twoCellAnchor>
  <xdr:twoCellAnchor>
    <xdr:from>
      <xdr:col>1</xdr:col>
      <xdr:colOff>254127</xdr:colOff>
      <xdr:row>15</xdr:row>
      <xdr:rowOff>19818</xdr:rowOff>
    </xdr:from>
    <xdr:to>
      <xdr:col>2</xdr:col>
      <xdr:colOff>375996</xdr:colOff>
      <xdr:row>15</xdr:row>
      <xdr:rowOff>135272</xdr:rowOff>
    </xdr:to>
    <xdr:sp macro="" textlink="">
      <xdr:nvSpPr>
        <xdr:cNvPr id="11" name="TextBox 10">
          <a:extLst>
            <a:ext uri="{FF2B5EF4-FFF2-40B4-BE49-F238E27FC236}">
              <a16:creationId xmlns:a16="http://schemas.microsoft.com/office/drawing/2014/main" id="{71851DA1-7EAB-480A-B5B5-653EB1341F22}"/>
            </a:ext>
          </a:extLst>
        </xdr:cNvPr>
        <xdr:cNvSpPr txBox="1"/>
      </xdr:nvSpPr>
      <xdr:spPr>
        <a:xfrm>
          <a:off x="914784" y="2809970"/>
          <a:ext cx="782525" cy="115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twoCellAnchor>
    <xdr:from>
      <xdr:col>4</xdr:col>
      <xdr:colOff>125846</xdr:colOff>
      <xdr:row>7</xdr:row>
      <xdr:rowOff>45475</xdr:rowOff>
    </xdr:from>
    <xdr:to>
      <xdr:col>4</xdr:col>
      <xdr:colOff>171622</xdr:colOff>
      <xdr:row>7</xdr:row>
      <xdr:rowOff>91194</xdr:rowOff>
    </xdr:to>
    <xdr:sp macro="" textlink="">
      <xdr:nvSpPr>
        <xdr:cNvPr id="14" name="TextBox 13">
          <a:extLst>
            <a:ext uri="{FF2B5EF4-FFF2-40B4-BE49-F238E27FC236}">
              <a16:creationId xmlns:a16="http://schemas.microsoft.com/office/drawing/2014/main" id="{40669663-1E14-48B8-A721-D62CA58BAD3D}"/>
            </a:ext>
          </a:extLst>
        </xdr:cNvPr>
        <xdr:cNvSpPr txBox="1"/>
      </xdr:nvSpPr>
      <xdr:spPr>
        <a:xfrm>
          <a:off x="2734495" y="1263989"/>
          <a:ext cx="45776" cy="45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IN" sz="1100">
            <a:solidFill>
              <a:schemeClr val="bg1"/>
            </a:solidFill>
            <a:latin typeface="+mj-lt"/>
          </a:endParaRPr>
        </a:p>
      </xdr:txBody>
    </xdr:sp>
    <xdr:clientData/>
  </xdr:twoCellAnchor>
  <xdr:twoCellAnchor>
    <xdr:from>
      <xdr:col>4</xdr:col>
      <xdr:colOff>278245</xdr:colOff>
      <xdr:row>8</xdr:row>
      <xdr:rowOff>13147</xdr:rowOff>
    </xdr:from>
    <xdr:to>
      <xdr:col>5</xdr:col>
      <xdr:colOff>654114</xdr:colOff>
      <xdr:row>9</xdr:row>
      <xdr:rowOff>134937</xdr:rowOff>
    </xdr:to>
    <xdr:sp macro="" textlink="">
      <xdr:nvSpPr>
        <xdr:cNvPr id="18" name="TextBox 17">
          <a:extLst>
            <a:ext uri="{FF2B5EF4-FFF2-40B4-BE49-F238E27FC236}">
              <a16:creationId xmlns:a16="http://schemas.microsoft.com/office/drawing/2014/main" id="{B8A77058-7E6D-4F4F-9E7C-C5EC3A92F40A}"/>
            </a:ext>
          </a:extLst>
        </xdr:cNvPr>
        <xdr:cNvSpPr txBox="1"/>
      </xdr:nvSpPr>
      <xdr:spPr>
        <a:xfrm>
          <a:off x="2913495" y="1370460"/>
          <a:ext cx="1034682" cy="304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IN" sz="1100">
            <a:solidFill>
              <a:schemeClr val="bg1"/>
            </a:solidFill>
            <a:latin typeface="+mj-lt"/>
          </a:endParaRPr>
        </a:p>
      </xdr:txBody>
    </xdr:sp>
    <xdr:clientData/>
  </xdr:twoCellAnchor>
  <xdr:twoCellAnchor>
    <xdr:from>
      <xdr:col>4</xdr:col>
      <xdr:colOff>545073</xdr:colOff>
      <xdr:row>10</xdr:row>
      <xdr:rowOff>0</xdr:rowOff>
    </xdr:from>
    <xdr:to>
      <xdr:col>6</xdr:col>
      <xdr:colOff>8852</xdr:colOff>
      <xdr:row>11</xdr:row>
      <xdr:rowOff>70876</xdr:rowOff>
    </xdr:to>
    <xdr:sp macro="" textlink="">
      <xdr:nvSpPr>
        <xdr:cNvPr id="19" name="TextBox 18">
          <a:extLst>
            <a:ext uri="{FF2B5EF4-FFF2-40B4-BE49-F238E27FC236}">
              <a16:creationId xmlns:a16="http://schemas.microsoft.com/office/drawing/2014/main" id="{55238BBD-0A3F-4D3D-B6E3-7368C0859307}"/>
            </a:ext>
          </a:extLst>
        </xdr:cNvPr>
        <xdr:cNvSpPr txBox="1"/>
      </xdr:nvSpPr>
      <xdr:spPr>
        <a:xfrm flipV="1">
          <a:off x="3180323" y="1722438"/>
          <a:ext cx="781404" cy="253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oneCellAnchor>
    <xdr:from>
      <xdr:col>6</xdr:col>
      <xdr:colOff>586319</xdr:colOff>
      <xdr:row>15</xdr:row>
      <xdr:rowOff>31495</xdr:rowOff>
    </xdr:from>
    <xdr:ext cx="237294" cy="230201"/>
    <xdr:pic>
      <xdr:nvPicPr>
        <xdr:cNvPr id="22" name="Graphic 21" descr="Receiver with solid fill">
          <a:extLst>
            <a:ext uri="{FF2B5EF4-FFF2-40B4-BE49-F238E27FC236}">
              <a16:creationId xmlns:a16="http://schemas.microsoft.com/office/drawing/2014/main" id="{93868224-6482-409E-B929-886883E9910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586319" y="770404"/>
          <a:ext cx="237294" cy="230201"/>
        </a:xfrm>
        <a:prstGeom prst="rect">
          <a:avLst/>
        </a:prstGeom>
      </xdr:spPr>
    </xdr:pic>
    <xdr:clientData/>
  </xdr:oneCellAnchor>
  <xdr:twoCellAnchor>
    <xdr:from>
      <xdr:col>6</xdr:col>
      <xdr:colOff>596515</xdr:colOff>
      <xdr:row>15</xdr:row>
      <xdr:rowOff>76970</xdr:rowOff>
    </xdr:from>
    <xdr:to>
      <xdr:col>8</xdr:col>
      <xdr:colOff>314293</xdr:colOff>
      <xdr:row>16</xdr:row>
      <xdr:rowOff>153939</xdr:rowOff>
    </xdr:to>
    <xdr:sp macro="" textlink="">
      <xdr:nvSpPr>
        <xdr:cNvPr id="23" name="TextBox 22">
          <a:extLst>
            <a:ext uri="{FF2B5EF4-FFF2-40B4-BE49-F238E27FC236}">
              <a16:creationId xmlns:a16="http://schemas.microsoft.com/office/drawing/2014/main" id="{6D7C4F04-D873-4143-8C86-AD5A05DA335F}"/>
            </a:ext>
          </a:extLst>
        </xdr:cNvPr>
        <xdr:cNvSpPr txBox="1"/>
      </xdr:nvSpPr>
      <xdr:spPr>
        <a:xfrm>
          <a:off x="596515" y="815879"/>
          <a:ext cx="1033960" cy="261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IN" sz="1100">
            <a:solidFill>
              <a:schemeClr val="bg1"/>
            </a:solidFill>
            <a:latin typeface="+mj-lt"/>
          </a:endParaRPr>
        </a:p>
      </xdr:txBody>
    </xdr:sp>
    <xdr:clientData/>
  </xdr:twoCellAnchor>
  <xdr:twoCellAnchor>
    <xdr:from>
      <xdr:col>0</xdr:col>
      <xdr:colOff>583514</xdr:colOff>
      <xdr:row>12</xdr:row>
      <xdr:rowOff>120136</xdr:rowOff>
    </xdr:from>
    <xdr:to>
      <xdr:col>3</xdr:col>
      <xdr:colOff>208713</xdr:colOff>
      <xdr:row>18</xdr:row>
      <xdr:rowOff>88663</xdr:rowOff>
    </xdr:to>
    <xdr:sp macro="" textlink="Pivots!B4">
      <xdr:nvSpPr>
        <xdr:cNvPr id="25" name="Rectangle 24">
          <a:extLst>
            <a:ext uri="{FF2B5EF4-FFF2-40B4-BE49-F238E27FC236}">
              <a16:creationId xmlns:a16="http://schemas.microsoft.com/office/drawing/2014/main" id="{E9458840-A9BB-46E6-9A4F-3D6AB11532B0}"/>
            </a:ext>
          </a:extLst>
        </xdr:cNvPr>
        <xdr:cNvSpPr/>
      </xdr:nvSpPr>
      <xdr:spPr>
        <a:xfrm>
          <a:off x="583514" y="2282568"/>
          <a:ext cx="1581685" cy="1101230"/>
        </a:xfrm>
        <a:prstGeom prst="rect">
          <a:avLst/>
        </a:prstGeom>
        <a:solidFill>
          <a:srgbClr val="FF0000"/>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8A08B10-68EC-448D-9A88-A304F0EF3088}" type="TxLink">
            <a:rPr lang="en-US" sz="2400" b="0" i="0" u="none" strike="noStrike">
              <a:solidFill>
                <a:schemeClr val="bg1"/>
              </a:solidFill>
              <a:latin typeface="+mj-lt"/>
              <a:ea typeface="+mn-ea"/>
              <a:cs typeface="+mn-cs"/>
            </a:rPr>
            <a:pPr marL="0" indent="0" algn="ctr"/>
            <a:t>₹ 96,623</a:t>
          </a:fld>
          <a:endParaRPr lang="en-US" sz="2400" b="0" i="0" u="none" strike="noStrike">
            <a:solidFill>
              <a:schemeClr val="bg1"/>
            </a:solidFill>
            <a:latin typeface="+mj-lt"/>
            <a:ea typeface="+mn-ea"/>
            <a:cs typeface="+mn-cs"/>
          </a:endParaRPr>
        </a:p>
      </xdr:txBody>
    </xdr:sp>
    <xdr:clientData/>
  </xdr:twoCellAnchor>
  <xdr:twoCellAnchor>
    <xdr:from>
      <xdr:col>1</xdr:col>
      <xdr:colOff>334818</xdr:colOff>
      <xdr:row>12</xdr:row>
      <xdr:rowOff>112058</xdr:rowOff>
    </xdr:from>
    <xdr:to>
      <xdr:col>3</xdr:col>
      <xdr:colOff>77754</xdr:colOff>
      <xdr:row>14</xdr:row>
      <xdr:rowOff>149412</xdr:rowOff>
    </xdr:to>
    <xdr:sp macro="" textlink="">
      <xdr:nvSpPr>
        <xdr:cNvPr id="27" name="TextBox 26">
          <a:extLst>
            <a:ext uri="{FF2B5EF4-FFF2-40B4-BE49-F238E27FC236}">
              <a16:creationId xmlns:a16="http://schemas.microsoft.com/office/drawing/2014/main" id="{469A8799-8EB3-4452-A869-D3F181799EDE}"/>
            </a:ext>
          </a:extLst>
        </xdr:cNvPr>
        <xdr:cNvSpPr txBox="1"/>
      </xdr:nvSpPr>
      <xdr:spPr>
        <a:xfrm>
          <a:off x="988494" y="2241176"/>
          <a:ext cx="1050289" cy="410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IN" sz="1100">
              <a:solidFill>
                <a:schemeClr val="bg1"/>
              </a:solidFill>
              <a:latin typeface="+mj-lt"/>
            </a:rPr>
            <a:t>Amount</a:t>
          </a:r>
        </a:p>
      </xdr:txBody>
    </xdr:sp>
    <xdr:clientData/>
  </xdr:twoCellAnchor>
  <xdr:twoCellAnchor>
    <xdr:from>
      <xdr:col>1</xdr:col>
      <xdr:colOff>324932</xdr:colOff>
      <xdr:row>16</xdr:row>
      <xdr:rowOff>5164</xdr:rowOff>
    </xdr:from>
    <xdr:to>
      <xdr:col>2</xdr:col>
      <xdr:colOff>446801</xdr:colOff>
      <xdr:row>17</xdr:row>
      <xdr:rowOff>156354</xdr:rowOff>
    </xdr:to>
    <xdr:sp macro="" textlink="Pivots!B10">
      <xdr:nvSpPr>
        <xdr:cNvPr id="28" name="TextBox 27">
          <a:extLst>
            <a:ext uri="{FF2B5EF4-FFF2-40B4-BE49-F238E27FC236}">
              <a16:creationId xmlns:a16="http://schemas.microsoft.com/office/drawing/2014/main" id="{02BB801C-DABA-44D1-911F-29A5DDF25F71}"/>
            </a:ext>
          </a:extLst>
        </xdr:cNvPr>
        <xdr:cNvSpPr txBox="1"/>
      </xdr:nvSpPr>
      <xdr:spPr>
        <a:xfrm>
          <a:off x="985332" y="2849964"/>
          <a:ext cx="782269" cy="335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40C7A73-C6A7-437A-BCC3-76B184DCB143}" type="TxLink">
            <a:rPr lang="en-US" sz="1100" b="0" i="0" u="none" strike="noStrike">
              <a:solidFill>
                <a:schemeClr val="bg1"/>
              </a:solidFill>
              <a:latin typeface="Aptos"/>
            </a:rPr>
            <a:pPr algn="ctr"/>
            <a:t>₹ 20,872</a:t>
          </a:fld>
          <a:endParaRPr lang="en-IN" sz="1100">
            <a:solidFill>
              <a:schemeClr val="bg1"/>
            </a:solidFill>
          </a:endParaRPr>
        </a:p>
      </xdr:txBody>
    </xdr:sp>
    <xdr:clientData/>
  </xdr:twoCellAnchor>
  <xdr:twoCellAnchor editAs="oneCell">
    <xdr:from>
      <xdr:col>1</xdr:col>
      <xdr:colOff>164524</xdr:colOff>
      <xdr:row>23</xdr:row>
      <xdr:rowOff>71131</xdr:rowOff>
    </xdr:from>
    <xdr:to>
      <xdr:col>1</xdr:col>
      <xdr:colOff>401818</xdr:colOff>
      <xdr:row>24</xdr:row>
      <xdr:rowOff>116605</xdr:rowOff>
    </xdr:to>
    <xdr:pic>
      <xdr:nvPicPr>
        <xdr:cNvPr id="29" name="Graphic 28" descr="Receiver with solid fill">
          <a:extLst>
            <a:ext uri="{FF2B5EF4-FFF2-40B4-BE49-F238E27FC236}">
              <a16:creationId xmlns:a16="http://schemas.microsoft.com/office/drawing/2014/main" id="{532A6A00-F529-4316-B91F-6BFC55F6B9F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822615" y="4319858"/>
          <a:ext cx="237294" cy="230202"/>
        </a:xfrm>
        <a:prstGeom prst="rect">
          <a:avLst/>
        </a:prstGeom>
      </xdr:spPr>
    </xdr:pic>
    <xdr:clientData/>
  </xdr:twoCellAnchor>
  <xdr:twoCellAnchor>
    <xdr:from>
      <xdr:col>1</xdr:col>
      <xdr:colOff>174720</xdr:colOff>
      <xdr:row>23</xdr:row>
      <xdr:rowOff>116606</xdr:rowOff>
    </xdr:from>
    <xdr:to>
      <xdr:col>2</xdr:col>
      <xdr:colOff>550589</xdr:colOff>
      <xdr:row>25</xdr:row>
      <xdr:rowOff>7566</xdr:rowOff>
    </xdr:to>
    <xdr:sp macro="" textlink="">
      <xdr:nvSpPr>
        <xdr:cNvPr id="30" name="TextBox 29">
          <a:extLst>
            <a:ext uri="{FF2B5EF4-FFF2-40B4-BE49-F238E27FC236}">
              <a16:creationId xmlns:a16="http://schemas.microsoft.com/office/drawing/2014/main" id="{25442FF3-6974-4E67-867F-9154C55F4ACF}"/>
            </a:ext>
          </a:extLst>
        </xdr:cNvPr>
        <xdr:cNvSpPr txBox="1"/>
      </xdr:nvSpPr>
      <xdr:spPr>
        <a:xfrm>
          <a:off x="832811" y="4365333"/>
          <a:ext cx="1033960" cy="260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IN" sz="1100">
            <a:solidFill>
              <a:schemeClr val="bg1"/>
            </a:solidFill>
            <a:latin typeface="+mj-lt"/>
          </a:endParaRPr>
        </a:p>
      </xdr:txBody>
    </xdr:sp>
    <xdr:clientData/>
  </xdr:twoCellAnchor>
  <xdr:twoCellAnchor editAs="oneCell">
    <xdr:from>
      <xdr:col>2</xdr:col>
      <xdr:colOff>115649</xdr:colOff>
      <xdr:row>29</xdr:row>
      <xdr:rowOff>0</xdr:rowOff>
    </xdr:from>
    <xdr:to>
      <xdr:col>2</xdr:col>
      <xdr:colOff>352943</xdr:colOff>
      <xdr:row>30</xdr:row>
      <xdr:rowOff>45474</xdr:rowOff>
    </xdr:to>
    <xdr:pic>
      <xdr:nvPicPr>
        <xdr:cNvPr id="32" name="Graphic 31" descr="Receiver with solid fill">
          <a:extLst>
            <a:ext uri="{FF2B5EF4-FFF2-40B4-BE49-F238E27FC236}">
              <a16:creationId xmlns:a16="http://schemas.microsoft.com/office/drawing/2014/main" id="{C2752E00-66E8-4114-AB89-DB57E6AB440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1431831" y="5357091"/>
          <a:ext cx="237294" cy="230201"/>
        </a:xfrm>
        <a:prstGeom prst="rect">
          <a:avLst/>
        </a:prstGeom>
      </xdr:spPr>
    </xdr:pic>
    <xdr:clientData/>
  </xdr:twoCellAnchor>
  <xdr:twoCellAnchor>
    <xdr:from>
      <xdr:col>2</xdr:col>
      <xdr:colOff>1606</xdr:colOff>
      <xdr:row>29</xdr:row>
      <xdr:rowOff>4062</xdr:rowOff>
    </xdr:from>
    <xdr:to>
      <xdr:col>3</xdr:col>
      <xdr:colOff>377475</xdr:colOff>
      <xdr:row>30</xdr:row>
      <xdr:rowOff>81031</xdr:rowOff>
    </xdr:to>
    <xdr:sp macro="" textlink="">
      <xdr:nvSpPr>
        <xdr:cNvPr id="33" name="TextBox 32">
          <a:extLst>
            <a:ext uri="{FF2B5EF4-FFF2-40B4-BE49-F238E27FC236}">
              <a16:creationId xmlns:a16="http://schemas.microsoft.com/office/drawing/2014/main" id="{60CC2ED3-6025-4C4D-889E-1CF5D2EACDDC}"/>
            </a:ext>
          </a:extLst>
        </xdr:cNvPr>
        <xdr:cNvSpPr txBox="1"/>
      </xdr:nvSpPr>
      <xdr:spPr>
        <a:xfrm>
          <a:off x="1326823" y="5208301"/>
          <a:ext cx="1038478" cy="256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100">
              <a:solidFill>
                <a:schemeClr val="bg1"/>
              </a:solidFill>
              <a:latin typeface="+mj-lt"/>
            </a:rPr>
            <a:t>Calls</a:t>
          </a:r>
        </a:p>
      </xdr:txBody>
    </xdr:sp>
    <xdr:clientData/>
  </xdr:twoCellAnchor>
  <xdr:twoCellAnchor>
    <xdr:from>
      <xdr:col>2</xdr:col>
      <xdr:colOff>392673</xdr:colOff>
      <xdr:row>32</xdr:row>
      <xdr:rowOff>103202</xdr:rowOff>
    </xdr:from>
    <xdr:to>
      <xdr:col>3</xdr:col>
      <xdr:colOff>514542</xdr:colOff>
      <xdr:row>33</xdr:row>
      <xdr:rowOff>32646</xdr:rowOff>
    </xdr:to>
    <xdr:sp macro="" textlink="">
      <xdr:nvSpPr>
        <xdr:cNvPr id="34" name="TextBox 33">
          <a:extLst>
            <a:ext uri="{FF2B5EF4-FFF2-40B4-BE49-F238E27FC236}">
              <a16:creationId xmlns:a16="http://schemas.microsoft.com/office/drawing/2014/main" id="{6793F4D1-2DD4-49B2-8B9E-1DF8CF590642}"/>
            </a:ext>
          </a:extLst>
        </xdr:cNvPr>
        <xdr:cNvSpPr txBox="1"/>
      </xdr:nvSpPr>
      <xdr:spPr>
        <a:xfrm>
          <a:off x="1708855" y="6014475"/>
          <a:ext cx="779960" cy="114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twoCellAnchor editAs="oneCell">
    <xdr:from>
      <xdr:col>2</xdr:col>
      <xdr:colOff>164524</xdr:colOff>
      <xdr:row>36</xdr:row>
      <xdr:rowOff>71131</xdr:rowOff>
    </xdr:from>
    <xdr:to>
      <xdr:col>2</xdr:col>
      <xdr:colOff>401818</xdr:colOff>
      <xdr:row>37</xdr:row>
      <xdr:rowOff>116606</xdr:rowOff>
    </xdr:to>
    <xdr:pic>
      <xdr:nvPicPr>
        <xdr:cNvPr id="35" name="Graphic 34" descr="Receiver with solid fill">
          <a:extLst>
            <a:ext uri="{FF2B5EF4-FFF2-40B4-BE49-F238E27FC236}">
              <a16:creationId xmlns:a16="http://schemas.microsoft.com/office/drawing/2014/main" id="{978ED459-17A1-4643-8BAF-1CE3295FFA2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1480706" y="6721313"/>
          <a:ext cx="237294" cy="230202"/>
        </a:xfrm>
        <a:prstGeom prst="rect">
          <a:avLst/>
        </a:prstGeom>
      </xdr:spPr>
    </xdr:pic>
    <xdr:clientData/>
  </xdr:twoCellAnchor>
  <xdr:twoCellAnchor>
    <xdr:from>
      <xdr:col>0</xdr:col>
      <xdr:colOff>566351</xdr:colOff>
      <xdr:row>37</xdr:row>
      <xdr:rowOff>17161</xdr:rowOff>
    </xdr:from>
    <xdr:to>
      <xdr:col>3</xdr:col>
      <xdr:colOff>224508</xdr:colOff>
      <xdr:row>38</xdr:row>
      <xdr:rowOff>85810</xdr:rowOff>
    </xdr:to>
    <xdr:sp macro="" textlink="">
      <xdr:nvSpPr>
        <xdr:cNvPr id="36" name="TextBox 35">
          <a:extLst>
            <a:ext uri="{FF2B5EF4-FFF2-40B4-BE49-F238E27FC236}">
              <a16:creationId xmlns:a16="http://schemas.microsoft.com/office/drawing/2014/main" id="{1E88464F-3287-41F5-AC25-04A579224025}"/>
            </a:ext>
          </a:extLst>
        </xdr:cNvPr>
        <xdr:cNvSpPr txBox="1"/>
      </xdr:nvSpPr>
      <xdr:spPr>
        <a:xfrm>
          <a:off x="566351" y="6899188"/>
          <a:ext cx="1614643" cy="257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100">
              <a:solidFill>
                <a:schemeClr val="bg1"/>
              </a:solidFill>
              <a:latin typeface="+mj-lt"/>
            </a:rPr>
            <a:t>123</a:t>
          </a:r>
        </a:p>
      </xdr:txBody>
    </xdr:sp>
    <xdr:clientData/>
  </xdr:twoCellAnchor>
  <xdr:twoCellAnchor>
    <xdr:from>
      <xdr:col>3</xdr:col>
      <xdr:colOff>400558</xdr:colOff>
      <xdr:row>45</xdr:row>
      <xdr:rowOff>103202</xdr:rowOff>
    </xdr:from>
    <xdr:to>
      <xdr:col>4</xdr:col>
      <xdr:colOff>522427</xdr:colOff>
      <xdr:row>46</xdr:row>
      <xdr:rowOff>32646</xdr:rowOff>
    </xdr:to>
    <xdr:sp macro="" textlink="">
      <xdr:nvSpPr>
        <xdr:cNvPr id="40" name="TextBox 39">
          <a:extLst>
            <a:ext uri="{FF2B5EF4-FFF2-40B4-BE49-F238E27FC236}">
              <a16:creationId xmlns:a16="http://schemas.microsoft.com/office/drawing/2014/main" id="{418C77AC-0566-41FA-8B08-494407F9B641}"/>
            </a:ext>
          </a:extLst>
        </xdr:cNvPr>
        <xdr:cNvSpPr txBox="1"/>
      </xdr:nvSpPr>
      <xdr:spPr>
        <a:xfrm>
          <a:off x="2398485" y="8466617"/>
          <a:ext cx="787844" cy="115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twoCellAnchor editAs="oneCell">
    <xdr:from>
      <xdr:col>3</xdr:col>
      <xdr:colOff>115649</xdr:colOff>
      <xdr:row>56</xdr:row>
      <xdr:rowOff>0</xdr:rowOff>
    </xdr:from>
    <xdr:to>
      <xdr:col>3</xdr:col>
      <xdr:colOff>360090</xdr:colOff>
      <xdr:row>57</xdr:row>
      <xdr:rowOff>45474</xdr:rowOff>
    </xdr:to>
    <xdr:pic>
      <xdr:nvPicPr>
        <xdr:cNvPr id="44" name="Graphic 43" descr="Receiver with solid fill">
          <a:extLst>
            <a:ext uri="{FF2B5EF4-FFF2-40B4-BE49-F238E27FC236}">
              <a16:creationId xmlns:a16="http://schemas.microsoft.com/office/drawing/2014/main" id="{BB050774-DD69-4397-9C16-E30830AD353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2111363" y="10160000"/>
          <a:ext cx="244441" cy="226903"/>
        </a:xfrm>
        <a:prstGeom prst="rect">
          <a:avLst/>
        </a:prstGeom>
      </xdr:spPr>
    </xdr:pic>
    <xdr:clientData/>
  </xdr:twoCellAnchor>
  <xdr:twoCellAnchor>
    <xdr:from>
      <xdr:col>3</xdr:col>
      <xdr:colOff>125845</xdr:colOff>
      <xdr:row>56</xdr:row>
      <xdr:rowOff>45475</xdr:rowOff>
    </xdr:from>
    <xdr:to>
      <xdr:col>4</xdr:col>
      <xdr:colOff>508861</xdr:colOff>
      <xdr:row>57</xdr:row>
      <xdr:rowOff>122444</xdr:rowOff>
    </xdr:to>
    <xdr:sp macro="" textlink="">
      <xdr:nvSpPr>
        <xdr:cNvPr id="45" name="TextBox 44">
          <a:extLst>
            <a:ext uri="{FF2B5EF4-FFF2-40B4-BE49-F238E27FC236}">
              <a16:creationId xmlns:a16="http://schemas.microsoft.com/office/drawing/2014/main" id="{AF977209-09AA-43EB-9B6A-1749273B32C0}"/>
            </a:ext>
          </a:extLst>
        </xdr:cNvPr>
        <xdr:cNvSpPr txBox="1"/>
      </xdr:nvSpPr>
      <xdr:spPr>
        <a:xfrm>
          <a:off x="2121559" y="10205475"/>
          <a:ext cx="1048254" cy="25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IN" sz="1100">
            <a:solidFill>
              <a:schemeClr val="bg1"/>
            </a:solidFill>
            <a:latin typeface="+mj-lt"/>
          </a:endParaRPr>
        </a:p>
      </xdr:txBody>
    </xdr:sp>
    <xdr:clientData/>
  </xdr:twoCellAnchor>
  <xdr:twoCellAnchor>
    <xdr:from>
      <xdr:col>3</xdr:col>
      <xdr:colOff>399820</xdr:colOff>
      <xdr:row>59</xdr:row>
      <xdr:rowOff>103202</xdr:rowOff>
    </xdr:from>
    <xdr:to>
      <xdr:col>4</xdr:col>
      <xdr:colOff>521689</xdr:colOff>
      <xdr:row>60</xdr:row>
      <xdr:rowOff>32647</xdr:rowOff>
    </xdr:to>
    <xdr:sp macro="" textlink="">
      <xdr:nvSpPr>
        <xdr:cNvPr id="46" name="TextBox 45">
          <a:extLst>
            <a:ext uri="{FF2B5EF4-FFF2-40B4-BE49-F238E27FC236}">
              <a16:creationId xmlns:a16="http://schemas.microsoft.com/office/drawing/2014/main" id="{8BFE7535-23FB-47F0-82BE-6102F439571E}"/>
            </a:ext>
          </a:extLst>
        </xdr:cNvPr>
        <xdr:cNvSpPr txBox="1"/>
      </xdr:nvSpPr>
      <xdr:spPr>
        <a:xfrm>
          <a:off x="2395534" y="10807488"/>
          <a:ext cx="787107" cy="110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218</a:t>
          </a:r>
        </a:p>
      </xdr:txBody>
    </xdr:sp>
    <xdr:clientData/>
  </xdr:twoCellAnchor>
  <xdr:twoCellAnchor editAs="oneCell">
    <xdr:from>
      <xdr:col>3</xdr:col>
      <xdr:colOff>164524</xdr:colOff>
      <xdr:row>63</xdr:row>
      <xdr:rowOff>71131</xdr:rowOff>
    </xdr:from>
    <xdr:to>
      <xdr:col>3</xdr:col>
      <xdr:colOff>408965</xdr:colOff>
      <xdr:row>64</xdr:row>
      <xdr:rowOff>116606</xdr:rowOff>
    </xdr:to>
    <xdr:pic>
      <xdr:nvPicPr>
        <xdr:cNvPr id="47" name="Graphic 46" descr="Receiver with solid fill">
          <a:extLst>
            <a:ext uri="{FF2B5EF4-FFF2-40B4-BE49-F238E27FC236}">
              <a16:creationId xmlns:a16="http://schemas.microsoft.com/office/drawing/2014/main" id="{D334EDDD-10CD-47D0-BBF7-8240E90CFFA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2160238" y="11501131"/>
          <a:ext cx="244441" cy="226904"/>
        </a:xfrm>
        <a:prstGeom prst="rect">
          <a:avLst/>
        </a:prstGeom>
      </xdr:spPr>
    </xdr:pic>
    <xdr:clientData/>
  </xdr:twoCellAnchor>
  <xdr:twoCellAnchor>
    <xdr:from>
      <xdr:col>3</xdr:col>
      <xdr:colOff>174720</xdr:colOff>
      <xdr:row>63</xdr:row>
      <xdr:rowOff>116606</xdr:rowOff>
    </xdr:from>
    <xdr:to>
      <xdr:col>4</xdr:col>
      <xdr:colOff>557736</xdr:colOff>
      <xdr:row>65</xdr:row>
      <xdr:rowOff>7566</xdr:rowOff>
    </xdr:to>
    <xdr:sp macro="" textlink="">
      <xdr:nvSpPr>
        <xdr:cNvPr id="48" name="TextBox 47">
          <a:extLst>
            <a:ext uri="{FF2B5EF4-FFF2-40B4-BE49-F238E27FC236}">
              <a16:creationId xmlns:a16="http://schemas.microsoft.com/office/drawing/2014/main" id="{B552732E-C8D1-472A-B42C-208521AAC5D8}"/>
            </a:ext>
          </a:extLst>
        </xdr:cNvPr>
        <xdr:cNvSpPr txBox="1"/>
      </xdr:nvSpPr>
      <xdr:spPr>
        <a:xfrm>
          <a:off x="2170434" y="11546606"/>
          <a:ext cx="1048254" cy="253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100">
              <a:solidFill>
                <a:schemeClr val="bg1"/>
              </a:solidFill>
              <a:latin typeface="+mj-lt"/>
            </a:rPr>
            <a:t>Calls</a:t>
          </a:r>
        </a:p>
      </xdr:txBody>
    </xdr:sp>
    <xdr:clientData/>
  </xdr:twoCellAnchor>
  <xdr:twoCellAnchor>
    <xdr:from>
      <xdr:col>1</xdr:col>
      <xdr:colOff>16327</xdr:colOff>
      <xdr:row>20</xdr:row>
      <xdr:rowOff>23549</xdr:rowOff>
    </xdr:from>
    <xdr:to>
      <xdr:col>3</xdr:col>
      <xdr:colOff>136224</xdr:colOff>
      <xdr:row>25</xdr:row>
      <xdr:rowOff>6904</xdr:rowOff>
    </xdr:to>
    <xdr:sp macro="" textlink="Pivots!C4">
      <xdr:nvSpPr>
        <xdr:cNvPr id="49" name="Rectangle 48">
          <a:extLst>
            <a:ext uri="{FF2B5EF4-FFF2-40B4-BE49-F238E27FC236}">
              <a16:creationId xmlns:a16="http://schemas.microsoft.com/office/drawing/2014/main" id="{DC0D3CEF-A2FD-4626-B2C2-F41F74378C02}"/>
            </a:ext>
          </a:extLst>
        </xdr:cNvPr>
        <xdr:cNvSpPr/>
      </xdr:nvSpPr>
      <xdr:spPr>
        <a:xfrm>
          <a:off x="676727" y="3604949"/>
          <a:ext cx="1440697" cy="904105"/>
        </a:xfrm>
        <a:prstGeom prst="rect">
          <a:avLst/>
        </a:prstGeom>
        <a:solidFill>
          <a:srgbClr val="FF0000"/>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40EE436-B529-4CA1-9607-56484527302E}" type="TxLink">
            <a:rPr lang="en-US" sz="2800" b="0" i="0" u="none" strike="noStrike">
              <a:solidFill>
                <a:schemeClr val="bg1"/>
              </a:solidFill>
              <a:latin typeface="+mj-lt"/>
              <a:ea typeface="+mn-ea"/>
              <a:cs typeface="+mn-cs"/>
            </a:rPr>
            <a:pPr marL="0" indent="0" algn="ctr"/>
            <a:t>89850</a:t>
          </a:fld>
          <a:endParaRPr lang="en-US" sz="2800" b="0" i="0" u="none" strike="noStrike">
            <a:solidFill>
              <a:schemeClr val="bg1"/>
            </a:solidFill>
            <a:latin typeface="+mj-lt"/>
            <a:ea typeface="+mn-ea"/>
            <a:cs typeface="+mn-cs"/>
          </a:endParaRPr>
        </a:p>
      </xdr:txBody>
    </xdr:sp>
    <xdr:clientData/>
  </xdr:twoCellAnchor>
  <xdr:twoCellAnchor editAs="oneCell">
    <xdr:from>
      <xdr:col>1</xdr:col>
      <xdr:colOff>148101</xdr:colOff>
      <xdr:row>20</xdr:row>
      <xdr:rowOff>61106</xdr:rowOff>
    </xdr:from>
    <xdr:to>
      <xdr:col>1</xdr:col>
      <xdr:colOff>357187</xdr:colOff>
      <xdr:row>21</xdr:row>
      <xdr:rowOff>83446</xdr:rowOff>
    </xdr:to>
    <xdr:pic>
      <xdr:nvPicPr>
        <xdr:cNvPr id="50" name="Graphic 49">
          <a:extLst>
            <a:ext uri="{FF2B5EF4-FFF2-40B4-BE49-F238E27FC236}">
              <a16:creationId xmlns:a16="http://schemas.microsoft.com/office/drawing/2014/main" id="{5243F364-2DA9-4693-A825-6756333EF34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flipH="1" flipV="1">
          <a:off x="812867" y="3722278"/>
          <a:ext cx="209086" cy="210856"/>
        </a:xfrm>
        <a:prstGeom prst="rect">
          <a:avLst/>
        </a:prstGeom>
      </xdr:spPr>
    </xdr:pic>
    <xdr:clientData/>
  </xdr:twoCellAnchor>
  <xdr:twoCellAnchor>
    <xdr:from>
      <xdr:col>1</xdr:col>
      <xdr:colOff>187613</xdr:colOff>
      <xdr:row>20</xdr:row>
      <xdr:rowOff>14432</xdr:rowOff>
    </xdr:from>
    <xdr:to>
      <xdr:col>2</xdr:col>
      <xdr:colOff>624921</xdr:colOff>
      <xdr:row>21</xdr:row>
      <xdr:rowOff>158750</xdr:rowOff>
    </xdr:to>
    <xdr:sp macro="" textlink="">
      <xdr:nvSpPr>
        <xdr:cNvPr id="51" name="TextBox 50">
          <a:extLst>
            <a:ext uri="{FF2B5EF4-FFF2-40B4-BE49-F238E27FC236}">
              <a16:creationId xmlns:a16="http://schemas.microsoft.com/office/drawing/2014/main" id="{B91ABFFA-C3D4-4497-B9D0-0FA47119388E}"/>
            </a:ext>
          </a:extLst>
        </xdr:cNvPr>
        <xdr:cNvSpPr txBox="1"/>
      </xdr:nvSpPr>
      <xdr:spPr>
        <a:xfrm>
          <a:off x="851477" y="3658466"/>
          <a:ext cx="1101171" cy="331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Duration</a:t>
          </a:r>
        </a:p>
      </xdr:txBody>
    </xdr:sp>
    <xdr:clientData/>
  </xdr:twoCellAnchor>
  <xdr:twoCellAnchor>
    <xdr:from>
      <xdr:col>1</xdr:col>
      <xdr:colOff>567393</xdr:colOff>
      <xdr:row>28</xdr:row>
      <xdr:rowOff>125135</xdr:rowOff>
    </xdr:from>
    <xdr:to>
      <xdr:col>3</xdr:col>
      <xdr:colOff>28862</xdr:colOff>
      <xdr:row>29</xdr:row>
      <xdr:rowOff>54579</xdr:rowOff>
    </xdr:to>
    <xdr:sp macro="" textlink="Pivots!C10">
      <xdr:nvSpPr>
        <xdr:cNvPr id="52" name="TextBox 51">
          <a:extLst>
            <a:ext uri="{FF2B5EF4-FFF2-40B4-BE49-F238E27FC236}">
              <a16:creationId xmlns:a16="http://schemas.microsoft.com/office/drawing/2014/main" id="{B18CF1AC-7956-4CAD-A1B0-2058F8DE5A68}"/>
            </a:ext>
          </a:extLst>
        </xdr:cNvPr>
        <xdr:cNvSpPr txBox="1"/>
      </xdr:nvSpPr>
      <xdr:spPr>
        <a:xfrm>
          <a:off x="1227793" y="5001935"/>
          <a:ext cx="782269" cy="107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7CB78E-055C-48BE-88BC-AB11E1C02DDC}" type="TxLink">
            <a:rPr lang="en-US" sz="1100" b="0" i="0" u="none" strike="noStrike">
              <a:solidFill>
                <a:schemeClr val="bg1"/>
              </a:solidFill>
              <a:latin typeface="Aptos"/>
            </a:rPr>
            <a:pPr algn="ctr"/>
            <a:t>17700</a:t>
          </a:fld>
          <a:endParaRPr lang="en-IN" sz="1100">
            <a:solidFill>
              <a:schemeClr val="bg1"/>
            </a:solidFill>
          </a:endParaRPr>
        </a:p>
      </xdr:txBody>
    </xdr:sp>
    <xdr:clientData/>
  </xdr:twoCellAnchor>
  <xdr:twoCellAnchor editAs="oneCell">
    <xdr:from>
      <xdr:col>1</xdr:col>
      <xdr:colOff>336935</xdr:colOff>
      <xdr:row>32</xdr:row>
      <xdr:rowOff>93064</xdr:rowOff>
    </xdr:from>
    <xdr:to>
      <xdr:col>1</xdr:col>
      <xdr:colOff>576538</xdr:colOff>
      <xdr:row>33</xdr:row>
      <xdr:rowOff>138539</xdr:rowOff>
    </xdr:to>
    <xdr:pic>
      <xdr:nvPicPr>
        <xdr:cNvPr id="53" name="Graphic 52" descr="Receiver with solid fill">
          <a:extLst>
            <a:ext uri="{FF2B5EF4-FFF2-40B4-BE49-F238E27FC236}">
              <a16:creationId xmlns:a16="http://schemas.microsoft.com/office/drawing/2014/main" id="{FF06D756-E77F-4616-A2F5-AE49D711425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997335" y="5681064"/>
          <a:ext cx="239603" cy="223275"/>
        </a:xfrm>
        <a:prstGeom prst="rect">
          <a:avLst/>
        </a:prstGeom>
      </xdr:spPr>
    </xdr:pic>
    <xdr:clientData/>
  </xdr:twoCellAnchor>
  <xdr:twoCellAnchor>
    <xdr:from>
      <xdr:col>0</xdr:col>
      <xdr:colOff>657177</xdr:colOff>
      <xdr:row>26</xdr:row>
      <xdr:rowOff>138970</xdr:rowOff>
    </xdr:from>
    <xdr:to>
      <xdr:col>3</xdr:col>
      <xdr:colOff>105101</xdr:colOff>
      <xdr:row>31</xdr:row>
      <xdr:rowOff>109203</xdr:rowOff>
    </xdr:to>
    <xdr:sp macro="" textlink="Pivots!D4">
      <xdr:nvSpPr>
        <xdr:cNvPr id="54" name="Rectangle 53">
          <a:extLst>
            <a:ext uri="{FF2B5EF4-FFF2-40B4-BE49-F238E27FC236}">
              <a16:creationId xmlns:a16="http://schemas.microsoft.com/office/drawing/2014/main" id="{6536052A-65F2-46C1-BFF5-ABF625C36CFA}"/>
            </a:ext>
          </a:extLst>
        </xdr:cNvPr>
        <xdr:cNvSpPr/>
      </xdr:nvSpPr>
      <xdr:spPr>
        <a:xfrm>
          <a:off x="657177" y="4931236"/>
          <a:ext cx="1442221" cy="912811"/>
        </a:xfrm>
        <a:prstGeom prst="rect">
          <a:avLst/>
        </a:prstGeom>
        <a:solidFill>
          <a:srgbClr val="FF0000"/>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5FA2305-697C-4B81-B8EF-5C77EB0B4E0F}" type="TxLink">
            <a:rPr lang="en-US" sz="2800" b="0" i="0" u="none" strike="noStrike">
              <a:solidFill>
                <a:schemeClr val="bg1"/>
              </a:solidFill>
              <a:latin typeface="+mj-lt"/>
              <a:ea typeface="+mn-ea"/>
              <a:cs typeface="+mn-cs"/>
            </a:rPr>
            <a:pPr marL="0" indent="0" algn="ctr"/>
            <a:t>3.9</a:t>
          </a:fld>
          <a:endParaRPr lang="en-US" sz="2800" b="0" i="0" u="none" strike="noStrike">
            <a:solidFill>
              <a:schemeClr val="bg1"/>
            </a:solidFill>
            <a:latin typeface="+mj-lt"/>
            <a:ea typeface="+mn-ea"/>
            <a:cs typeface="+mn-cs"/>
          </a:endParaRPr>
        </a:p>
      </xdr:txBody>
    </xdr:sp>
    <xdr:clientData/>
  </xdr:twoCellAnchor>
  <xdr:twoCellAnchor editAs="oneCell">
    <xdr:from>
      <xdr:col>1</xdr:col>
      <xdr:colOff>96301</xdr:colOff>
      <xdr:row>26</xdr:row>
      <xdr:rowOff>116728</xdr:rowOff>
    </xdr:from>
    <xdr:to>
      <xdr:col>1</xdr:col>
      <xdr:colOff>368861</xdr:colOff>
      <xdr:row>28</xdr:row>
      <xdr:rowOff>134485</xdr:rowOff>
    </xdr:to>
    <xdr:pic>
      <xdr:nvPicPr>
        <xdr:cNvPr id="55" name="Graphic 54">
          <a:extLst>
            <a:ext uri="{FF2B5EF4-FFF2-40B4-BE49-F238E27FC236}">
              <a16:creationId xmlns:a16="http://schemas.microsoft.com/office/drawing/2014/main" id="{62D5A41B-A1D9-4AFC-92A6-D7EA0A8E9D6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761067" y="4908994"/>
          <a:ext cx="272560" cy="394788"/>
        </a:xfrm>
        <a:prstGeom prst="rect">
          <a:avLst/>
        </a:prstGeom>
      </xdr:spPr>
    </xdr:pic>
    <xdr:clientData/>
  </xdr:twoCellAnchor>
  <xdr:twoCellAnchor>
    <xdr:from>
      <xdr:col>1</xdr:col>
      <xdr:colOff>204367</xdr:colOff>
      <xdr:row>26</xdr:row>
      <xdr:rowOff>158749</xdr:rowOff>
    </xdr:from>
    <xdr:to>
      <xdr:col>3</xdr:col>
      <xdr:colOff>140529</xdr:colOff>
      <xdr:row>28</xdr:row>
      <xdr:rowOff>89297</xdr:rowOff>
    </xdr:to>
    <xdr:sp macro="" textlink="">
      <xdr:nvSpPr>
        <xdr:cNvPr id="56" name="TextBox 55">
          <a:extLst>
            <a:ext uri="{FF2B5EF4-FFF2-40B4-BE49-F238E27FC236}">
              <a16:creationId xmlns:a16="http://schemas.microsoft.com/office/drawing/2014/main" id="{B5B1071A-44AA-458F-A357-F49769B1A473}"/>
            </a:ext>
          </a:extLst>
        </xdr:cNvPr>
        <xdr:cNvSpPr txBox="1"/>
      </xdr:nvSpPr>
      <xdr:spPr>
        <a:xfrm>
          <a:off x="861264" y="4800818"/>
          <a:ext cx="1249955" cy="295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Avg.ratings</a:t>
          </a:r>
        </a:p>
      </xdr:txBody>
    </xdr:sp>
    <xdr:clientData/>
  </xdr:twoCellAnchor>
  <xdr:twoCellAnchor>
    <xdr:from>
      <xdr:col>0</xdr:col>
      <xdr:colOff>627068</xdr:colOff>
      <xdr:row>33</xdr:row>
      <xdr:rowOff>58858</xdr:rowOff>
    </xdr:from>
    <xdr:to>
      <xdr:col>3</xdr:col>
      <xdr:colOff>93968</xdr:colOff>
      <xdr:row>38</xdr:row>
      <xdr:rowOff>104705</xdr:rowOff>
    </xdr:to>
    <xdr:sp macro="" textlink="Pivots!E4">
      <xdr:nvSpPr>
        <xdr:cNvPr id="59" name="Rectangle 58">
          <a:extLst>
            <a:ext uri="{FF2B5EF4-FFF2-40B4-BE49-F238E27FC236}">
              <a16:creationId xmlns:a16="http://schemas.microsoft.com/office/drawing/2014/main" id="{29DEE380-35E0-47D9-806B-641735AA3CCA}"/>
            </a:ext>
          </a:extLst>
        </xdr:cNvPr>
        <xdr:cNvSpPr/>
      </xdr:nvSpPr>
      <xdr:spPr>
        <a:xfrm>
          <a:off x="627068" y="6192688"/>
          <a:ext cx="1452964" cy="991591"/>
        </a:xfrm>
        <a:prstGeom prst="rect">
          <a:avLst/>
        </a:prstGeom>
        <a:solidFill>
          <a:srgbClr val="FF0000"/>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9D1BDA4-FACA-45EC-A087-B98A1A9DD490}" type="TxLink">
            <a:rPr lang="en-US" sz="2800" b="0" i="0" u="none" strike="noStrike">
              <a:solidFill>
                <a:schemeClr val="bg1"/>
              </a:solidFill>
              <a:latin typeface="+mj-lt"/>
              <a:ea typeface="+mn-ea"/>
              <a:cs typeface="+mn-cs"/>
            </a:rPr>
            <a:pPr marL="0" indent="0" algn="ctr"/>
            <a:t>999</a:t>
          </a:fld>
          <a:endParaRPr lang="en-US" sz="2800" b="0" i="0" u="none" strike="noStrike">
            <a:solidFill>
              <a:schemeClr val="bg1"/>
            </a:solidFill>
            <a:latin typeface="+mj-lt"/>
            <a:ea typeface="+mn-ea"/>
            <a:cs typeface="+mn-cs"/>
          </a:endParaRPr>
        </a:p>
      </xdr:txBody>
    </xdr:sp>
    <xdr:clientData/>
  </xdr:twoCellAnchor>
  <xdr:twoCellAnchor editAs="oneCell">
    <xdr:from>
      <xdr:col>1</xdr:col>
      <xdr:colOff>28662</xdr:colOff>
      <xdr:row>34</xdr:row>
      <xdr:rowOff>22997</xdr:rowOff>
    </xdr:from>
    <xdr:to>
      <xdr:col>1</xdr:col>
      <xdr:colOff>242216</xdr:colOff>
      <xdr:row>35</xdr:row>
      <xdr:rowOff>32038</xdr:rowOff>
    </xdr:to>
    <xdr:pic>
      <xdr:nvPicPr>
        <xdr:cNvPr id="60" name="Graphic 59">
          <a:extLst>
            <a:ext uri="{FF2B5EF4-FFF2-40B4-BE49-F238E27FC236}">
              <a16:creationId xmlns:a16="http://schemas.microsoft.com/office/drawing/2014/main" id="{5A8E1784-F533-48D3-BA8D-A06919347538}"/>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689848" y="6156966"/>
          <a:ext cx="213554" cy="192340"/>
        </a:xfrm>
        <a:prstGeom prst="rect">
          <a:avLst/>
        </a:prstGeom>
      </xdr:spPr>
    </xdr:pic>
    <xdr:clientData/>
  </xdr:twoCellAnchor>
  <xdr:twoCellAnchor>
    <xdr:from>
      <xdr:col>0</xdr:col>
      <xdr:colOff>0</xdr:colOff>
      <xdr:row>44</xdr:row>
      <xdr:rowOff>24423</xdr:rowOff>
    </xdr:from>
    <xdr:to>
      <xdr:col>0</xdr:col>
      <xdr:colOff>0</xdr:colOff>
      <xdr:row>46</xdr:row>
      <xdr:rowOff>24423</xdr:rowOff>
    </xdr:to>
    <xdr:sp macro="" textlink="">
      <xdr:nvSpPr>
        <xdr:cNvPr id="61" name="TextBox 60">
          <a:extLst>
            <a:ext uri="{FF2B5EF4-FFF2-40B4-BE49-F238E27FC236}">
              <a16:creationId xmlns:a16="http://schemas.microsoft.com/office/drawing/2014/main" id="{BC5D33E0-9372-41E5-B83A-FAE5B475889F}"/>
            </a:ext>
          </a:extLst>
        </xdr:cNvPr>
        <xdr:cNvSpPr txBox="1"/>
      </xdr:nvSpPr>
      <xdr:spPr>
        <a:xfrm>
          <a:off x="0" y="8499231"/>
          <a:ext cx="0" cy="390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aseline="0">
              <a:solidFill>
                <a:schemeClr val="bg1"/>
              </a:solidFill>
              <a:latin typeface="+mj-lt"/>
            </a:rPr>
            <a:t>Happy  callers</a:t>
          </a:r>
          <a:endParaRPr lang="en-IN" sz="1100">
            <a:solidFill>
              <a:schemeClr val="bg1"/>
            </a:solidFill>
            <a:latin typeface="+mj-lt"/>
          </a:endParaRPr>
        </a:p>
      </xdr:txBody>
    </xdr:sp>
    <xdr:clientData/>
  </xdr:twoCellAnchor>
  <xdr:twoCellAnchor editAs="oneCell">
    <xdr:from>
      <xdr:col>1</xdr:col>
      <xdr:colOff>164524</xdr:colOff>
      <xdr:row>54</xdr:row>
      <xdr:rowOff>71131</xdr:rowOff>
    </xdr:from>
    <xdr:to>
      <xdr:col>1</xdr:col>
      <xdr:colOff>404127</xdr:colOff>
      <xdr:row>55</xdr:row>
      <xdr:rowOff>116606</xdr:rowOff>
    </xdr:to>
    <xdr:pic>
      <xdr:nvPicPr>
        <xdr:cNvPr id="63" name="Graphic 62" descr="Receiver with solid fill">
          <a:extLst>
            <a:ext uri="{FF2B5EF4-FFF2-40B4-BE49-F238E27FC236}">
              <a16:creationId xmlns:a16="http://schemas.microsoft.com/office/drawing/2014/main" id="{E7585732-3F37-48B7-9FFE-B5ED4080EAA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824924" y="9570731"/>
          <a:ext cx="239603" cy="223275"/>
        </a:xfrm>
        <a:prstGeom prst="rect">
          <a:avLst/>
        </a:prstGeom>
      </xdr:spPr>
    </xdr:pic>
    <xdr:clientData/>
  </xdr:twoCellAnchor>
  <xdr:twoCellAnchor>
    <xdr:from>
      <xdr:col>1</xdr:col>
      <xdr:colOff>196391</xdr:colOff>
      <xdr:row>32</xdr:row>
      <xdr:rowOff>120135</xdr:rowOff>
    </xdr:from>
    <xdr:to>
      <xdr:col>3</xdr:col>
      <xdr:colOff>500062</xdr:colOff>
      <xdr:row>36</xdr:row>
      <xdr:rowOff>120135</xdr:rowOff>
    </xdr:to>
    <xdr:sp macro="" textlink="">
      <xdr:nvSpPr>
        <xdr:cNvPr id="68" name="TextBox 67">
          <a:extLst>
            <a:ext uri="{FF2B5EF4-FFF2-40B4-BE49-F238E27FC236}">
              <a16:creationId xmlns:a16="http://schemas.microsoft.com/office/drawing/2014/main" id="{4869973E-BA51-042A-C07F-15B81F5576A9}"/>
            </a:ext>
          </a:extLst>
        </xdr:cNvPr>
        <xdr:cNvSpPr txBox="1"/>
      </xdr:nvSpPr>
      <xdr:spPr>
        <a:xfrm>
          <a:off x="857577" y="5887506"/>
          <a:ext cx="1626042" cy="733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a:solidFill>
                <a:schemeClr val="bg1"/>
              </a:solidFill>
              <a:latin typeface="+mj-lt"/>
            </a:rPr>
            <a:t>Happy</a:t>
          </a:r>
          <a:r>
            <a:rPr lang="en-IN" sz="1100" baseline="0">
              <a:solidFill>
                <a:schemeClr val="bg1"/>
              </a:solidFill>
              <a:latin typeface="+mj-lt"/>
            </a:rPr>
            <a:t> customer</a:t>
          </a:r>
          <a:endParaRPr lang="en-IN" sz="1100">
            <a:solidFill>
              <a:schemeClr val="bg1"/>
            </a:solidFill>
            <a:latin typeface="+mj-lt"/>
          </a:endParaRPr>
        </a:p>
      </xdr:txBody>
    </xdr:sp>
    <xdr:clientData/>
  </xdr:twoCellAnchor>
  <xdr:twoCellAnchor editAs="oneCell">
    <xdr:from>
      <xdr:col>12</xdr:col>
      <xdr:colOff>215079</xdr:colOff>
      <xdr:row>25</xdr:row>
      <xdr:rowOff>85700</xdr:rowOff>
    </xdr:from>
    <xdr:to>
      <xdr:col>15</xdr:col>
      <xdr:colOff>50605</xdr:colOff>
      <xdr:row>37</xdr:row>
      <xdr:rowOff>87602</xdr:rowOff>
    </xdr:to>
    <mc:AlternateContent xmlns:mc="http://schemas.openxmlformats.org/markup-compatibility/2006">
      <mc:Choice xmlns:a14="http://schemas.microsoft.com/office/drawing/2010/main" Requires="a14">
        <xdr:graphicFrame macro="">
          <xdr:nvGraphicFramePr>
            <xdr:cNvPr id="69" name="Representative">
              <a:extLst>
                <a:ext uri="{FF2B5EF4-FFF2-40B4-BE49-F238E27FC236}">
                  <a16:creationId xmlns:a16="http://schemas.microsoft.com/office/drawing/2014/main" id="{AB5B8C5B-C0E8-4891-9B7C-3D264E2E165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8173746" y="4573033"/>
              <a:ext cx="1825192" cy="22032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463550</xdr:colOff>
      <xdr:row>23</xdr:row>
      <xdr:rowOff>50800</xdr:rowOff>
    </xdr:from>
    <xdr:to>
      <xdr:col>2</xdr:col>
      <xdr:colOff>342900</xdr:colOff>
      <xdr:row>24</xdr:row>
      <xdr:rowOff>101600</xdr:rowOff>
    </xdr:to>
    <xdr:sp macro="" textlink="Pivots!C10">
      <xdr:nvSpPr>
        <xdr:cNvPr id="3" name="TextBox 2">
          <a:extLst>
            <a:ext uri="{FF2B5EF4-FFF2-40B4-BE49-F238E27FC236}">
              <a16:creationId xmlns:a16="http://schemas.microsoft.com/office/drawing/2014/main" id="{75BB36D8-E9BB-35B9-247C-A14AB69ACC3A}"/>
            </a:ext>
          </a:extLst>
        </xdr:cNvPr>
        <xdr:cNvSpPr txBox="1"/>
      </xdr:nvSpPr>
      <xdr:spPr>
        <a:xfrm>
          <a:off x="1123950" y="4184650"/>
          <a:ext cx="5397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2BDAE27-B3DB-4AF6-9712-5075D51C8C8E}" type="TxLink">
            <a:rPr lang="en-US" sz="1100" b="0" i="0" u="none" strike="noStrike">
              <a:solidFill>
                <a:schemeClr val="bg1"/>
              </a:solidFill>
              <a:latin typeface="Aptos"/>
            </a:rPr>
            <a:pPr/>
            <a:t>17700</a:t>
          </a:fld>
          <a:endParaRPr lang="en-IN" sz="1100">
            <a:solidFill>
              <a:schemeClr val="bg1"/>
            </a:solidFill>
          </a:endParaRPr>
        </a:p>
      </xdr:txBody>
    </xdr:sp>
    <xdr:clientData/>
  </xdr:twoCellAnchor>
  <xdr:twoCellAnchor editAs="oneCell">
    <xdr:from>
      <xdr:col>1</xdr:col>
      <xdr:colOff>115658</xdr:colOff>
      <xdr:row>13</xdr:row>
      <xdr:rowOff>113168</xdr:rowOff>
    </xdr:from>
    <xdr:to>
      <xdr:col>1</xdr:col>
      <xdr:colOff>382155</xdr:colOff>
      <xdr:row>14</xdr:row>
      <xdr:rowOff>119454</xdr:rowOff>
    </xdr:to>
    <xdr:pic>
      <xdr:nvPicPr>
        <xdr:cNvPr id="16" name="Graphic 15" descr="Shopping cart with solid fill">
          <a:extLst>
            <a:ext uri="{FF2B5EF4-FFF2-40B4-BE49-F238E27FC236}">
              <a16:creationId xmlns:a16="http://schemas.microsoft.com/office/drawing/2014/main" id="{71BAA611-B63E-42E5-8F70-67BB138B18AE}"/>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775807" y="2382821"/>
          <a:ext cx="266497" cy="188613"/>
        </a:xfrm>
        <a:prstGeom prst="rect">
          <a:avLst/>
        </a:prstGeom>
      </xdr:spPr>
    </xdr:pic>
    <xdr:clientData/>
  </xdr:twoCellAnchor>
  <xdr:twoCellAnchor>
    <xdr:from>
      <xdr:col>1</xdr:col>
      <xdr:colOff>499894</xdr:colOff>
      <xdr:row>30</xdr:row>
      <xdr:rowOff>54043</xdr:rowOff>
    </xdr:from>
    <xdr:to>
      <xdr:col>2</xdr:col>
      <xdr:colOff>297234</xdr:colOff>
      <xdr:row>31</xdr:row>
      <xdr:rowOff>27021</xdr:rowOff>
    </xdr:to>
    <xdr:sp macro="" textlink="Pivots!D10">
      <xdr:nvSpPr>
        <xdr:cNvPr id="20" name="TextBox 19">
          <a:extLst>
            <a:ext uri="{FF2B5EF4-FFF2-40B4-BE49-F238E27FC236}">
              <a16:creationId xmlns:a16="http://schemas.microsoft.com/office/drawing/2014/main" id="{F93E9FF9-7BCB-43AF-8BE6-A798AA962985}"/>
            </a:ext>
          </a:extLst>
        </xdr:cNvPr>
        <xdr:cNvSpPr txBox="1"/>
      </xdr:nvSpPr>
      <xdr:spPr>
        <a:xfrm>
          <a:off x="1161915" y="5620426"/>
          <a:ext cx="459362" cy="162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23D71E4A-6701-40B3-95E0-DC4918150E5C}" type="TxLink">
            <a:rPr lang="en-US" sz="1100" b="0" i="0" u="none" strike="noStrike">
              <a:solidFill>
                <a:schemeClr val="bg1"/>
              </a:solidFill>
              <a:latin typeface="Aptos"/>
            </a:rPr>
            <a:pPr/>
            <a:t>3.9</a:t>
          </a:fld>
          <a:endParaRPr lang="en-IN" sz="1100">
            <a:solidFill>
              <a:schemeClr val="bg1"/>
            </a:solidFill>
          </a:endParaRPr>
        </a:p>
      </xdr:txBody>
    </xdr:sp>
    <xdr:clientData/>
  </xdr:twoCellAnchor>
  <xdr:twoCellAnchor>
    <xdr:from>
      <xdr:col>1</xdr:col>
      <xdr:colOff>418830</xdr:colOff>
      <xdr:row>36</xdr:row>
      <xdr:rowOff>162128</xdr:rowOff>
    </xdr:from>
    <xdr:to>
      <xdr:col>2</xdr:col>
      <xdr:colOff>567446</xdr:colOff>
      <xdr:row>38</xdr:row>
      <xdr:rowOff>81065</xdr:rowOff>
    </xdr:to>
    <xdr:sp macro="" textlink="Pivots!E10">
      <xdr:nvSpPr>
        <xdr:cNvPr id="21" name="TextBox 20">
          <a:extLst>
            <a:ext uri="{FF2B5EF4-FFF2-40B4-BE49-F238E27FC236}">
              <a16:creationId xmlns:a16="http://schemas.microsoft.com/office/drawing/2014/main" id="{2DFA1C8B-AF80-C1F5-D8AB-29CAF95CAD54}"/>
            </a:ext>
          </a:extLst>
        </xdr:cNvPr>
        <xdr:cNvSpPr txBox="1"/>
      </xdr:nvSpPr>
      <xdr:spPr>
        <a:xfrm>
          <a:off x="1080851" y="6863405"/>
          <a:ext cx="810638" cy="297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C378D92-AFE1-48A7-8C88-3959C16F4681}" type="TxLink">
            <a:rPr lang="en-US" sz="1100" b="0" i="0" u="none" strike="noStrike">
              <a:solidFill>
                <a:schemeClr val="bg1"/>
              </a:solidFill>
              <a:latin typeface="Aptos"/>
            </a:rPr>
            <a:pPr algn="l"/>
            <a:t>206</a:t>
          </a:fld>
          <a:endParaRPr lang="en-IN" sz="1100">
            <a:solidFill>
              <a:schemeClr val="bg1"/>
            </a:solidFill>
          </a:endParaRPr>
        </a:p>
      </xdr:txBody>
    </xdr:sp>
    <xdr:clientData/>
  </xdr:twoCellAnchor>
  <xdr:twoCellAnchor>
    <xdr:from>
      <xdr:col>3</xdr:col>
      <xdr:colOff>592667</xdr:colOff>
      <xdr:row>6</xdr:row>
      <xdr:rowOff>64797</xdr:rowOff>
    </xdr:from>
    <xdr:to>
      <xdr:col>10</xdr:col>
      <xdr:colOff>571500</xdr:colOff>
      <xdr:row>21</xdr:row>
      <xdr:rowOff>169334</xdr:rowOff>
    </xdr:to>
    <xdr:graphicFrame macro="">
      <xdr:nvGraphicFramePr>
        <xdr:cNvPr id="31" name="Chart 30">
          <a:extLst>
            <a:ext uri="{FF2B5EF4-FFF2-40B4-BE49-F238E27FC236}">
              <a16:creationId xmlns:a16="http://schemas.microsoft.com/office/drawing/2014/main" id="{449631F4-AC81-4866-8B9E-341FF19059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563113</xdr:colOff>
      <xdr:row>6</xdr:row>
      <xdr:rowOff>80179</xdr:rowOff>
    </xdr:from>
    <xdr:to>
      <xdr:col>16</xdr:col>
      <xdr:colOff>292926</xdr:colOff>
      <xdr:row>22</xdr:row>
      <xdr:rowOff>11980</xdr:rowOff>
    </xdr:to>
    <xdr:graphicFrame macro="">
      <xdr:nvGraphicFramePr>
        <xdr:cNvPr id="4" name="Chart 3">
          <a:extLst>
            <a:ext uri="{FF2B5EF4-FFF2-40B4-BE49-F238E27FC236}">
              <a16:creationId xmlns:a16="http://schemas.microsoft.com/office/drawing/2014/main" id="{91D3B351-4D10-4167-861F-F7470A20C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623018</xdr:colOff>
      <xdr:row>22</xdr:row>
      <xdr:rowOff>35943</xdr:rowOff>
    </xdr:from>
    <xdr:to>
      <xdr:col>11</xdr:col>
      <xdr:colOff>635000</xdr:colOff>
      <xdr:row>41</xdr:row>
      <xdr:rowOff>95849</xdr:rowOff>
    </xdr:to>
    <xdr:sp macro="" textlink="">
      <xdr:nvSpPr>
        <xdr:cNvPr id="17" name="Rectangle 16">
          <a:extLst>
            <a:ext uri="{FF2B5EF4-FFF2-40B4-BE49-F238E27FC236}">
              <a16:creationId xmlns:a16="http://schemas.microsoft.com/office/drawing/2014/main" id="{4A6D9084-5017-ECEF-ED54-CCC858069AE8}"/>
            </a:ext>
          </a:extLst>
        </xdr:cNvPr>
        <xdr:cNvSpPr/>
      </xdr:nvSpPr>
      <xdr:spPr>
        <a:xfrm>
          <a:off x="2599905" y="3893868"/>
          <a:ext cx="5283680" cy="3474528"/>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599056</xdr:colOff>
      <xdr:row>21</xdr:row>
      <xdr:rowOff>167735</xdr:rowOff>
    </xdr:from>
    <xdr:to>
      <xdr:col>8</xdr:col>
      <xdr:colOff>0</xdr:colOff>
      <xdr:row>41</xdr:row>
      <xdr:rowOff>89843</xdr:rowOff>
    </xdr:to>
    <xdr:graphicFrame macro="">
      <xdr:nvGraphicFramePr>
        <xdr:cNvPr id="10" name="Chart 9">
          <a:extLst>
            <a:ext uri="{FF2B5EF4-FFF2-40B4-BE49-F238E27FC236}">
              <a16:creationId xmlns:a16="http://schemas.microsoft.com/office/drawing/2014/main" id="{326E9DBB-55B3-4414-B10B-FA9DA1C054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597367</xdr:colOff>
      <xdr:row>22</xdr:row>
      <xdr:rowOff>0</xdr:rowOff>
    </xdr:from>
    <xdr:to>
      <xdr:col>12</xdr:col>
      <xdr:colOff>0</xdr:colOff>
      <xdr:row>41</xdr:row>
      <xdr:rowOff>107830</xdr:rowOff>
    </xdr:to>
    <xdr:graphicFrame macro="">
      <xdr:nvGraphicFramePr>
        <xdr:cNvPr id="15" name="Chart 14">
          <a:extLst>
            <a:ext uri="{FF2B5EF4-FFF2-40B4-BE49-F238E27FC236}">
              <a16:creationId xmlns:a16="http://schemas.microsoft.com/office/drawing/2014/main" id="{6D42B0A8-E8BB-83DC-D6FA-22D9C8D981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22164</xdr:colOff>
      <xdr:row>4</xdr:row>
      <xdr:rowOff>63500</xdr:rowOff>
    </xdr:from>
    <xdr:to>
      <xdr:col>19</xdr:col>
      <xdr:colOff>1238250</xdr:colOff>
      <xdr:row>24</xdr:row>
      <xdr:rowOff>56131</xdr:rowOff>
    </xdr:to>
    <xdr:graphicFrame macro="">
      <xdr:nvGraphicFramePr>
        <xdr:cNvPr id="24" name="Chart 23">
          <a:extLst>
            <a:ext uri="{FF2B5EF4-FFF2-40B4-BE49-F238E27FC236}">
              <a16:creationId xmlns:a16="http://schemas.microsoft.com/office/drawing/2014/main" id="{2997756E-4164-4444-A3DC-A9E110811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19</xdr:col>
      <xdr:colOff>1486858</xdr:colOff>
      <xdr:row>4</xdr:row>
      <xdr:rowOff>95250</xdr:rowOff>
    </xdr:from>
    <xdr:to>
      <xdr:col>24</xdr:col>
      <xdr:colOff>489129</xdr:colOff>
      <xdr:row>24</xdr:row>
      <xdr:rowOff>15875</xdr:rowOff>
    </xdr:to>
    <xdr:graphicFrame macro="">
      <xdr:nvGraphicFramePr>
        <xdr:cNvPr id="26" name="Chart 25">
          <a:extLst>
            <a:ext uri="{FF2B5EF4-FFF2-40B4-BE49-F238E27FC236}">
              <a16:creationId xmlns:a16="http://schemas.microsoft.com/office/drawing/2014/main" id="{7760482A-5002-4989-8820-247759875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286774</xdr:colOff>
      <xdr:row>0</xdr:row>
      <xdr:rowOff>61452</xdr:rowOff>
    </xdr:from>
    <xdr:to>
      <xdr:col>22</xdr:col>
      <xdr:colOff>204839</xdr:colOff>
      <xdr:row>3</xdr:row>
      <xdr:rowOff>163871</xdr:rowOff>
    </xdr:to>
    <xdr:sp macro="" textlink="">
      <xdr:nvSpPr>
        <xdr:cNvPr id="37" name="TextBox 36">
          <a:extLst>
            <a:ext uri="{FF2B5EF4-FFF2-40B4-BE49-F238E27FC236}">
              <a16:creationId xmlns:a16="http://schemas.microsoft.com/office/drawing/2014/main" id="{C3667221-1C9C-8C81-702D-2C85765D1E68}"/>
            </a:ext>
          </a:extLst>
        </xdr:cNvPr>
        <xdr:cNvSpPr txBox="1"/>
      </xdr:nvSpPr>
      <xdr:spPr>
        <a:xfrm>
          <a:off x="1597742" y="61452"/>
          <a:ext cx="15260484" cy="5530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3600"/>
            <a:t>CALL CENTER REPORT - 2025</a:t>
          </a:r>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ish" refreshedDate="45792.710588194444" backgroundQuery="1" createdVersion="8" refreshedVersion="8" minRefreshableVersion="3" recordCount="0" supportSubquery="1" supportAdvancedDrill="1" xr:uid="{79DB080B-7A72-4E91-BA8A-33781387DC4B}">
  <cacheSource type="external" connectionId="2"/>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ish" refreshedDate="45792.710592476855" backgroundQuery="1" createdVersion="8" refreshedVersion="8" minRefreshableVersion="3" recordCount="0" supportSubquery="1" supportAdvancedDrill="1" xr:uid="{D761FD9B-3F7A-4328-87A3-257BA870477C}">
  <cacheSource type="external" connectionId="2"/>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ish" refreshedDate="45792.710590393515" backgroundQuery="1" createdVersion="8" refreshedVersion="8" minRefreshableVersion="3" recordCount="0" supportSubquery="1" supportAdvancedDrill="1" xr:uid="{26E8B8BB-82E7-4E08-9D82-D5A42DC5DD55}">
  <cacheSource type="external" connectionId="2"/>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ish" refreshedDate="45792.736883796293" backgroundQuery="1" createdVersion="8" refreshedVersion="8" minRefreshableVersion="3" recordCount="0" supportSubquery="1" supportAdvancedDrill="1" xr:uid="{F5821465-E688-4838-A957-E79D0C78CB94}">
  <cacheSource type="external" connectionId="2"/>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ish" refreshedDate="45792.736884953702" backgroundQuery="1" createdVersion="8" refreshedVersion="8" minRefreshableVersion="3" recordCount="0" supportSubquery="1" supportAdvancedDrill="1" xr:uid="{6EF61942-D47D-4D2A-BF4E-B72FF369866E}">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1T00:00:00" count="147">
        <d v="2023-01-03T00:00:00"/>
        <d v="2023-01-07T00:00:00"/>
        <d v="2023-01-08T00:00:00"/>
        <d v="2023-01-10T00:00:00"/>
        <d v="2023-01-17T00:00:00"/>
        <d v="2023-01-21T00:00:00"/>
        <d v="2023-01-24T00:00:00"/>
        <d v="2023-01-25T00:00:00"/>
        <d v="2023-01-27T00:00:00"/>
        <d v="2023-02-01T00:00:00"/>
        <d v="2023-02-07T00:00:00"/>
        <d v="2023-02-11T00:00:00"/>
        <d v="2023-02-13T00:00:00"/>
        <d v="2023-02-14T00:00:00"/>
        <d v="2023-02-15T00:00:00"/>
        <d v="2023-02-21T00:00:00"/>
        <d v="2023-02-23T00:00:00"/>
        <d v="2023-02-26T00:00:00"/>
        <d v="2023-02-28T00:00:0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d v="2023-04-03T00:00:00"/>
        <d v="2023-04-07T00:00:00"/>
        <d v="2023-04-08T00:00:00"/>
        <d v="2023-04-09T00:00:00"/>
        <d v="2023-04-10T00:00:00"/>
        <d v="2023-04-11T00:00:00"/>
        <d v="2023-04-14T00:00:00"/>
        <d v="2023-04-16T00:00:00"/>
        <d v="2023-04-17T00:00:00"/>
        <d v="2023-04-21T00:00:00"/>
        <d v="2023-04-22T00:00:00"/>
        <d v="2023-04-23T00:00:00"/>
        <d v="2023-04-24T00:00:00"/>
        <d v="2023-04-27T00:00:00"/>
        <d v="2023-04-28T00:00:00"/>
        <d v="2023-04-29T00:00:00"/>
        <d v="2023-04-30T00:00:00"/>
        <d v="2023-05-02T00:00:00"/>
        <d v="2023-05-03T00:00:00"/>
        <d v="2023-05-06T00:00:00"/>
        <d v="2023-05-07T00:00:00"/>
        <d v="2023-05-10T00:00:00"/>
        <d v="2023-05-12T00:00:00"/>
        <d v="2023-05-14T00:00:00"/>
        <d v="2023-05-15T00:00:00"/>
        <d v="2023-05-16T00:00:00"/>
        <d v="2023-05-17T00:00:00"/>
        <d v="2023-05-22T00:00:00"/>
        <d v="2023-05-23T00:00:00"/>
        <d v="2023-05-25T00:00:00"/>
        <d v="2023-05-27T00:00:00"/>
        <d v="2023-05-29T00:00:00"/>
        <d v="2023-06-11T00:00:00"/>
        <d v="2023-06-15T00:00:00"/>
        <d v="2023-06-17T00:00:00"/>
        <d v="2023-06-18T00:00:00"/>
        <d v="2023-06-20T00:00:00"/>
        <d v="2023-06-24T00:00:00"/>
        <d v="2023-06-27T00:00:00"/>
        <d v="2023-06-29T00:00:00"/>
        <d v="2023-06-30T00:00:00"/>
        <d v="2023-07-01T00:00:00"/>
        <d v="2023-07-02T00:00:00"/>
        <d v="2023-07-05T00:00:00"/>
        <d v="2023-07-07T00:00:00"/>
        <d v="2023-07-08T00:00:00"/>
        <d v="2023-07-12T00:00:00"/>
        <d v="2023-07-15T00:00:00"/>
        <d v="2023-07-17T00:00:00"/>
        <d v="2023-07-18T00:00:00"/>
        <d v="2023-07-20T00:00:00"/>
        <d v="2023-07-21T00:00:00"/>
        <d v="2023-07-28T00:00:00"/>
        <d v="2023-07-29T00:00:00"/>
        <d v="2023-07-31T00:00:00"/>
        <d v="2023-08-04T00:00:00"/>
        <d v="2023-08-06T00:00:00"/>
        <d v="2023-08-13T00:00:00"/>
        <d v="2023-08-18T00:00:00"/>
        <d v="2023-08-19T00:00:00"/>
        <d v="2023-08-21T00:00:00"/>
        <d v="2023-08-23T00:00:00"/>
        <d v="2023-08-25T00:00:00"/>
        <d v="2023-08-26T00:00:00"/>
        <d v="2023-08-27T00:00:00"/>
        <d v="2023-09-01T00:00:00"/>
        <d v="2023-09-04T00:00:00"/>
        <d v="2023-09-06T00:00:00"/>
        <d v="2023-09-09T00:00:00"/>
        <d v="2023-09-24T00:00:00"/>
        <d v="2023-09-27T00:00:00"/>
        <d v="2023-09-28T00:00:00"/>
        <d v="2023-09-29T00:00:00"/>
        <d v="2023-09-30T00:00:00"/>
        <d v="2023-10-01T00:00:00"/>
        <d v="2023-10-03T00:00:00"/>
        <d v="2023-10-04T00:00:00"/>
        <d v="2023-10-05T00:00:00"/>
        <d v="2023-10-06T00:00:00"/>
        <d v="2023-10-10T00:00:00"/>
        <d v="2023-10-11T00:00:00"/>
        <d v="2023-10-12T00:00:00"/>
        <d v="2023-10-16T00:00:00"/>
        <d v="2023-10-19T00:00:00"/>
        <d v="2023-10-20T00:00:00"/>
        <d v="2023-10-22T00:00:00"/>
        <d v="2023-10-23T00:00:00"/>
        <d v="2023-10-28T00:00:00"/>
        <d v="2023-11-01T00:00:00"/>
        <d v="2023-11-02T00:00:00"/>
        <d v="2023-11-07T00:00:00"/>
        <d v="2023-11-09T00:00:00"/>
        <d v="2023-11-10T00:00:00"/>
        <d v="2023-11-11T00:00:00"/>
        <d v="2023-11-24T00:00:00"/>
        <d v="2023-11-26T00:00:00"/>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ish" refreshedDate="45792.736885416663" backgroundQuery="1" createdVersion="8" refreshedVersion="8" minRefreshableVersion="3" recordCount="0" supportSubquery="1" supportAdvancedDrill="1" xr:uid="{E58DD5C6-5861-4F6C-8FF8-A93824E71B75}">
  <cacheSource type="external" connectionId="2"/>
  <cacheFields count="4">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ish" refreshedDate="45792.736885995371" backgroundQuery="1" createdVersion="8" refreshedVersion="8" minRefreshableVersion="3" recordCount="0" supportSubquery="1" supportAdvancedDrill="1" xr:uid="{14F9F3B9-4E2E-4B13-A223-475DDC7A00F6}">
  <cacheSource type="external" connectionId="2"/>
  <cacheFields count="1">
    <cacheField name="[calls].[Representative].[Representative]" caption="Representative" numFmtId="0" hierarchy="3" level="1">
      <sharedItems count="1">
        <s v="R03"/>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ish" refreshedDate="45792.736886458333" backgroundQuery="1" createdVersion="8" refreshedVersion="8" minRefreshableVersion="3" recordCount="0" supportSubquery="1" supportAdvancedDrill="1" xr:uid="{1EBA242E-A2AA-452A-9A2A-8C44C5A89A39}">
  <cacheSource type="external" connectionId="2"/>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ish" refreshedDate="45792.73688715278" backgroundQuery="1" createdVersion="8" refreshedVersion="8" minRefreshableVersion="3" recordCount="0" supportSubquery="1" supportAdvancedDrill="1" xr:uid="{C39F4A74-4060-49E5-AA40-BDDA8F553073}">
  <cacheSource type="external" connectionId="2"/>
  <cacheFields count="4">
    <cacheField name="[calls].[Representative].[Representative]" caption="Representative" numFmtId="0" hierarchy="3" level="1">
      <sharedItems count="1">
        <s v="R03"/>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ish" refreshedDate="45792.710594212964" backgroundQuery="1" createdVersion="3" refreshedVersion="8" minRefreshableVersion="3" recordCount="0" supportSubquery="1" supportAdvancedDrill="1" xr:uid="{A5152DD5-618C-40BF-B7D1-B93BE3A06ABF}">
  <cacheSource type="external" connectionId="2">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81609070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686D36-9EB8-4B83-A5ED-9EF3F6A0E60E}" name="Rep satisfication" cacheId="99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R77:S84"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8"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F33787-71B6-4623-B2F0-19C617657CB8}" name="PivotTable6" cacheId="60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75:L8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9C398A-E8F4-484F-97C8-A22C15395E3F}" name="selected rep" cacheId="98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77:B78" firstHeaderRow="1" firstDataRow="1" firstDataCol="1"/>
  <pivotFields count="1">
    <pivotField name="selecterd rep pivot" axis="axisRow" allDrilled="1" subtotalTop="0" showAll="0" dataSourceSort="1" defaultSubtotal="0" defaultAttributeDrillState="1">
      <items count="1">
        <item s="1" x="0"/>
      </items>
    </pivotField>
  </pivotFields>
  <rowFields count="1">
    <field x="0"/>
  </rowFields>
  <rowItems count="1">
    <i>
      <x/>
    </i>
  </rowItem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D1144C-2E7F-4A42-B177-8C1AB797C539}" name="reps" cacheId="6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2:F58" firstHeaderRow="0" firstDataRow="1" firstDataCol="1"/>
  <pivotFields count="3">
    <pivotField name="Reps pivot"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1F3B59-4A03-4053-A465-59D68E232230}" name="weekday trend" cacheId="984" applyNumberFormats="0" applyBorderFormats="0" applyFontFormats="0" applyPatternFormats="0" applyAlignmentFormats="0" applyWidthHeightFormats="1" dataCaption="Values" updatedVersion="8" minRefreshableVersion="3" showDrill="0" useAutoFormatting="1" subtotalHiddenItems="1" itemPrintTitles="1" createdVersion="8" indent="0" outline="1" outlineData="1" multipleFieldFilters="0" chartFormat="31">
  <location ref="L20:M28" firstHeaderRow="1" firstDataRow="1" firstDataCol="1"/>
  <pivotFields count="4">
    <pivotField allDrilled="1" subtotalTop="0" showAll="0" dataSourceSort="1" defaultSubtotal="0" defaultAttributeDrillState="1"/>
    <pivotField allDrilled="1" subtotalTop="0" showAll="0" dataSourceSort="1" defaultSubtotal="0" defaultAttributeDrillState="1">
      <items count="12">
        <item x="0"/>
        <item x="1"/>
        <item n="**********" x="2"/>
        <item x="3"/>
        <item x="4"/>
        <item x="5"/>
        <item x="6"/>
        <item x="7"/>
        <item x="8"/>
        <item x="9"/>
        <item x="10"/>
        <item x="11"/>
      </items>
    </pivotField>
    <pivotField name="weekday tren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2"/>
  </rowFields>
  <rowItems count="8">
    <i>
      <x/>
    </i>
    <i>
      <x v="1"/>
    </i>
    <i>
      <x v="2"/>
    </i>
    <i>
      <x v="3"/>
    </i>
    <i>
      <x v="4"/>
    </i>
    <i>
      <x v="5"/>
    </i>
    <i>
      <x v="6"/>
    </i>
    <i t="grand">
      <x/>
    </i>
  </rowItems>
  <colItems count="1">
    <i/>
  </colItems>
  <dataFields count="1">
    <dataField fld="3" subtotal="count" baseField="0" baseItem="0"/>
  </dataFields>
  <chartFormats count="1">
    <chartFormat chart="30"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FF37AF-1E3D-4A84-9D7C-C850592D17B9}" name="monthly trend" cacheId="98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5">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s>
    </pivotField>
    <pivotField name="monthly trend" axis="axisRow" allDrilled="1" subtotalTop="0" showAll="0" dataSourceSort="1" defaultSubtotal="0">
      <items count="12">
        <item x="0" e="0"/>
        <item x="1" e="0"/>
        <item n="**********"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472654-6B49-42E0-A8C4-176972575391}" name="rep pivot" cacheId="97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BF31CE2-9620-4A32-8C00-D6A6E16F82DB}" name="Summary pivot" cacheId="6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65A8B1C-FF11-4254-9F45-F6908E71D576}" name="rep announce" cacheId="99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9">
  <location ref="S26:U45" firstHeaderRow="1" firstDataRow="2" firstDataCol="1"/>
  <pivotFields count="4">
    <pivotField axis="axisCol" allDrilled="1" subtotalTop="0" showAll="0" dataSourceSort="1" defaultSubtotal="0" defaultAttributeDrillState="1">
      <items count="1">
        <item s="1" x="0"/>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2">
    <i>
      <x/>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78C4F483-5578-45E9-B3D3-25A5E2E259E8}"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1.png"/><Relationship Id="rId5" Type="http://schemas.openxmlformats.org/officeDocument/2006/relationships/image" Target="../media/image5.png"/><Relationship Id="rId4" Type="http://schemas.openxmlformats.org/officeDocument/2006/relationships/image" Target="../media/image4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9FEA6DB-C7FC-4FE5-8CE0-6F4B4EB5CAC0}" sourceName="[calls].[Representative]">
  <pivotTables>
    <pivotTable tabId="7" name="rep pivot"/>
    <pivotTable tabId="7" name="monthly trend"/>
    <pivotTable tabId="7" name="weekday trend"/>
    <pivotTable tabId="7" name="selected rep"/>
    <pivotTable tabId="7" name="Rep satisfication"/>
    <pivotTable tabId="5" name="rep announce"/>
  </pivotTables>
  <data>
    <olap pivotCacheId="81609070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132EEAE-A4B3-41CF-BBC0-D24D7E40CC24}" cache="Slicer_Representative" caption="Representative" level="1" style="SlicerStyleDark5"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5EDFC-A3CC-494A-A92C-462DCEAAA915}" name="Table_ExternalData_1" displayName="Table_ExternalData_1" ref="A3:M43" tableType="queryTable" totalsRowShown="0">
  <autoFilter ref="A3:M43" xr:uid="{8B15EDFC-A3CC-494A-A92C-462DCEAAA915}"/>
  <tableColumns count="13">
    <tableColumn id="1" xr3:uid="{C5333086-2284-4919-A752-8E65EA136ECD}" uniqueName="1" name="calls[Call number]" queryTableFieldId="1"/>
    <tableColumn id="2" xr3:uid="{9A46684F-1BB2-4386-AB98-5C84D13EA28E}" uniqueName="2" name="calls[Customer ID]" queryTableFieldId="2"/>
    <tableColumn id="3" xr3:uid="{9CC1FC6E-D1A0-43D2-9799-2BD1A3EE82F5}" uniqueName="3" name="calls[Duration]" queryTableFieldId="3"/>
    <tableColumn id="4" xr3:uid="{6E853E57-3827-469D-8138-34B143731E1C}" uniqueName="4" name="calls[Representative]" queryTableFieldId="4"/>
    <tableColumn id="5" xr3:uid="{FAD0F426-2020-4106-82D8-60C899B9B8E6}" uniqueName="5" name="calls[Date of Call]" queryTableFieldId="5" dataDxfId="2"/>
    <tableColumn id="6" xr3:uid="{CD56EE89-2003-4C59-AC63-7E061758FC4A}" uniqueName="6" name="calls[Purchase Amount]" queryTableFieldId="6"/>
    <tableColumn id="7" xr3:uid="{329FD546-14E5-4DCE-8DE3-F70A7E619244}" uniqueName="7" name="calls[Satisfaction Rating]" queryTableFieldId="7"/>
    <tableColumn id="8" xr3:uid="{EEA3579C-1551-4C38-8092-DC42DC9E63F9}" uniqueName="8" name="calls[FY]" queryTableFieldId="8"/>
    <tableColumn id="9" xr3:uid="{F62614BD-2456-4F05-AF2C-A21EFB22EBAB}" uniqueName="9" name="calls[Day of week]" queryTableFieldId="9"/>
    <tableColumn id="10" xr3:uid="{D42F08B9-56BD-42B4-9A40-84B1D61C52E7}" uniqueName="10" name="calls[Duration Bucket]" queryTableFieldId="10"/>
    <tableColumn id="11" xr3:uid="{08732D8C-704E-4DDC-9F26-E879602BF3DC}" uniqueName="11" name="calls[Rating rounded]" queryTableFieldId="11"/>
    <tableColumn id="12" xr3:uid="{8FCF7767-71D3-4ED5-8AE0-BED8D69E9171}" uniqueName="12" name="calls[Date of Call (Month)]" queryTableFieldId="12"/>
    <tableColumn id="13" xr3:uid="{0A91FBFC-01FD-426D-909D-AA84EDAD969D}" uniqueName="13" name="calls[Date of Call (Month Index)]" queryTableField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6"/>
    <tableColumn id="5" xr3:uid="{5A35565E-8707-4DED-AD15-A0669D67B382}" name="Date of Call" dataDxfId="15"/>
    <tableColumn id="6" xr3:uid="{F2E4F158-B41F-47BC-8DF8-DFCADFEE4E40}" name="Purchase Amount"/>
    <tableColumn id="7" xr3:uid="{04B291B5-47BD-4F78-8FD8-D1551CCA6BD9}" name="Satisfaction Rating"/>
    <tableColumn id="8" xr3:uid="{6E4123C0-0B17-43B8-A142-A1E540CE974C}" name="FY" dataDxfId="14">
      <calculatedColumnFormula>IF(MONTH(calls[[#This Row],[Date of Call]])&lt;=6, YEAR(calls[[#This Row],[Date of Call]]), YEAR(calls[[#This Row],[Date of Call]])+1)</calculatedColumnFormula>
    </tableColumn>
    <tableColumn id="9" xr3:uid="{199FA271-5E9B-46CE-9BC6-2801F92CD17E}" name="Day of week" dataDxfId="13">
      <calculatedColumnFormula>TEXT(calls[[#This Row],[Date of Call]],"DDDD")</calculatedColumnFormula>
    </tableColumn>
    <tableColumn id="10" xr3:uid="{328CDB09-95B8-4D5E-9ED9-EF0D363735A1}"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 headerRowBorderDxfId="9" tableBorderDxfId="8" totalsRowBorderDxfId="7">
  <autoFilter ref="Q3:T18" xr:uid="{27158F51-A707-4171-8A04-81FB0AABCBA5}"/>
  <tableColumns count="4">
    <tableColumn id="1" xr3:uid="{02688061-6A8C-4E23-B7FF-D00CD8B58CAC}" name="Customer ID" dataDxfId="6"/>
    <tableColumn id="2" xr3:uid="{771678B6-DB44-426B-9874-B4E421A440D5}" name="Gedner" dataDxfId="5"/>
    <tableColumn id="3" xr3:uid="{B0D41C62-587E-494D-B49A-603F2C05F8D3}" name="Age" dataDxfId="4"/>
    <tableColumn id="4" xr3:uid="{663F92D6-FE31-4D81-9E01-8D066DDC8A88}" name="City"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9.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AA86C-1AA8-4979-B3C3-140EC52A7181}">
  <dimension ref="A1:M43"/>
  <sheetViews>
    <sheetView zoomScale="36" workbookViewId="0"/>
  </sheetViews>
  <sheetFormatPr defaultRowHeight="14.5" x14ac:dyDescent="0.35"/>
  <cols>
    <col min="1" max="1" width="18.58203125" bestFit="1" customWidth="1"/>
    <col min="2" max="2" width="18.75" bestFit="1" customWidth="1"/>
    <col min="3" max="3" width="15.58203125" bestFit="1" customWidth="1"/>
    <col min="4" max="4" width="20.9140625" bestFit="1" customWidth="1"/>
    <col min="5" max="5" width="18" bestFit="1" customWidth="1"/>
    <col min="6" max="6" width="23.25" bestFit="1" customWidth="1"/>
    <col min="7" max="7" width="24.08203125" bestFit="1" customWidth="1"/>
    <col min="8" max="8" width="10.1640625" bestFit="1" customWidth="1"/>
    <col min="9" max="9" width="18.1640625" bestFit="1" customWidth="1"/>
    <col min="10" max="10" width="21.9140625" bestFit="1" customWidth="1"/>
    <col min="11" max="11" width="21" bestFit="1" customWidth="1"/>
    <col min="12" max="12" width="24.9140625" bestFit="1" customWidth="1"/>
    <col min="13" max="13" width="29.9140625" bestFit="1" customWidth="1"/>
  </cols>
  <sheetData>
    <row r="1" spans="1:13" x14ac:dyDescent="0.35">
      <c r="A1" s="14" t="s">
        <v>1088</v>
      </c>
    </row>
    <row r="3" spans="1:13" x14ac:dyDescent="0.35">
      <c r="A3" t="s">
        <v>1063</v>
      </c>
      <c r="B3" t="s">
        <v>1064</v>
      </c>
      <c r="C3" t="s">
        <v>1065</v>
      </c>
      <c r="D3" t="s">
        <v>1066</v>
      </c>
      <c r="E3" t="s">
        <v>1067</v>
      </c>
      <c r="F3" t="s">
        <v>1068</v>
      </c>
      <c r="G3" t="s">
        <v>1069</v>
      </c>
      <c r="H3" t="s">
        <v>1070</v>
      </c>
      <c r="I3" t="s">
        <v>1071</v>
      </c>
      <c r="J3" t="s">
        <v>1072</v>
      </c>
      <c r="K3" t="s">
        <v>1073</v>
      </c>
      <c r="L3" t="s">
        <v>1074</v>
      </c>
      <c r="M3" t="s">
        <v>1075</v>
      </c>
    </row>
    <row r="4" spans="1:13" x14ac:dyDescent="0.35">
      <c r="A4" t="s">
        <v>173</v>
      </c>
      <c r="B4" t="s">
        <v>7</v>
      </c>
      <c r="C4">
        <v>166</v>
      </c>
      <c r="D4" t="s">
        <v>9</v>
      </c>
      <c r="E4" s="28">
        <v>44986</v>
      </c>
      <c r="F4">
        <v>36</v>
      </c>
      <c r="G4">
        <v>3.8</v>
      </c>
      <c r="H4">
        <v>2023</v>
      </c>
      <c r="I4" t="s">
        <v>1076</v>
      </c>
      <c r="J4" t="s">
        <v>1077</v>
      </c>
      <c r="K4">
        <v>4</v>
      </c>
      <c r="L4" t="s">
        <v>1078</v>
      </c>
      <c r="M4">
        <v>3</v>
      </c>
    </row>
    <row r="5" spans="1:13" x14ac:dyDescent="0.35">
      <c r="A5" t="s">
        <v>181</v>
      </c>
      <c r="B5" t="s">
        <v>7</v>
      </c>
      <c r="C5">
        <v>106</v>
      </c>
      <c r="D5" t="s">
        <v>9</v>
      </c>
      <c r="E5" s="28">
        <v>44987</v>
      </c>
      <c r="F5">
        <v>108</v>
      </c>
      <c r="G5">
        <v>4.3</v>
      </c>
      <c r="H5">
        <v>2023</v>
      </c>
      <c r="I5" t="s">
        <v>1079</v>
      </c>
      <c r="J5" t="s">
        <v>1080</v>
      </c>
      <c r="K5">
        <v>4</v>
      </c>
      <c r="L5" t="s">
        <v>1078</v>
      </c>
      <c r="M5">
        <v>3</v>
      </c>
    </row>
    <row r="6" spans="1:13" x14ac:dyDescent="0.35">
      <c r="A6" t="s">
        <v>182</v>
      </c>
      <c r="B6" t="s">
        <v>12</v>
      </c>
      <c r="C6">
        <v>96</v>
      </c>
      <c r="D6" t="s">
        <v>9</v>
      </c>
      <c r="E6" s="28">
        <v>44987</v>
      </c>
      <c r="F6">
        <v>108</v>
      </c>
      <c r="G6">
        <v>5</v>
      </c>
      <c r="H6">
        <v>2023</v>
      </c>
      <c r="I6" t="s">
        <v>1079</v>
      </c>
      <c r="J6" t="s">
        <v>1080</v>
      </c>
      <c r="K6">
        <v>5</v>
      </c>
      <c r="L6" t="s">
        <v>1078</v>
      </c>
      <c r="M6">
        <v>3</v>
      </c>
    </row>
    <row r="7" spans="1:13" x14ac:dyDescent="0.35">
      <c r="A7" t="s">
        <v>183</v>
      </c>
      <c r="B7" t="s">
        <v>21</v>
      </c>
      <c r="C7">
        <v>70</v>
      </c>
      <c r="D7" t="s">
        <v>9</v>
      </c>
      <c r="E7" s="28">
        <v>44987</v>
      </c>
      <c r="F7">
        <v>28</v>
      </c>
      <c r="G7">
        <v>4.8</v>
      </c>
      <c r="H7">
        <v>2023</v>
      </c>
      <c r="I7" t="s">
        <v>1079</v>
      </c>
      <c r="J7" t="s">
        <v>1080</v>
      </c>
      <c r="K7">
        <v>5</v>
      </c>
      <c r="L7" t="s">
        <v>1078</v>
      </c>
      <c r="M7">
        <v>3</v>
      </c>
    </row>
    <row r="8" spans="1:13" x14ac:dyDescent="0.35">
      <c r="A8" t="s">
        <v>187</v>
      </c>
      <c r="B8" t="s">
        <v>12</v>
      </c>
      <c r="C8">
        <v>21</v>
      </c>
      <c r="D8" t="s">
        <v>9</v>
      </c>
      <c r="E8" s="28">
        <v>44988</v>
      </c>
      <c r="F8">
        <v>93</v>
      </c>
      <c r="G8">
        <v>3.4</v>
      </c>
      <c r="H8">
        <v>2023</v>
      </c>
      <c r="I8" t="s">
        <v>1081</v>
      </c>
      <c r="J8" t="s">
        <v>1082</v>
      </c>
      <c r="K8">
        <v>3</v>
      </c>
      <c r="L8" t="s">
        <v>1078</v>
      </c>
      <c r="M8">
        <v>3</v>
      </c>
    </row>
    <row r="9" spans="1:13" x14ac:dyDescent="0.35">
      <c r="A9" t="s">
        <v>189</v>
      </c>
      <c r="B9" t="s">
        <v>16</v>
      </c>
      <c r="C9">
        <v>131</v>
      </c>
      <c r="D9" t="s">
        <v>9</v>
      </c>
      <c r="E9" s="28">
        <v>44988</v>
      </c>
      <c r="F9">
        <v>39</v>
      </c>
      <c r="G9">
        <v>2.4</v>
      </c>
      <c r="H9">
        <v>2023</v>
      </c>
      <c r="I9" t="s">
        <v>1081</v>
      </c>
      <c r="J9" t="s">
        <v>1077</v>
      </c>
      <c r="K9">
        <v>2</v>
      </c>
      <c r="L9" t="s">
        <v>1078</v>
      </c>
      <c r="M9">
        <v>3</v>
      </c>
    </row>
    <row r="10" spans="1:13" x14ac:dyDescent="0.35">
      <c r="A10" t="s">
        <v>193</v>
      </c>
      <c r="B10" t="s">
        <v>8</v>
      </c>
      <c r="C10">
        <v>139</v>
      </c>
      <c r="D10" t="s">
        <v>9</v>
      </c>
      <c r="E10" s="28">
        <v>44989</v>
      </c>
      <c r="F10">
        <v>88</v>
      </c>
      <c r="G10">
        <v>3.4</v>
      </c>
      <c r="H10">
        <v>2023</v>
      </c>
      <c r="I10" t="s">
        <v>1083</v>
      </c>
      <c r="J10" t="s">
        <v>1077</v>
      </c>
      <c r="K10">
        <v>3</v>
      </c>
      <c r="L10" t="s">
        <v>1078</v>
      </c>
      <c r="M10">
        <v>3</v>
      </c>
    </row>
    <row r="11" spans="1:13" x14ac:dyDescent="0.35">
      <c r="A11" t="s">
        <v>198</v>
      </c>
      <c r="B11" t="s">
        <v>24</v>
      </c>
      <c r="C11">
        <v>86</v>
      </c>
      <c r="D11" t="s">
        <v>9</v>
      </c>
      <c r="E11" s="28">
        <v>44990</v>
      </c>
      <c r="F11">
        <v>27</v>
      </c>
      <c r="G11">
        <v>4.5</v>
      </c>
      <c r="H11">
        <v>2023</v>
      </c>
      <c r="I11" t="s">
        <v>1084</v>
      </c>
      <c r="J11" t="s">
        <v>1080</v>
      </c>
      <c r="K11">
        <v>5</v>
      </c>
      <c r="L11" t="s">
        <v>1078</v>
      </c>
      <c r="M11">
        <v>3</v>
      </c>
    </row>
    <row r="12" spans="1:13" x14ac:dyDescent="0.35">
      <c r="A12" t="s">
        <v>203</v>
      </c>
      <c r="B12" t="s">
        <v>7</v>
      </c>
      <c r="C12">
        <v>53</v>
      </c>
      <c r="D12" t="s">
        <v>9</v>
      </c>
      <c r="E12" s="28">
        <v>44991</v>
      </c>
      <c r="F12">
        <v>210</v>
      </c>
      <c r="G12">
        <v>3.9</v>
      </c>
      <c r="H12">
        <v>2023</v>
      </c>
      <c r="I12" t="s">
        <v>1085</v>
      </c>
      <c r="J12" t="s">
        <v>1086</v>
      </c>
      <c r="K12">
        <v>4</v>
      </c>
      <c r="L12" t="s">
        <v>1078</v>
      </c>
      <c r="M12">
        <v>3</v>
      </c>
    </row>
    <row r="13" spans="1:13" x14ac:dyDescent="0.35">
      <c r="A13" t="s">
        <v>207</v>
      </c>
      <c r="B13" t="s">
        <v>8</v>
      </c>
      <c r="C13">
        <v>115</v>
      </c>
      <c r="D13" t="s">
        <v>9</v>
      </c>
      <c r="E13" s="28">
        <v>44992</v>
      </c>
      <c r="F13">
        <v>48</v>
      </c>
      <c r="G13">
        <v>4.7</v>
      </c>
      <c r="H13">
        <v>2023</v>
      </c>
      <c r="I13" t="s">
        <v>1087</v>
      </c>
      <c r="J13" t="s">
        <v>1080</v>
      </c>
      <c r="K13">
        <v>5</v>
      </c>
      <c r="L13" t="s">
        <v>1078</v>
      </c>
      <c r="M13">
        <v>3</v>
      </c>
    </row>
    <row r="14" spans="1:13" x14ac:dyDescent="0.35">
      <c r="A14" t="s">
        <v>208</v>
      </c>
      <c r="B14" t="s">
        <v>15</v>
      </c>
      <c r="C14">
        <v>69</v>
      </c>
      <c r="D14" t="s">
        <v>9</v>
      </c>
      <c r="E14" s="28">
        <v>44992</v>
      </c>
      <c r="F14">
        <v>132</v>
      </c>
      <c r="G14">
        <v>4.5</v>
      </c>
      <c r="H14">
        <v>2023</v>
      </c>
      <c r="I14" t="s">
        <v>1087</v>
      </c>
      <c r="J14" t="s">
        <v>1080</v>
      </c>
      <c r="K14">
        <v>5</v>
      </c>
      <c r="L14" t="s">
        <v>1078</v>
      </c>
      <c r="M14">
        <v>3</v>
      </c>
    </row>
    <row r="15" spans="1:13" x14ac:dyDescent="0.35">
      <c r="A15" t="s">
        <v>215</v>
      </c>
      <c r="B15" t="s">
        <v>5</v>
      </c>
      <c r="C15">
        <v>103</v>
      </c>
      <c r="D15" t="s">
        <v>9</v>
      </c>
      <c r="E15" s="28">
        <v>44993</v>
      </c>
      <c r="F15">
        <v>117</v>
      </c>
      <c r="G15">
        <v>3</v>
      </c>
      <c r="H15">
        <v>2023</v>
      </c>
      <c r="I15" t="s">
        <v>1076</v>
      </c>
      <c r="J15" t="s">
        <v>1080</v>
      </c>
      <c r="K15">
        <v>3</v>
      </c>
      <c r="L15" t="s">
        <v>1078</v>
      </c>
      <c r="M15">
        <v>3</v>
      </c>
    </row>
    <row r="16" spans="1:13" x14ac:dyDescent="0.35">
      <c r="A16" t="s">
        <v>222</v>
      </c>
      <c r="B16" t="s">
        <v>23</v>
      </c>
      <c r="C16">
        <v>105</v>
      </c>
      <c r="D16" t="s">
        <v>9</v>
      </c>
      <c r="E16" s="28">
        <v>44995</v>
      </c>
      <c r="F16">
        <v>96</v>
      </c>
      <c r="G16">
        <v>5</v>
      </c>
      <c r="H16">
        <v>2023</v>
      </c>
      <c r="I16" t="s">
        <v>1081</v>
      </c>
      <c r="J16" t="s">
        <v>1080</v>
      </c>
      <c r="K16">
        <v>5</v>
      </c>
      <c r="L16" t="s">
        <v>1078</v>
      </c>
      <c r="M16">
        <v>3</v>
      </c>
    </row>
    <row r="17" spans="1:13" x14ac:dyDescent="0.35">
      <c r="A17" t="s">
        <v>233</v>
      </c>
      <c r="B17" t="s">
        <v>16</v>
      </c>
      <c r="C17">
        <v>46</v>
      </c>
      <c r="D17" t="s">
        <v>9</v>
      </c>
      <c r="E17" s="28">
        <v>44997</v>
      </c>
      <c r="F17">
        <v>165</v>
      </c>
      <c r="G17">
        <v>3.3</v>
      </c>
      <c r="H17">
        <v>2023</v>
      </c>
      <c r="I17" t="s">
        <v>1084</v>
      </c>
      <c r="J17" t="s">
        <v>1086</v>
      </c>
      <c r="K17">
        <v>3</v>
      </c>
      <c r="L17" t="s">
        <v>1078</v>
      </c>
      <c r="M17">
        <v>3</v>
      </c>
    </row>
    <row r="18" spans="1:13" x14ac:dyDescent="0.35">
      <c r="A18" t="s">
        <v>241</v>
      </c>
      <c r="B18" t="s">
        <v>14</v>
      </c>
      <c r="C18">
        <v>28</v>
      </c>
      <c r="D18" t="s">
        <v>9</v>
      </c>
      <c r="E18" s="28">
        <v>44999</v>
      </c>
      <c r="F18">
        <v>78</v>
      </c>
      <c r="G18">
        <v>3.8</v>
      </c>
      <c r="H18">
        <v>2023</v>
      </c>
      <c r="I18" t="s">
        <v>1087</v>
      </c>
      <c r="J18" t="s">
        <v>1082</v>
      </c>
      <c r="K18">
        <v>4</v>
      </c>
      <c r="L18" t="s">
        <v>1078</v>
      </c>
      <c r="M18">
        <v>3</v>
      </c>
    </row>
    <row r="19" spans="1:13" x14ac:dyDescent="0.35">
      <c r="A19" t="s">
        <v>245</v>
      </c>
      <c r="B19" t="s">
        <v>22</v>
      </c>
      <c r="C19">
        <v>72</v>
      </c>
      <c r="D19" t="s">
        <v>9</v>
      </c>
      <c r="E19" s="28">
        <v>44999</v>
      </c>
      <c r="F19">
        <v>132</v>
      </c>
      <c r="G19">
        <v>3.4</v>
      </c>
      <c r="H19">
        <v>2023</v>
      </c>
      <c r="I19" t="s">
        <v>1087</v>
      </c>
      <c r="J19" t="s">
        <v>1080</v>
      </c>
      <c r="K19">
        <v>3</v>
      </c>
      <c r="L19" t="s">
        <v>1078</v>
      </c>
      <c r="M19">
        <v>3</v>
      </c>
    </row>
    <row r="20" spans="1:13" x14ac:dyDescent="0.35">
      <c r="A20" t="s">
        <v>250</v>
      </c>
      <c r="B20" t="s">
        <v>12</v>
      </c>
      <c r="C20">
        <v>47</v>
      </c>
      <c r="D20" t="s">
        <v>9</v>
      </c>
      <c r="E20" s="28">
        <v>45000</v>
      </c>
      <c r="F20">
        <v>120</v>
      </c>
      <c r="G20">
        <v>3.1</v>
      </c>
      <c r="H20">
        <v>2023</v>
      </c>
      <c r="I20" t="s">
        <v>1076</v>
      </c>
      <c r="J20" t="s">
        <v>1086</v>
      </c>
      <c r="K20">
        <v>3</v>
      </c>
      <c r="L20" t="s">
        <v>1078</v>
      </c>
      <c r="M20">
        <v>3</v>
      </c>
    </row>
    <row r="21" spans="1:13" x14ac:dyDescent="0.35">
      <c r="A21" t="s">
        <v>251</v>
      </c>
      <c r="B21" t="s">
        <v>7</v>
      </c>
      <c r="C21">
        <v>74</v>
      </c>
      <c r="D21" t="s">
        <v>9</v>
      </c>
      <c r="E21" s="28">
        <v>45000</v>
      </c>
      <c r="F21">
        <v>144</v>
      </c>
      <c r="G21">
        <v>4.8</v>
      </c>
      <c r="H21">
        <v>2023</v>
      </c>
      <c r="I21" t="s">
        <v>1076</v>
      </c>
      <c r="J21" t="s">
        <v>1080</v>
      </c>
      <c r="K21">
        <v>5</v>
      </c>
      <c r="L21" t="s">
        <v>1078</v>
      </c>
      <c r="M21">
        <v>3</v>
      </c>
    </row>
    <row r="22" spans="1:13" x14ac:dyDescent="0.35">
      <c r="A22" t="s">
        <v>252</v>
      </c>
      <c r="B22" t="s">
        <v>22</v>
      </c>
      <c r="C22">
        <v>65</v>
      </c>
      <c r="D22" t="s">
        <v>9</v>
      </c>
      <c r="E22" s="28">
        <v>45000</v>
      </c>
      <c r="F22">
        <v>87</v>
      </c>
      <c r="G22">
        <v>2.7</v>
      </c>
      <c r="H22">
        <v>2023</v>
      </c>
      <c r="I22" t="s">
        <v>1076</v>
      </c>
      <c r="J22" t="s">
        <v>1080</v>
      </c>
      <c r="K22">
        <v>3</v>
      </c>
      <c r="L22" t="s">
        <v>1078</v>
      </c>
      <c r="M22">
        <v>3</v>
      </c>
    </row>
    <row r="23" spans="1:13" x14ac:dyDescent="0.35">
      <c r="A23" t="s">
        <v>256</v>
      </c>
      <c r="B23" t="s">
        <v>21</v>
      </c>
      <c r="C23">
        <v>60</v>
      </c>
      <c r="D23" t="s">
        <v>9</v>
      </c>
      <c r="E23" s="28">
        <v>45001</v>
      </c>
      <c r="F23">
        <v>68</v>
      </c>
      <c r="G23">
        <v>4.3</v>
      </c>
      <c r="H23">
        <v>2023</v>
      </c>
      <c r="I23" t="s">
        <v>1079</v>
      </c>
      <c r="J23" t="s">
        <v>1086</v>
      </c>
      <c r="K23">
        <v>4</v>
      </c>
      <c r="L23" t="s">
        <v>1078</v>
      </c>
      <c r="M23">
        <v>3</v>
      </c>
    </row>
    <row r="24" spans="1:13" x14ac:dyDescent="0.35">
      <c r="A24" t="s">
        <v>258</v>
      </c>
      <c r="B24" t="s">
        <v>8</v>
      </c>
      <c r="C24">
        <v>54</v>
      </c>
      <c r="D24" t="s">
        <v>9</v>
      </c>
      <c r="E24" s="28">
        <v>45001</v>
      </c>
      <c r="F24">
        <v>26</v>
      </c>
      <c r="G24">
        <v>4.8</v>
      </c>
      <c r="H24">
        <v>2023</v>
      </c>
      <c r="I24" t="s">
        <v>1079</v>
      </c>
      <c r="J24" t="s">
        <v>1086</v>
      </c>
      <c r="K24">
        <v>5</v>
      </c>
      <c r="L24" t="s">
        <v>1078</v>
      </c>
      <c r="M24">
        <v>3</v>
      </c>
    </row>
    <row r="25" spans="1:13" x14ac:dyDescent="0.35">
      <c r="A25" t="s">
        <v>259</v>
      </c>
      <c r="B25" t="s">
        <v>22</v>
      </c>
      <c r="C25">
        <v>104</v>
      </c>
      <c r="D25" t="s">
        <v>9</v>
      </c>
      <c r="E25" s="28">
        <v>45001</v>
      </c>
      <c r="F25">
        <v>88</v>
      </c>
      <c r="G25">
        <v>3.2</v>
      </c>
      <c r="H25">
        <v>2023</v>
      </c>
      <c r="I25" t="s">
        <v>1079</v>
      </c>
      <c r="J25" t="s">
        <v>1080</v>
      </c>
      <c r="K25">
        <v>3</v>
      </c>
      <c r="L25" t="s">
        <v>1078</v>
      </c>
      <c r="M25">
        <v>3</v>
      </c>
    </row>
    <row r="26" spans="1:13" x14ac:dyDescent="0.35">
      <c r="A26" t="s">
        <v>260</v>
      </c>
      <c r="B26" t="s">
        <v>15</v>
      </c>
      <c r="C26">
        <v>100</v>
      </c>
      <c r="D26" t="s">
        <v>9</v>
      </c>
      <c r="E26" s="28">
        <v>45001</v>
      </c>
      <c r="F26">
        <v>124</v>
      </c>
      <c r="G26">
        <v>3.4</v>
      </c>
      <c r="H26">
        <v>2023</v>
      </c>
      <c r="I26" t="s">
        <v>1079</v>
      </c>
      <c r="J26" t="s">
        <v>1080</v>
      </c>
      <c r="K26">
        <v>3</v>
      </c>
      <c r="L26" t="s">
        <v>1078</v>
      </c>
      <c r="M26">
        <v>3</v>
      </c>
    </row>
    <row r="27" spans="1:13" x14ac:dyDescent="0.35">
      <c r="A27" t="s">
        <v>261</v>
      </c>
      <c r="B27" t="s">
        <v>7</v>
      </c>
      <c r="C27">
        <v>84</v>
      </c>
      <c r="D27" t="s">
        <v>9</v>
      </c>
      <c r="E27" s="28">
        <v>45001</v>
      </c>
      <c r="F27">
        <v>72</v>
      </c>
      <c r="G27">
        <v>3.5</v>
      </c>
      <c r="H27">
        <v>2023</v>
      </c>
      <c r="I27" t="s">
        <v>1079</v>
      </c>
      <c r="J27" t="s">
        <v>1080</v>
      </c>
      <c r="K27">
        <v>4</v>
      </c>
      <c r="L27" t="s">
        <v>1078</v>
      </c>
      <c r="M27">
        <v>3</v>
      </c>
    </row>
    <row r="28" spans="1:13" x14ac:dyDescent="0.35">
      <c r="A28" t="s">
        <v>265</v>
      </c>
      <c r="B28" t="s">
        <v>19</v>
      </c>
      <c r="C28">
        <v>40</v>
      </c>
      <c r="D28" t="s">
        <v>9</v>
      </c>
      <c r="E28" s="28">
        <v>45003</v>
      </c>
      <c r="F28">
        <v>24</v>
      </c>
      <c r="G28">
        <v>4.3</v>
      </c>
      <c r="H28">
        <v>2023</v>
      </c>
      <c r="I28" t="s">
        <v>1083</v>
      </c>
      <c r="J28" t="s">
        <v>1086</v>
      </c>
      <c r="K28">
        <v>4</v>
      </c>
      <c r="L28" t="s">
        <v>1078</v>
      </c>
      <c r="M28">
        <v>3</v>
      </c>
    </row>
    <row r="29" spans="1:13" x14ac:dyDescent="0.35">
      <c r="A29" t="s">
        <v>268</v>
      </c>
      <c r="B29" t="s">
        <v>18</v>
      </c>
      <c r="C29">
        <v>58</v>
      </c>
      <c r="D29" t="s">
        <v>9</v>
      </c>
      <c r="E29" s="28">
        <v>45004</v>
      </c>
      <c r="F29">
        <v>43</v>
      </c>
      <c r="G29">
        <v>4.5</v>
      </c>
      <c r="H29">
        <v>2023</v>
      </c>
      <c r="I29" t="s">
        <v>1084</v>
      </c>
      <c r="J29" t="s">
        <v>1086</v>
      </c>
      <c r="K29">
        <v>5</v>
      </c>
      <c r="L29" t="s">
        <v>1078</v>
      </c>
      <c r="M29">
        <v>3</v>
      </c>
    </row>
    <row r="30" spans="1:13" x14ac:dyDescent="0.35">
      <c r="A30" t="s">
        <v>273</v>
      </c>
      <c r="B30" t="s">
        <v>12</v>
      </c>
      <c r="C30">
        <v>89</v>
      </c>
      <c r="D30" t="s">
        <v>9</v>
      </c>
      <c r="E30" s="28">
        <v>45005</v>
      </c>
      <c r="F30">
        <v>96</v>
      </c>
      <c r="G30">
        <v>3.3</v>
      </c>
      <c r="H30">
        <v>2023</v>
      </c>
      <c r="I30" t="s">
        <v>1085</v>
      </c>
      <c r="J30" t="s">
        <v>1080</v>
      </c>
      <c r="K30">
        <v>3</v>
      </c>
      <c r="L30" t="s">
        <v>1078</v>
      </c>
      <c r="M30">
        <v>3</v>
      </c>
    </row>
    <row r="31" spans="1:13" x14ac:dyDescent="0.35">
      <c r="A31" t="s">
        <v>275</v>
      </c>
      <c r="B31" t="s">
        <v>8</v>
      </c>
      <c r="C31">
        <v>48</v>
      </c>
      <c r="D31" t="s">
        <v>9</v>
      </c>
      <c r="E31" s="28">
        <v>45005</v>
      </c>
      <c r="F31">
        <v>200</v>
      </c>
      <c r="G31">
        <v>3.9</v>
      </c>
      <c r="H31">
        <v>2023</v>
      </c>
      <c r="I31" t="s">
        <v>1085</v>
      </c>
      <c r="J31" t="s">
        <v>1086</v>
      </c>
      <c r="K31">
        <v>4</v>
      </c>
      <c r="L31" t="s">
        <v>1078</v>
      </c>
      <c r="M31">
        <v>3</v>
      </c>
    </row>
    <row r="32" spans="1:13" x14ac:dyDescent="0.35">
      <c r="A32" t="s">
        <v>282</v>
      </c>
      <c r="B32" t="s">
        <v>15</v>
      </c>
      <c r="C32">
        <v>144</v>
      </c>
      <c r="D32" t="s">
        <v>9</v>
      </c>
      <c r="E32" s="28">
        <v>45006</v>
      </c>
      <c r="F32">
        <v>124</v>
      </c>
      <c r="G32">
        <v>4.4000000000000004</v>
      </c>
      <c r="H32">
        <v>2023</v>
      </c>
      <c r="I32" t="s">
        <v>1087</v>
      </c>
      <c r="J32" t="s">
        <v>1077</v>
      </c>
      <c r="K32">
        <v>4</v>
      </c>
      <c r="L32" t="s">
        <v>1078</v>
      </c>
      <c r="M32">
        <v>3</v>
      </c>
    </row>
    <row r="33" spans="1:13" x14ac:dyDescent="0.35">
      <c r="A33" t="s">
        <v>287</v>
      </c>
      <c r="B33" t="s">
        <v>22</v>
      </c>
      <c r="C33">
        <v>59</v>
      </c>
      <c r="D33" t="s">
        <v>9</v>
      </c>
      <c r="E33" s="28">
        <v>45007</v>
      </c>
      <c r="F33">
        <v>128</v>
      </c>
      <c r="G33">
        <v>4.5</v>
      </c>
      <c r="H33">
        <v>2023</v>
      </c>
      <c r="I33" t="s">
        <v>1076</v>
      </c>
      <c r="J33" t="s">
        <v>1086</v>
      </c>
      <c r="K33">
        <v>5</v>
      </c>
      <c r="L33" t="s">
        <v>1078</v>
      </c>
      <c r="M33">
        <v>3</v>
      </c>
    </row>
    <row r="34" spans="1:13" x14ac:dyDescent="0.35">
      <c r="A34" t="s">
        <v>290</v>
      </c>
      <c r="B34" t="s">
        <v>19</v>
      </c>
      <c r="C34">
        <v>154</v>
      </c>
      <c r="D34" t="s">
        <v>9</v>
      </c>
      <c r="E34" s="28">
        <v>45007</v>
      </c>
      <c r="F34">
        <v>172</v>
      </c>
      <c r="G34">
        <v>3.1</v>
      </c>
      <c r="H34">
        <v>2023</v>
      </c>
      <c r="I34" t="s">
        <v>1076</v>
      </c>
      <c r="J34" t="s">
        <v>1077</v>
      </c>
      <c r="K34">
        <v>3</v>
      </c>
      <c r="L34" t="s">
        <v>1078</v>
      </c>
      <c r="M34">
        <v>3</v>
      </c>
    </row>
    <row r="35" spans="1:13" x14ac:dyDescent="0.35">
      <c r="A35" t="s">
        <v>291</v>
      </c>
      <c r="B35" t="s">
        <v>18</v>
      </c>
      <c r="C35">
        <v>131</v>
      </c>
      <c r="D35" t="s">
        <v>9</v>
      </c>
      <c r="E35" s="28">
        <v>45007</v>
      </c>
      <c r="F35">
        <v>58</v>
      </c>
      <c r="G35">
        <v>4.9000000000000004</v>
      </c>
      <c r="H35">
        <v>2023</v>
      </c>
      <c r="I35" t="s">
        <v>1076</v>
      </c>
      <c r="J35" t="s">
        <v>1077</v>
      </c>
      <c r="K35">
        <v>5</v>
      </c>
      <c r="L35" t="s">
        <v>1078</v>
      </c>
      <c r="M35">
        <v>3</v>
      </c>
    </row>
    <row r="36" spans="1:13" x14ac:dyDescent="0.35">
      <c r="A36" t="s">
        <v>296</v>
      </c>
      <c r="B36" t="s">
        <v>5</v>
      </c>
      <c r="C36">
        <v>76</v>
      </c>
      <c r="D36" t="s">
        <v>9</v>
      </c>
      <c r="E36" s="28">
        <v>45010</v>
      </c>
      <c r="F36">
        <v>110</v>
      </c>
      <c r="G36">
        <v>4.4000000000000004</v>
      </c>
      <c r="H36">
        <v>2023</v>
      </c>
      <c r="I36" t="s">
        <v>1083</v>
      </c>
      <c r="J36" t="s">
        <v>1080</v>
      </c>
      <c r="K36">
        <v>4</v>
      </c>
      <c r="L36" t="s">
        <v>1078</v>
      </c>
      <c r="M36">
        <v>3</v>
      </c>
    </row>
    <row r="37" spans="1:13" x14ac:dyDescent="0.35">
      <c r="A37" t="s">
        <v>300</v>
      </c>
      <c r="B37" t="s">
        <v>12</v>
      </c>
      <c r="C37">
        <v>113</v>
      </c>
      <c r="D37" t="s">
        <v>9</v>
      </c>
      <c r="E37" s="28">
        <v>45010</v>
      </c>
      <c r="F37">
        <v>81</v>
      </c>
      <c r="G37">
        <v>3.5</v>
      </c>
      <c r="H37">
        <v>2023</v>
      </c>
      <c r="I37" t="s">
        <v>1083</v>
      </c>
      <c r="J37" t="s">
        <v>1080</v>
      </c>
      <c r="K37">
        <v>4</v>
      </c>
      <c r="L37" t="s">
        <v>1078</v>
      </c>
      <c r="M37">
        <v>3</v>
      </c>
    </row>
    <row r="38" spans="1:13" x14ac:dyDescent="0.35">
      <c r="A38" t="s">
        <v>305</v>
      </c>
      <c r="B38" t="s">
        <v>19</v>
      </c>
      <c r="C38">
        <v>75</v>
      </c>
      <c r="D38" t="s">
        <v>9</v>
      </c>
      <c r="E38" s="28">
        <v>45011</v>
      </c>
      <c r="F38">
        <v>135</v>
      </c>
      <c r="G38">
        <v>4.7</v>
      </c>
      <c r="H38">
        <v>2023</v>
      </c>
      <c r="I38" t="s">
        <v>1084</v>
      </c>
      <c r="J38" t="s">
        <v>1080</v>
      </c>
      <c r="K38">
        <v>5</v>
      </c>
      <c r="L38" t="s">
        <v>1078</v>
      </c>
      <c r="M38">
        <v>3</v>
      </c>
    </row>
    <row r="39" spans="1:13" x14ac:dyDescent="0.35">
      <c r="A39" t="s">
        <v>309</v>
      </c>
      <c r="B39" t="s">
        <v>16</v>
      </c>
      <c r="C39">
        <v>126</v>
      </c>
      <c r="D39" t="s">
        <v>9</v>
      </c>
      <c r="E39" s="28">
        <v>45012</v>
      </c>
      <c r="F39">
        <v>128</v>
      </c>
      <c r="G39">
        <v>4.2</v>
      </c>
      <c r="H39">
        <v>2023</v>
      </c>
      <c r="I39" t="s">
        <v>1085</v>
      </c>
      <c r="J39" t="s">
        <v>1077</v>
      </c>
      <c r="K39">
        <v>4</v>
      </c>
      <c r="L39" t="s">
        <v>1078</v>
      </c>
      <c r="M39">
        <v>3</v>
      </c>
    </row>
    <row r="40" spans="1:13" x14ac:dyDescent="0.35">
      <c r="A40" t="s">
        <v>313</v>
      </c>
      <c r="B40" t="s">
        <v>12</v>
      </c>
      <c r="C40">
        <v>127</v>
      </c>
      <c r="D40" t="s">
        <v>9</v>
      </c>
      <c r="E40" s="28">
        <v>45013</v>
      </c>
      <c r="F40">
        <v>99</v>
      </c>
      <c r="G40">
        <v>3.9</v>
      </c>
      <c r="H40">
        <v>2023</v>
      </c>
      <c r="I40" t="s">
        <v>1087</v>
      </c>
      <c r="J40" t="s">
        <v>1077</v>
      </c>
      <c r="K40">
        <v>4</v>
      </c>
      <c r="L40" t="s">
        <v>1078</v>
      </c>
      <c r="M40">
        <v>3</v>
      </c>
    </row>
    <row r="41" spans="1:13" x14ac:dyDescent="0.35">
      <c r="A41" t="s">
        <v>314</v>
      </c>
      <c r="B41" t="s">
        <v>15</v>
      </c>
      <c r="C41">
        <v>78</v>
      </c>
      <c r="D41" t="s">
        <v>9</v>
      </c>
      <c r="E41" s="28">
        <v>45013</v>
      </c>
      <c r="F41">
        <v>43</v>
      </c>
      <c r="G41">
        <v>3.8</v>
      </c>
      <c r="H41">
        <v>2023</v>
      </c>
      <c r="I41" t="s">
        <v>1087</v>
      </c>
      <c r="J41" t="s">
        <v>1080</v>
      </c>
      <c r="K41">
        <v>4</v>
      </c>
      <c r="L41" t="s">
        <v>1078</v>
      </c>
      <c r="M41">
        <v>3</v>
      </c>
    </row>
    <row r="42" spans="1:13" x14ac:dyDescent="0.35">
      <c r="A42" t="s">
        <v>315</v>
      </c>
      <c r="B42" t="s">
        <v>14</v>
      </c>
      <c r="C42">
        <v>40</v>
      </c>
      <c r="D42" t="s">
        <v>9</v>
      </c>
      <c r="E42" s="28">
        <v>45013</v>
      </c>
      <c r="F42">
        <v>34</v>
      </c>
      <c r="G42">
        <v>4.5999999999999996</v>
      </c>
      <c r="H42">
        <v>2023</v>
      </c>
      <c r="I42" t="s">
        <v>1087</v>
      </c>
      <c r="J42" t="s">
        <v>1086</v>
      </c>
      <c r="K42">
        <v>5</v>
      </c>
      <c r="L42" t="s">
        <v>1078</v>
      </c>
      <c r="M42">
        <v>3</v>
      </c>
    </row>
    <row r="43" spans="1:13" x14ac:dyDescent="0.35">
      <c r="A43" t="s">
        <v>318</v>
      </c>
      <c r="B43" t="s">
        <v>16</v>
      </c>
      <c r="C43">
        <v>30</v>
      </c>
      <c r="D43" t="s">
        <v>9</v>
      </c>
      <c r="E43" s="28">
        <v>45013</v>
      </c>
      <c r="F43">
        <v>168</v>
      </c>
      <c r="G43">
        <v>4.2</v>
      </c>
      <c r="H43">
        <v>2023</v>
      </c>
      <c r="I43" t="s">
        <v>1087</v>
      </c>
      <c r="J43" t="s">
        <v>1082</v>
      </c>
      <c r="K43">
        <v>4</v>
      </c>
      <c r="L43" t="s">
        <v>1078</v>
      </c>
      <c r="M43">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48" zoomScaleNormal="115" workbookViewId="0">
      <selection activeCell="H15" sqref="H15"/>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5A1B-5EBE-47B4-9D6C-4F92DC655F3C}">
  <dimension ref="A3:S84"/>
  <sheetViews>
    <sheetView topLeftCell="S77" zoomScale="53" zoomScaleNormal="61" workbookViewId="0">
      <selection activeCell="T53" sqref="T53"/>
    </sheetView>
  </sheetViews>
  <sheetFormatPr defaultRowHeight="14.5" x14ac:dyDescent="0.35"/>
  <cols>
    <col min="1" max="2" width="14.83203125" bestFit="1" customWidth="1"/>
    <col min="3" max="3" width="10.75" bestFit="1" customWidth="1"/>
    <col min="4" max="4" width="9.83203125" bestFit="1" customWidth="1"/>
    <col min="5" max="5" width="7.1640625" bestFit="1" customWidth="1"/>
    <col min="6" max="6" width="15.5" bestFit="1" customWidth="1"/>
    <col min="9" max="9" width="19.08203125" bestFit="1" customWidth="1"/>
    <col min="10" max="10" width="22.83203125" bestFit="1" customWidth="1"/>
    <col min="11" max="11" width="7" bestFit="1" customWidth="1"/>
    <col min="12" max="12" width="14.83203125" bestFit="1" customWidth="1"/>
    <col min="13" max="13" width="9.83203125" bestFit="1" customWidth="1"/>
    <col min="14" max="14" width="10.1640625" bestFit="1" customWidth="1"/>
    <col min="18" max="18" width="14.83203125" bestFit="1" customWidth="1"/>
    <col min="19" max="19" width="9.83203125" bestFit="1" customWidth="1"/>
    <col min="29" max="29" width="13.4140625" bestFit="1" customWidth="1"/>
    <col min="30" max="30" width="16.6640625" bestFit="1" customWidth="1"/>
    <col min="31" max="34" width="6.58203125" bestFit="1" customWidth="1"/>
    <col min="35" max="35" width="10.58203125" bestFit="1" customWidth="1"/>
  </cols>
  <sheetData>
    <row r="3" spans="1:5" x14ac:dyDescent="0.35">
      <c r="A3" t="s">
        <v>1042</v>
      </c>
      <c r="B3" t="s">
        <v>1043</v>
      </c>
      <c r="C3" t="s">
        <v>1044</v>
      </c>
      <c r="D3" t="s">
        <v>1045</v>
      </c>
      <c r="E3" t="s">
        <v>1046</v>
      </c>
    </row>
    <row r="4" spans="1:5" x14ac:dyDescent="0.35">
      <c r="A4" s="20">
        <v>1000</v>
      </c>
      <c r="B4" s="27">
        <v>96623</v>
      </c>
      <c r="C4" s="20">
        <v>89850</v>
      </c>
      <c r="D4" s="21">
        <v>3.8854000000000033</v>
      </c>
      <c r="E4" s="22">
        <v>999</v>
      </c>
    </row>
    <row r="9" spans="1:5" x14ac:dyDescent="0.35">
      <c r="A9" t="s">
        <v>1042</v>
      </c>
      <c r="B9" t="s">
        <v>1043</v>
      </c>
      <c r="C9" t="s">
        <v>1044</v>
      </c>
      <c r="D9" t="s">
        <v>1045</v>
      </c>
      <c r="E9" t="s">
        <v>1046</v>
      </c>
    </row>
    <row r="10" spans="1:5" x14ac:dyDescent="0.35">
      <c r="A10" s="20">
        <v>207</v>
      </c>
      <c r="B10" s="27">
        <v>20872</v>
      </c>
      <c r="C10" s="20">
        <v>17700</v>
      </c>
      <c r="D10" s="21">
        <v>3.8589371980676304</v>
      </c>
      <c r="E10" s="22">
        <v>206</v>
      </c>
    </row>
    <row r="20" spans="1:13" x14ac:dyDescent="0.35">
      <c r="L20" s="25" t="s">
        <v>1047</v>
      </c>
      <c r="M20" t="s">
        <v>1042</v>
      </c>
    </row>
    <row r="21" spans="1:13" x14ac:dyDescent="0.35">
      <c r="L21" s="26" t="s">
        <v>1084</v>
      </c>
      <c r="M21" s="20">
        <v>30</v>
      </c>
    </row>
    <row r="22" spans="1:13" x14ac:dyDescent="0.35">
      <c r="L22" s="26" t="s">
        <v>1085</v>
      </c>
      <c r="M22" s="20">
        <v>34</v>
      </c>
    </row>
    <row r="23" spans="1:13" x14ac:dyDescent="0.35">
      <c r="L23" s="26" t="s">
        <v>1087</v>
      </c>
      <c r="M23" s="20">
        <v>26</v>
      </c>
    </row>
    <row r="24" spans="1:13" x14ac:dyDescent="0.35">
      <c r="A24" s="25" t="s">
        <v>1047</v>
      </c>
      <c r="B24" t="s">
        <v>1042</v>
      </c>
      <c r="C24" t="s">
        <v>1061</v>
      </c>
      <c r="L24" s="26" t="s">
        <v>1076</v>
      </c>
      <c r="M24" s="20">
        <v>38</v>
      </c>
    </row>
    <row r="25" spans="1:13" x14ac:dyDescent="0.35">
      <c r="A25" s="26" t="s">
        <v>1049</v>
      </c>
      <c r="B25" s="20">
        <v>13</v>
      </c>
      <c r="C25" s="20">
        <v>13</v>
      </c>
      <c r="L25" s="26" t="s">
        <v>1079</v>
      </c>
      <c r="M25" s="20">
        <v>27</v>
      </c>
    </row>
    <row r="26" spans="1:13" x14ac:dyDescent="0.35">
      <c r="A26" s="26" t="s">
        <v>1050</v>
      </c>
      <c r="B26" s="20">
        <v>13</v>
      </c>
      <c r="C26" s="20">
        <v>13</v>
      </c>
      <c r="L26" s="26" t="s">
        <v>1081</v>
      </c>
      <c r="M26" s="20">
        <v>27</v>
      </c>
    </row>
    <row r="27" spans="1:13" x14ac:dyDescent="0.35">
      <c r="A27" s="26" t="s">
        <v>1060</v>
      </c>
      <c r="B27" s="20">
        <v>28</v>
      </c>
      <c r="C27" s="20">
        <v>28</v>
      </c>
      <c r="L27" s="26" t="s">
        <v>1083</v>
      </c>
      <c r="M27" s="20">
        <v>25</v>
      </c>
    </row>
    <row r="28" spans="1:13" x14ac:dyDescent="0.35">
      <c r="A28" s="26" t="s">
        <v>1051</v>
      </c>
      <c r="B28" s="20">
        <v>24</v>
      </c>
      <c r="C28" s="20">
        <v>24</v>
      </c>
      <c r="L28" s="26" t="s">
        <v>1048</v>
      </c>
      <c r="M28" s="20">
        <v>207</v>
      </c>
    </row>
    <row r="29" spans="1:13" x14ac:dyDescent="0.35">
      <c r="A29" s="26" t="s">
        <v>1052</v>
      </c>
      <c r="B29" s="20">
        <v>23</v>
      </c>
      <c r="C29" s="20">
        <v>23</v>
      </c>
    </row>
    <row r="30" spans="1:13" x14ac:dyDescent="0.35">
      <c r="A30" s="26" t="s">
        <v>1053</v>
      </c>
      <c r="B30" s="20">
        <v>17</v>
      </c>
      <c r="C30" s="20">
        <v>17</v>
      </c>
    </row>
    <row r="31" spans="1:13" x14ac:dyDescent="0.35">
      <c r="A31" s="26" t="s">
        <v>1054</v>
      </c>
      <c r="B31" s="20">
        <v>11</v>
      </c>
      <c r="C31" s="20">
        <v>11</v>
      </c>
    </row>
    <row r="32" spans="1:13" x14ac:dyDescent="0.35">
      <c r="A32" s="26" t="s">
        <v>1055</v>
      </c>
      <c r="B32" s="20">
        <v>11</v>
      </c>
      <c r="C32" s="20">
        <v>11</v>
      </c>
    </row>
    <row r="33" spans="1:3" x14ac:dyDescent="0.35">
      <c r="A33" s="26" t="s">
        <v>1056</v>
      </c>
      <c r="B33" s="20">
        <v>14</v>
      </c>
      <c r="C33" s="20">
        <v>14</v>
      </c>
    </row>
    <row r="34" spans="1:3" x14ac:dyDescent="0.35">
      <c r="A34" s="26" t="s">
        <v>1057</v>
      </c>
      <c r="B34" s="20">
        <v>30</v>
      </c>
      <c r="C34" s="20">
        <v>30</v>
      </c>
    </row>
    <row r="35" spans="1:3" x14ac:dyDescent="0.35">
      <c r="A35" s="26" t="s">
        <v>1058</v>
      </c>
      <c r="B35" s="20">
        <v>14</v>
      </c>
      <c r="C35" s="20">
        <v>14</v>
      </c>
    </row>
    <row r="36" spans="1:3" x14ac:dyDescent="0.35">
      <c r="A36" s="26" t="s">
        <v>1059</v>
      </c>
      <c r="B36" s="20">
        <v>9</v>
      </c>
      <c r="C36" s="20">
        <v>9</v>
      </c>
    </row>
    <row r="37" spans="1:3" x14ac:dyDescent="0.35">
      <c r="A37" s="26" t="s">
        <v>1048</v>
      </c>
      <c r="B37" s="20">
        <v>207</v>
      </c>
      <c r="C37" s="20">
        <v>207</v>
      </c>
    </row>
    <row r="50" spans="4:14" x14ac:dyDescent="0.35">
      <c r="M50" t="s">
        <v>1095</v>
      </c>
      <c r="N50" t="str">
        <f>B78</f>
        <v>R03</v>
      </c>
    </row>
    <row r="51" spans="4:14" x14ac:dyDescent="0.35">
      <c r="I51" t="s">
        <v>1089</v>
      </c>
    </row>
    <row r="52" spans="4:14" x14ac:dyDescent="0.35">
      <c r="D52" s="25" t="s">
        <v>1047</v>
      </c>
      <c r="E52" t="s">
        <v>1042</v>
      </c>
      <c r="F52" t="s">
        <v>1043</v>
      </c>
      <c r="I52" t="s">
        <v>1090</v>
      </c>
      <c r="J52" t="s">
        <v>1091</v>
      </c>
      <c r="K52" t="s">
        <v>1092</v>
      </c>
      <c r="L52" t="s">
        <v>1093</v>
      </c>
      <c r="M52" t="s">
        <v>1094</v>
      </c>
    </row>
    <row r="53" spans="4:14" x14ac:dyDescent="0.35">
      <c r="D53" s="26" t="s">
        <v>11</v>
      </c>
      <c r="E53" s="20">
        <v>189</v>
      </c>
      <c r="F53" s="27">
        <v>18415</v>
      </c>
      <c r="I53" t="str" cm="1">
        <f t="array" ref="I53:K58">D53:F58</f>
        <v>R01</v>
      </c>
      <c r="J53">
        <v>189</v>
      </c>
      <c r="K53" s="29">
        <v>18415</v>
      </c>
      <c r="L53" t="e">
        <f>IF(I53=N50,J53,NA())</f>
        <v>#N/A</v>
      </c>
      <c r="M53" t="e">
        <f>IF(I53=N50,K53,NA())</f>
        <v>#N/A</v>
      </c>
    </row>
    <row r="54" spans="4:14" x14ac:dyDescent="0.35">
      <c r="D54" s="26" t="s">
        <v>9</v>
      </c>
      <c r="E54" s="20">
        <v>218</v>
      </c>
      <c r="F54" s="27">
        <v>20581</v>
      </c>
      <c r="I54" t="str">
        <v>R02</v>
      </c>
      <c r="J54">
        <v>218</v>
      </c>
      <c r="K54" s="29">
        <v>20581</v>
      </c>
      <c r="L54" t="e">
        <f>IF(I54=N51,J54,NA())</f>
        <v>#N/A</v>
      </c>
      <c r="M54" t="e">
        <f>IF(I54=N51,K54,NA())</f>
        <v>#N/A</v>
      </c>
    </row>
    <row r="55" spans="4:14" x14ac:dyDescent="0.35">
      <c r="D55" s="26" t="s">
        <v>6</v>
      </c>
      <c r="E55" s="20">
        <v>207</v>
      </c>
      <c r="F55" s="27">
        <v>20872</v>
      </c>
      <c r="I55" t="str">
        <v>R03</v>
      </c>
      <c r="J55">
        <v>207</v>
      </c>
      <c r="K55" s="29">
        <v>20872</v>
      </c>
      <c r="L55" t="e">
        <f>IF(I55=N52,J55,NA())</f>
        <v>#N/A</v>
      </c>
      <c r="M55" t="e">
        <f>IF(I55=N52,K55,NA())</f>
        <v>#N/A</v>
      </c>
    </row>
    <row r="56" spans="4:14" x14ac:dyDescent="0.35">
      <c r="D56" s="26" t="s">
        <v>13</v>
      </c>
      <c r="E56" s="20">
        <v>186</v>
      </c>
      <c r="F56" s="27">
        <v>16651</v>
      </c>
      <c r="I56" t="str">
        <v>R04</v>
      </c>
      <c r="J56">
        <v>186</v>
      </c>
      <c r="K56" s="29">
        <v>16651</v>
      </c>
      <c r="L56" t="e">
        <f>IF(I56=N53,J56,NA())</f>
        <v>#N/A</v>
      </c>
      <c r="M56" t="e">
        <f>IF(I56=N53,K56,NA())</f>
        <v>#N/A</v>
      </c>
    </row>
    <row r="57" spans="4:14" x14ac:dyDescent="0.35">
      <c r="D57" s="26" t="s">
        <v>10</v>
      </c>
      <c r="E57" s="20">
        <v>200</v>
      </c>
      <c r="F57" s="27">
        <v>20104</v>
      </c>
      <c r="I57" t="str">
        <v>R05</v>
      </c>
      <c r="J57">
        <v>200</v>
      </c>
      <c r="K57" s="29">
        <v>20104</v>
      </c>
      <c r="L57" t="e">
        <f>IF(I57=N54,J57,NA())</f>
        <v>#N/A</v>
      </c>
      <c r="M57" t="e">
        <f>IF(I57=N54,K57,NA())</f>
        <v>#N/A</v>
      </c>
    </row>
    <row r="58" spans="4:14" x14ac:dyDescent="0.35">
      <c r="D58" s="26" t="s">
        <v>1048</v>
      </c>
      <c r="E58" s="20">
        <v>1000</v>
      </c>
      <c r="F58" s="27">
        <v>96623</v>
      </c>
      <c r="I58" t="str">
        <v>Grand Total</v>
      </c>
      <c r="J58">
        <v>1000</v>
      </c>
      <c r="K58" s="29">
        <v>96623</v>
      </c>
      <c r="L58" t="e">
        <f>IF(I58=N55,J58,NA())</f>
        <v>#N/A</v>
      </c>
      <c r="M58" t="e">
        <f>IF(I58=N55,K58,NA())</f>
        <v>#N/A</v>
      </c>
    </row>
    <row r="75" spans="2:19" x14ac:dyDescent="0.35">
      <c r="I75" s="25" t="s">
        <v>1042</v>
      </c>
      <c r="J75" s="25" t="s">
        <v>1096</v>
      </c>
    </row>
    <row r="76" spans="2:19" x14ac:dyDescent="0.35">
      <c r="I76" s="25" t="s">
        <v>1047</v>
      </c>
      <c r="J76" t="s">
        <v>999</v>
      </c>
      <c r="K76" t="s">
        <v>998</v>
      </c>
      <c r="L76" t="s">
        <v>1048</v>
      </c>
    </row>
    <row r="77" spans="2:19" x14ac:dyDescent="0.35">
      <c r="B77" s="25" t="s">
        <v>1047</v>
      </c>
      <c r="I77" s="26" t="s">
        <v>1002</v>
      </c>
      <c r="J77" s="20">
        <v>144</v>
      </c>
      <c r="K77" s="20">
        <v>132</v>
      </c>
      <c r="L77" s="20">
        <v>276</v>
      </c>
      <c r="R77" s="25" t="s">
        <v>1047</v>
      </c>
      <c r="S77" t="s">
        <v>1042</v>
      </c>
    </row>
    <row r="78" spans="2:19" x14ac:dyDescent="0.35">
      <c r="B78" s="26" t="s">
        <v>6</v>
      </c>
      <c r="I78" s="26" t="s">
        <v>1001</v>
      </c>
      <c r="J78" s="20">
        <v>326</v>
      </c>
      <c r="K78" s="20">
        <v>63</v>
      </c>
      <c r="L78" s="20">
        <v>389</v>
      </c>
      <c r="R78" s="26">
        <v>0</v>
      </c>
      <c r="S78" s="20">
        <v>1</v>
      </c>
    </row>
    <row r="79" spans="2:19" x14ac:dyDescent="0.35">
      <c r="I79" s="26" t="s">
        <v>1000</v>
      </c>
      <c r="J79" s="20">
        <v>129</v>
      </c>
      <c r="K79" s="20">
        <v>206</v>
      </c>
      <c r="L79" s="20">
        <v>335</v>
      </c>
      <c r="R79" s="26">
        <v>1</v>
      </c>
      <c r="S79" s="20">
        <v>1</v>
      </c>
    </row>
    <row r="80" spans="2:19" x14ac:dyDescent="0.35">
      <c r="I80" s="26" t="s">
        <v>1048</v>
      </c>
      <c r="J80" s="20">
        <v>599</v>
      </c>
      <c r="K80" s="20">
        <v>401</v>
      </c>
      <c r="L80" s="20">
        <v>1000</v>
      </c>
      <c r="R80" s="26">
        <v>2</v>
      </c>
      <c r="S80" s="20">
        <v>11</v>
      </c>
    </row>
    <row r="81" spans="18:19" x14ac:dyDescent="0.35">
      <c r="R81" s="26">
        <v>3</v>
      </c>
      <c r="S81" s="20">
        <v>46</v>
      </c>
    </row>
    <row r="82" spans="18:19" x14ac:dyDescent="0.35">
      <c r="R82" s="26">
        <v>4</v>
      </c>
      <c r="S82" s="20">
        <v>88</v>
      </c>
    </row>
    <row r="83" spans="18:19" x14ac:dyDescent="0.35">
      <c r="R83" s="26">
        <v>5</v>
      </c>
      <c r="S83" s="20">
        <v>60</v>
      </c>
    </row>
    <row r="84" spans="18:19" x14ac:dyDescent="0.35">
      <c r="R84" s="26" t="s">
        <v>1048</v>
      </c>
      <c r="S84" s="20">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3DBE-8D0B-438D-BD38-A3D3C1790A7A}">
  <dimension ref="W42:X42"/>
  <sheetViews>
    <sheetView zoomScale="37" workbookViewId="0">
      <selection activeCell="N42" sqref="N42:X42"/>
    </sheetView>
  </sheetViews>
  <sheetFormatPr defaultRowHeight="14.5" x14ac:dyDescent="0.35"/>
  <sheetData>
    <row r="42" spans="23:24" x14ac:dyDescent="0.35">
      <c r="W42" s="23"/>
      <c r="X42" s="23"/>
    </row>
  </sheetData>
  <conditionalFormatting sqref="P42:T42">
    <cfRule type="dataBar" priority="1">
      <dataBar>
        <cfvo type="min"/>
        <cfvo type="max"/>
        <color rgb="FF638EC6"/>
      </dataBar>
      <extLst>
        <ext xmlns:x14="http://schemas.microsoft.com/office/spreadsheetml/2009/9/main" uri="{B025F937-C7B1-47D3-B67F-A62EFF666E3E}">
          <x14:id>{DFACD761-4123-41A5-BFCD-A0A6E7997597}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FACD761-4123-41A5-BFCD-A0A6E7997597}">
            <x14:dataBar minLength="0" maxLength="100" gradient="0">
              <x14:cfvo type="autoMin"/>
              <x14:cfvo type="autoMax"/>
              <x14:negativeFillColor rgb="FFFF0000"/>
              <x14:axisColor rgb="FF000000"/>
            </x14:dataBar>
          </x14:cfRule>
          <xm:sqref>P42:T42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7BD7-FD2F-45E9-A18B-6ECA97838EAB}">
  <dimension ref="K1:Z54"/>
  <sheetViews>
    <sheetView tabSelected="1" zoomScale="45" zoomScaleNormal="40" workbookViewId="0">
      <selection activeCell="AG42" sqref="AG42"/>
    </sheetView>
  </sheetViews>
  <sheetFormatPr defaultRowHeight="14.5" x14ac:dyDescent="0.35"/>
  <cols>
    <col min="1" max="18" width="8.6640625" style="23"/>
    <col min="19" max="19" width="19.08203125" style="23" bestFit="1" customWidth="1"/>
    <col min="20" max="20" width="22.83203125" style="23" bestFit="1" customWidth="1"/>
    <col min="21" max="21" width="14.5" style="23" bestFit="1" customWidth="1"/>
    <col min="22" max="22" width="7.33203125" style="23" bestFit="1" customWidth="1"/>
    <col min="23" max="23" width="7.08203125" style="23" bestFit="1" customWidth="1"/>
    <col min="24" max="24" width="7.33203125" style="23" bestFit="1" customWidth="1"/>
    <col min="25" max="25" width="15.6640625" style="23" bestFit="1" customWidth="1"/>
    <col min="26" max="16384" width="8.6640625" style="23"/>
  </cols>
  <sheetData>
    <row r="1" spans="11:11" ht="6.5" customHeight="1" x14ac:dyDescent="0.35"/>
    <row r="12" spans="11:11" x14ac:dyDescent="0.35">
      <c r="K12" s="24"/>
    </row>
    <row r="19" spans="18:26" x14ac:dyDescent="0.35">
      <c r="R19" s="23" t="s">
        <v>1062</v>
      </c>
    </row>
    <row r="26" spans="18:26" x14ac:dyDescent="0.35">
      <c r="R26"/>
      <c r="S26" s="25" t="s">
        <v>1043</v>
      </c>
      <c r="T26" s="25" t="s">
        <v>1096</v>
      </c>
      <c r="U26"/>
      <c r="V26"/>
      <c r="W26"/>
      <c r="X26"/>
      <c r="Y26"/>
      <c r="Z26"/>
    </row>
    <row r="27" spans="18:26" x14ac:dyDescent="0.35">
      <c r="R27"/>
      <c r="S27" s="25" t="s">
        <v>1047</v>
      </c>
      <c r="T27" t="s">
        <v>6</v>
      </c>
      <c r="U27" t="s">
        <v>1048</v>
      </c>
      <c r="V27"/>
      <c r="W27"/>
      <c r="X27"/>
      <c r="Y27"/>
      <c r="Z27"/>
    </row>
    <row r="28" spans="18:26" x14ac:dyDescent="0.35">
      <c r="R28"/>
      <c r="S28" s="26" t="s">
        <v>1002</v>
      </c>
      <c r="T28" s="31"/>
      <c r="U28" s="31"/>
      <c r="V28"/>
      <c r="W28"/>
      <c r="X28"/>
      <c r="Y28"/>
      <c r="Z28"/>
    </row>
    <row r="29" spans="18:26" x14ac:dyDescent="0.35">
      <c r="R29"/>
      <c r="S29" s="30" t="s">
        <v>20</v>
      </c>
      <c r="T29" s="27">
        <v>1282</v>
      </c>
      <c r="U29" s="27">
        <v>1282</v>
      </c>
      <c r="V29"/>
      <c r="W29"/>
      <c r="X29"/>
      <c r="Y29"/>
      <c r="Z29"/>
    </row>
    <row r="30" spans="18:26" x14ac:dyDescent="0.35">
      <c r="R30"/>
      <c r="S30" s="30" t="s">
        <v>12</v>
      </c>
      <c r="T30" s="27">
        <v>1206</v>
      </c>
      <c r="U30" s="27">
        <v>1206</v>
      </c>
      <c r="V30"/>
      <c r="W30"/>
      <c r="X30"/>
      <c r="Y30"/>
      <c r="Z30"/>
    </row>
    <row r="31" spans="18:26" x14ac:dyDescent="0.35">
      <c r="R31"/>
      <c r="S31" s="30" t="s">
        <v>8</v>
      </c>
      <c r="T31" s="27">
        <v>1616</v>
      </c>
      <c r="U31" s="27">
        <v>1616</v>
      </c>
      <c r="V31"/>
      <c r="W31"/>
      <c r="X31"/>
      <c r="Y31"/>
      <c r="Z31"/>
    </row>
    <row r="32" spans="18:26" x14ac:dyDescent="0.35">
      <c r="R32"/>
      <c r="S32" s="30" t="s">
        <v>16</v>
      </c>
      <c r="T32" s="27">
        <v>866</v>
      </c>
      <c r="U32" s="27">
        <v>866</v>
      </c>
      <c r="V32"/>
      <c r="W32"/>
      <c r="X32"/>
      <c r="Y32"/>
      <c r="Z32"/>
    </row>
    <row r="33" spans="18:26" x14ac:dyDescent="0.35">
      <c r="R33"/>
      <c r="S33" s="26" t="s">
        <v>1001</v>
      </c>
      <c r="T33" s="31"/>
      <c r="U33" s="31"/>
      <c r="V33"/>
      <c r="W33"/>
      <c r="X33"/>
      <c r="Y33"/>
      <c r="Z33"/>
    </row>
    <row r="34" spans="18:26" x14ac:dyDescent="0.35">
      <c r="R34"/>
      <c r="S34" s="30" t="s">
        <v>24</v>
      </c>
      <c r="T34" s="27">
        <v>1680</v>
      </c>
      <c r="U34" s="27">
        <v>1680</v>
      </c>
      <c r="V34"/>
      <c r="W34"/>
      <c r="X34"/>
      <c r="Y34"/>
      <c r="Z34"/>
    </row>
    <row r="35" spans="18:26" x14ac:dyDescent="0.35">
      <c r="R35"/>
      <c r="S35" s="30" t="s">
        <v>15</v>
      </c>
      <c r="T35" s="27">
        <v>869</v>
      </c>
      <c r="U35" s="27">
        <v>869</v>
      </c>
      <c r="V35"/>
      <c r="W35"/>
      <c r="X35"/>
      <c r="Y35"/>
      <c r="Z35"/>
    </row>
    <row r="36" spans="18:26" x14ac:dyDescent="0.35">
      <c r="R36"/>
      <c r="S36" s="30" t="s">
        <v>5</v>
      </c>
      <c r="T36" s="27">
        <v>960</v>
      </c>
      <c r="U36" s="27">
        <v>960</v>
      </c>
      <c r="V36"/>
      <c r="W36"/>
      <c r="X36"/>
      <c r="Y36"/>
      <c r="Z36"/>
    </row>
    <row r="37" spans="18:26" x14ac:dyDescent="0.35">
      <c r="R37"/>
      <c r="S37" s="30" t="s">
        <v>18</v>
      </c>
      <c r="T37" s="27">
        <v>1617</v>
      </c>
      <c r="U37" s="27">
        <v>1617</v>
      </c>
      <c r="V37"/>
      <c r="W37"/>
      <c r="X37"/>
      <c r="Y37"/>
      <c r="Z37"/>
    </row>
    <row r="38" spans="18:26" x14ac:dyDescent="0.35">
      <c r="R38"/>
      <c r="S38" s="30" t="s">
        <v>14</v>
      </c>
      <c r="T38" s="27">
        <v>1874</v>
      </c>
      <c r="U38" s="27">
        <v>1874</v>
      </c>
      <c r="V38"/>
      <c r="W38"/>
      <c r="X38"/>
      <c r="Y38"/>
      <c r="Z38"/>
    </row>
    <row r="39" spans="18:26" x14ac:dyDescent="0.35">
      <c r="R39"/>
      <c r="S39" s="30" t="s">
        <v>19</v>
      </c>
      <c r="T39" s="27">
        <v>1482</v>
      </c>
      <c r="U39" s="27">
        <v>1482</v>
      </c>
      <c r="V39"/>
      <c r="W39"/>
      <c r="X39"/>
      <c r="Y39"/>
      <c r="Z39"/>
    </row>
    <row r="40" spans="18:26" x14ac:dyDescent="0.35">
      <c r="R40"/>
      <c r="S40" s="26" t="s">
        <v>1000</v>
      </c>
      <c r="T40" s="31"/>
      <c r="U40" s="31"/>
      <c r="V40"/>
      <c r="W40"/>
      <c r="X40"/>
      <c r="Y40"/>
      <c r="Z40"/>
    </row>
    <row r="41" spans="18:26" x14ac:dyDescent="0.35">
      <c r="R41"/>
      <c r="S41" s="30" t="s">
        <v>17</v>
      </c>
      <c r="T41" s="27">
        <v>2263</v>
      </c>
      <c r="U41" s="27">
        <v>2263</v>
      </c>
      <c r="V41"/>
      <c r="W41"/>
      <c r="X41"/>
      <c r="Y41"/>
      <c r="Z41"/>
    </row>
    <row r="42" spans="18:26" x14ac:dyDescent="0.35">
      <c r="R42"/>
      <c r="S42" s="30" t="s">
        <v>23</v>
      </c>
      <c r="T42" s="27">
        <v>1445</v>
      </c>
      <c r="U42" s="27">
        <v>1445</v>
      </c>
      <c r="V42"/>
      <c r="W42"/>
      <c r="X42"/>
      <c r="Y42"/>
      <c r="Z42"/>
    </row>
    <row r="43" spans="18:26" x14ac:dyDescent="0.35">
      <c r="R43"/>
      <c r="S43" s="30" t="s">
        <v>7</v>
      </c>
      <c r="T43" s="27">
        <v>1346</v>
      </c>
      <c r="U43" s="27">
        <v>1346</v>
      </c>
      <c r="V43"/>
      <c r="W43"/>
      <c r="X43"/>
      <c r="Y43"/>
      <c r="Z43"/>
    </row>
    <row r="44" spans="18:26" x14ac:dyDescent="0.35">
      <c r="R44"/>
      <c r="S44" s="30" t="s">
        <v>22</v>
      </c>
      <c r="T44" s="27">
        <v>1214</v>
      </c>
      <c r="U44" s="27">
        <v>1214</v>
      </c>
      <c r="V44"/>
      <c r="W44"/>
      <c r="X44"/>
      <c r="Y44"/>
      <c r="Z44"/>
    </row>
    <row r="45" spans="18:26" x14ac:dyDescent="0.35">
      <c r="R45"/>
      <c r="S45" s="30" t="s">
        <v>21</v>
      </c>
      <c r="T45" s="27">
        <v>1152</v>
      </c>
      <c r="U45" s="27">
        <v>1152</v>
      </c>
      <c r="V45"/>
      <c r="W45"/>
      <c r="X45"/>
      <c r="Y45"/>
      <c r="Z45"/>
    </row>
    <row r="46" spans="18:26" x14ac:dyDescent="0.35">
      <c r="R46"/>
      <c r="S46" t="s">
        <v>1043</v>
      </c>
      <c r="T46" t="s">
        <v>1096</v>
      </c>
      <c r="U46"/>
      <c r="V46"/>
      <c r="W46"/>
      <c r="X46"/>
      <c r="Y46"/>
      <c r="Z46"/>
    </row>
    <row r="47" spans="18:26" x14ac:dyDescent="0.35">
      <c r="R47"/>
      <c r="S47" t="s">
        <v>1047</v>
      </c>
      <c r="T47" t="s">
        <v>11</v>
      </c>
      <c r="U47" t="s">
        <v>9</v>
      </c>
      <c r="V47" t="s">
        <v>6</v>
      </c>
      <c r="W47"/>
      <c r="X47"/>
      <c r="Y47"/>
      <c r="Z47"/>
    </row>
    <row r="48" spans="18:26" x14ac:dyDescent="0.35">
      <c r="R48"/>
      <c r="S48" s="26" t="s">
        <v>1002</v>
      </c>
      <c r="T48" s="31"/>
      <c r="U48" s="31"/>
      <c r="V48" s="31"/>
      <c r="W48" s="31"/>
      <c r="X48" s="31"/>
      <c r="Y48" s="31"/>
      <c r="Z48"/>
    </row>
    <row r="49" spans="18:26" x14ac:dyDescent="0.35">
      <c r="R49"/>
      <c r="S49" s="30" t="s">
        <v>20</v>
      </c>
      <c r="T49" s="27">
        <v>1098.15355153203</v>
      </c>
      <c r="U49" s="27">
        <v>1459.5943593314801</v>
      </c>
      <c r="V49" s="27">
        <v>1509.31232590529</v>
      </c>
      <c r="W49" s="27"/>
      <c r="X49" s="27"/>
      <c r="Y49" s="27"/>
      <c r="Z49"/>
    </row>
    <row r="50" spans="18:26" x14ac:dyDescent="0.35">
      <c r="R50"/>
      <c r="S50" s="30" t="s">
        <v>12</v>
      </c>
      <c r="T50" s="27">
        <v>1083.65581476323</v>
      </c>
      <c r="U50" s="27">
        <v>1469.3922353760399</v>
      </c>
      <c r="V50" s="27">
        <v>1522.50400417827</v>
      </c>
      <c r="W50" s="27"/>
      <c r="X50" s="27"/>
      <c r="Y50" s="27"/>
      <c r="Z50"/>
    </row>
    <row r="51" spans="18:26" x14ac:dyDescent="0.35">
      <c r="R51"/>
      <c r="S51" s="30" t="s">
        <v>8</v>
      </c>
      <c r="T51" s="27">
        <v>1069.15807799443</v>
      </c>
      <c r="U51" s="27">
        <v>1479.19011142061</v>
      </c>
      <c r="V51" s="27">
        <v>1535.6956824512499</v>
      </c>
      <c r="W51" s="27"/>
      <c r="X51" s="27"/>
      <c r="Y51" s="27"/>
      <c r="Z51"/>
    </row>
    <row r="52" spans="18:26" x14ac:dyDescent="0.35">
      <c r="R52"/>
      <c r="S52" s="30" t="s">
        <v>16</v>
      </c>
      <c r="T52" s="27">
        <v>1054.66034122563</v>
      </c>
      <c r="U52" s="27">
        <v>1488.9879874651799</v>
      </c>
      <c r="V52" s="27">
        <v>1548.8873607242299</v>
      </c>
      <c r="W52" s="27"/>
      <c r="X52" s="27"/>
      <c r="Y52" s="27"/>
      <c r="Z52"/>
    </row>
    <row r="53" spans="18:26" x14ac:dyDescent="0.35">
      <c r="R53"/>
      <c r="S53" s="26" t="s">
        <v>1001</v>
      </c>
      <c r="T53" s="31">
        <v>1040.16260445682</v>
      </c>
      <c r="U53" s="31">
        <v>1498.78586350975</v>
      </c>
      <c r="V53" s="31">
        <v>1562.0790389972101</v>
      </c>
      <c r="W53" s="31"/>
      <c r="X53" s="31"/>
      <c r="Y53" s="31"/>
      <c r="Z53"/>
    </row>
    <row r="54" spans="18:26" x14ac:dyDescent="0.35">
      <c r="R54"/>
      <c r="S54" s="30" t="s">
        <v>24</v>
      </c>
      <c r="T54" s="27">
        <v>1025.66486768802</v>
      </c>
      <c r="U54" s="27">
        <v>1508.5837395543199</v>
      </c>
      <c r="V54" s="27">
        <v>1575.2707172701901</v>
      </c>
      <c r="W54" s="27"/>
      <c r="X54" s="27"/>
      <c r="Y54" s="27"/>
      <c r="Z54"/>
    </row>
  </sheetData>
  <phoneticPr fontId="2" type="noConversion"/>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3" sqref="F3"/>
    </sheetView>
  </sheetViews>
  <sheetFormatPr defaultRowHeight="14.5" x14ac:dyDescent="0.35"/>
  <cols>
    <col min="5" max="5" width="10.83203125" customWidth="1"/>
    <col min="6" max="6" width="9.83203125" customWidth="1"/>
  </cols>
  <sheetData>
    <row r="2" spans="5:6" x14ac:dyDescent="0.35">
      <c r="E2" t="s">
        <v>1040</v>
      </c>
      <c r="F2" t="s">
        <v>1041</v>
      </c>
    </row>
    <row r="3" spans="5:6" ht="25.5" customHeight="1" x14ac:dyDescent="0.35">
      <c r="E3" t="s">
        <v>11</v>
      </c>
      <c r="F3" t="e" vm="1">
        <v>#VALUE!</v>
      </c>
    </row>
    <row r="4" spans="5:6" ht="25.5" customHeight="1" x14ac:dyDescent="0.35">
      <c r="E4" t="s">
        <v>9</v>
      </c>
      <c r="F4" t="e" vm="2">
        <v>#VALUE!</v>
      </c>
    </row>
    <row r="5" spans="5:6" ht="25.5" customHeight="1" x14ac:dyDescent="0.35">
      <c r="E5" t="s">
        <v>6</v>
      </c>
      <c r="F5" t="e" vm="3">
        <v>#VALUE!</v>
      </c>
    </row>
    <row r="6" spans="5:6" ht="25.5" customHeight="1" x14ac:dyDescent="0.35">
      <c r="E6" t="s">
        <v>13</v>
      </c>
      <c r="F6" t="e" vm="4">
        <v>#VALUE!</v>
      </c>
    </row>
    <row r="7" spans="5:6" ht="25.5" customHeight="1" x14ac:dyDescent="0.3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Data</vt:lpstr>
      <vt:lpstr>Pivots</vt:lpstr>
      <vt:lpstr>Sheet2</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nithish</cp:lastModifiedBy>
  <dcterms:created xsi:type="dcterms:W3CDTF">2021-03-14T20:21:32Z</dcterms:created>
  <dcterms:modified xsi:type="dcterms:W3CDTF">2025-05-15T13:18:26Z</dcterms:modified>
</cp:coreProperties>
</file>