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nicombr.sharepoint.com/sites/GPQ-GernciadeProcessoseQualidade/Shared Documents/GPQ/06. Equipe GPQ/6.1 ADMINISTRATIVO/6.1.1. DESCRIÇÃO DE ATRIBUIÇÕES E CARGOS/"/>
    </mc:Choice>
  </mc:AlternateContent>
  <xr:revisionPtr revIDLastSave="646" documentId="8_{3FA8956F-6215-4D98-AF56-C81A25EF7060}" xr6:coauthVersionLast="47" xr6:coauthVersionMax="47" xr10:uidLastSave="{68EDF615-E8A3-4719-A591-770EB84F7374}"/>
  <bookViews>
    <workbookView xWindow="-120" yWindow="-120" windowWidth="29040" windowHeight="15720" firstSheet="3" activeTab="3" xr2:uid="{C79E0BA0-669E-45EE-B7A7-9151EEFAD1F3}"/>
  </bookViews>
  <sheets>
    <sheet name="SDH" sheetId="14" r:id="rId1"/>
    <sheet name="SFINC" sheetId="16" r:id="rId2"/>
    <sheet name="SOP" sheetId="20" r:id="rId3"/>
    <sheet name="STI" sheetId="17" r:id="rId4"/>
  </sheets>
  <definedNames>
    <definedName name="_xlnm._FilterDatabase" localSheetId="0" hidden="1">SDH!$B$1:$U$43</definedName>
    <definedName name="_xlnm._FilterDatabase" localSheetId="1" hidden="1">SFINC!$B$1:$U$37</definedName>
    <definedName name="_xlnm._FilterDatabase" localSheetId="2" hidden="1">SOP!$A$1:$U$61</definedName>
    <definedName name="_xlnm._FilterDatabase" localSheetId="3" hidden="1">STI!$A$1:$U$55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5" i="17" l="1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7" i="14"/>
  <c r="P10" i="17"/>
  <c r="P9" i="17"/>
  <c r="P8" i="17"/>
  <c r="P7" i="17"/>
  <c r="P6" i="17"/>
  <c r="P5" i="17"/>
  <c r="P4" i="17"/>
  <c r="P3" i="17"/>
  <c r="P2" i="17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tc={D414F025-F945-478A-8E53-5B0AB42B770A}</author>
    <author>Flávia Dias Nascimento Bosque</author>
  </authors>
  <commentList>
    <comment ref="L1" authorId="0" shapeId="0" xr:uid="{D414F025-F945-478A-8E53-5B0AB42B770A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INDICADOR:
N = NOVO
A = ALTERADO (as alterações deverão ser descritas no campo observação)
M = MANTIDO</t>
      </text>
    </comment>
    <comment ref="T1" authorId="1" shapeId="0" xr:uid="{FA4D94E3-08FB-4CF9-8E61-FDEE4BE79C5E}">
      <text>
        <r>
          <rPr>
            <sz val="11"/>
            <color theme="1"/>
            <rFont val="Calibri"/>
            <family val="2"/>
            <scheme val="minor"/>
          </rPr>
          <t xml:space="preserve">O RESULTADO É
S = SOMADO
M = MÉDIA
U = CONSIDERAR O ULTIMO RESULTADO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tc={BA381F0C-F188-4C56-B45F-0863F7914609}</author>
    <author>Flávia Dias Nascimento Bosque</author>
  </authors>
  <commentList>
    <comment ref="L1" authorId="0" shapeId="0" xr:uid="{BA381F0C-F188-4C56-B45F-0863F7914609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INDICADOR:
N = NOVO
A = ALTERADO (as alterações deverão ser descritas no campo observação)
M = MANTIDO</t>
      </text>
    </comment>
    <comment ref="T1" authorId="1" shapeId="0" xr:uid="{801919DE-0AB5-4E31-8E2F-E340E192D888}">
      <text>
        <r>
          <rPr>
            <sz val="11"/>
            <color theme="1"/>
            <rFont val="Calibri"/>
            <family val="2"/>
            <scheme val="minor"/>
          </rPr>
          <t xml:space="preserve">O RESULTADO É
S = SOMADO
M = MÉDIA
U = CONSIDERAR O ULTIMO RESULTADO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tc={879B100C-8BF8-4BDA-8E57-90E6481476AB}</author>
    <author>Flávia Dias Nascimento Bosque</author>
  </authors>
  <commentList>
    <comment ref="L1" authorId="0" shapeId="0" xr:uid="{879B100C-8BF8-4BDA-8E57-90E6481476AB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INDICADOR:
N = NOVO
A = ALTERADO (as alterações deverão ser descritas no campo observação)
M = MANTIDO</t>
      </text>
    </comment>
    <comment ref="T1" authorId="1" shapeId="0" xr:uid="{87CDD00A-CCCE-42D5-9A3B-0A9D5C6F7FFA}">
      <text>
        <r>
          <rPr>
            <sz val="11"/>
            <color theme="1"/>
            <rFont val="Calibri"/>
            <family val="2"/>
            <scheme val="minor"/>
          </rPr>
          <t xml:space="preserve">O RESULTADO É
S = SOMADO
M = MÉDIA
U = CONSIDERAR O ULTIMO RESULTADO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tc={069412B3-40D6-439F-B6C5-265287003553}</author>
    <author>Flávia Dias Nascimento Bosque</author>
  </authors>
  <commentList>
    <comment ref="L1" authorId="0" shapeId="0" xr:uid="{069412B3-40D6-439F-B6C5-265287003553}">
      <text>
        <t>[Threaded comment]
Your version of Excel allows you to read this threaded comment; however, any edits to it will get removed if the file is opened in a newer version of Excel. Learn more: https://go.microsoft.com/fwlink/?linkid=870924
Comment:
    INDICADOR:
N = NOVO
A = ALTERADO (as alterações deverão ser descritas no campo observação)
M = MANTIDO</t>
      </text>
    </comment>
    <comment ref="T1" authorId="1" shapeId="0" xr:uid="{68A3845B-BD8E-479D-B504-5E2E249A06E7}">
      <text>
        <r>
          <rPr>
            <sz val="11"/>
            <color theme="1"/>
            <rFont val="Calibri"/>
            <family val="2"/>
            <scheme val="minor"/>
          </rPr>
          <t xml:space="preserve">O RESULTADO É
S = SOMADO
M = MÉDIA
U = CONSIDERAR O ULTIMO RESULTADO
</t>
        </r>
      </text>
    </comment>
  </commentList>
</comments>
</file>

<file path=xl/sharedStrings.xml><?xml version="1.0" encoding="utf-8"?>
<sst xmlns="http://schemas.openxmlformats.org/spreadsheetml/2006/main" count="2460" uniqueCount="150">
  <si>
    <t>ID</t>
  </si>
  <si>
    <t>SUPERINTENDÊNCIA</t>
  </si>
  <si>
    <t>SIGLA SUP.</t>
  </si>
  <si>
    <t>GERÊNCIA</t>
  </si>
  <si>
    <t>SIGLA GER.</t>
  </si>
  <si>
    <t>INDICADOR</t>
  </si>
  <si>
    <t>FÓRMULA</t>
  </si>
  <si>
    <t>POLARIDADE</t>
  </si>
  <si>
    <t>UNIDADE DE MEDIDA</t>
  </si>
  <si>
    <t>PERIODICIDADE</t>
  </si>
  <si>
    <t>COMPLEXIDADE</t>
  </si>
  <si>
    <t>N/M/A</t>
  </si>
  <si>
    <t>META DEFINIDA EM 2023</t>
  </si>
  <si>
    <t>RESULTADO 2023</t>
  </si>
  <si>
    <t>META 2024</t>
  </si>
  <si>
    <t>REAL 2024</t>
  </si>
  <si>
    <t>MÊS</t>
  </si>
  <si>
    <t>QTD DENTRO DO PRAZO</t>
  </si>
  <si>
    <t>QTD TOTAL</t>
  </si>
  <si>
    <t>S/M/U</t>
  </si>
  <si>
    <t xml:space="preserve">OBSERVAÇÕES </t>
  </si>
  <si>
    <t>Superintendência de Desenvolvimento Humano</t>
  </si>
  <si>
    <t>SDH</t>
  </si>
  <si>
    <t>Gerência de Desempenho e Relacionamento</t>
  </si>
  <si>
    <t>GDR</t>
  </si>
  <si>
    <t>Quantidade de Recrutamentos e Seleções de baixa complexidade executados nor prazo</t>
  </si>
  <si>
    <t>(Nº de vagas, de baixa complexidade, fechadas em até 10 dias úteis após solicitação / Nº total de vagas, de baixa complexidade, fechadas no período) X 100</t>
  </si>
  <si>
    <t>Quanto maior, melhor</t>
  </si>
  <si>
    <t>Percentual (%)</t>
  </si>
  <si>
    <t>Mensal</t>
  </si>
  <si>
    <t>Baixa (até 10 dias úteis)</t>
  </si>
  <si>
    <t>M</t>
  </si>
  <si>
    <t>S</t>
  </si>
  <si>
    <t>Quantidade de Recrutamentos e Seleções de média complexidade executados nor prazo</t>
  </si>
  <si>
    <t>(Nº de vagas, de média complexidade, fechadas em até 15 dias úteis após solicitação / Nº total de vagas, de média complexidade, fechadas no período) X 100</t>
  </si>
  <si>
    <t>Média (até 15 dias úteis)</t>
  </si>
  <si>
    <t>Quantidade de Recrutamentos e Seleções de alta complexidade executados no prazo</t>
  </si>
  <si>
    <t>(Nº de vagas, de alta complexidade, fechadas em até 30 dias úteis após solicitação / Nº total de vagas, de alta complexidade, fechadas no período) X 100</t>
  </si>
  <si>
    <t>Alta (até 30 dias úteis)</t>
  </si>
  <si>
    <t>Gerência de Remuneração e Administração de Pessoas</t>
  </si>
  <si>
    <t>GRAP</t>
  </si>
  <si>
    <t>Quantidade de Admissão de empregados executados no prazo</t>
  </si>
  <si>
    <t>(Nº de admissões realizadas até o 5º dia útil após a carta convite / Nº total de admissões realizadas no  período) × 100</t>
  </si>
  <si>
    <t>Média</t>
  </si>
  <si>
    <t>Elaboração de estudos de movimentação</t>
  </si>
  <si>
    <t>(Nº de estudos entregues em até 2 dias úteis após recebimento / Nº total de estudos entregues no período) × 100</t>
  </si>
  <si>
    <t>N</t>
  </si>
  <si>
    <t>Gerência de Educação Corporativa</t>
  </si>
  <si>
    <t>GEC</t>
  </si>
  <si>
    <t>Quantidade de Solicitação de ETD aprovados no prazo</t>
  </si>
  <si>
    <t>(Nº de solicitações aprovadas pelo RH em até 3 dias úteis / Nº total de solicitações aprovadas no período) X 100</t>
  </si>
  <si>
    <t>Baixa</t>
  </si>
  <si>
    <t>Gerência de Promoção de Saúde</t>
  </si>
  <si>
    <t>GPS</t>
  </si>
  <si>
    <t>Quantidade de exames periódicos realizados no prazo</t>
  </si>
  <si>
    <t>(Nº de empregados com exame periódico concluídos/ Nº total de exames periódicos programados para o período) X 100</t>
  </si>
  <si>
    <t>Anual</t>
  </si>
  <si>
    <t>Alta</t>
  </si>
  <si>
    <t>A apuração ocorrerá em novembro do ano vigente.</t>
  </si>
  <si>
    <t>Superintendência de Finanças e Contabilidade</t>
  </si>
  <si>
    <t>SFINC</t>
  </si>
  <si>
    <t>Gerência de Arrecadação e Fiscalização</t>
  </si>
  <si>
    <t>GEAF</t>
  </si>
  <si>
    <t>Quantidade de fechamentos de arrecadações mensais</t>
  </si>
  <si>
    <t>(Nº de fechamentos realizados em até 2 dias úteis após recebimento do mapa de arrecadação e distribuição da receita federal do Brasil / Nº total de fechamentos do período) X 100</t>
  </si>
  <si>
    <t>Gerência de Operações Financeiras</t>
  </si>
  <si>
    <t>GEFIN</t>
  </si>
  <si>
    <t>Quantidade de notas fiscais emitidas no prazo</t>
  </si>
  <si>
    <t>(Nº de faturamentos realizados em até 2 dias úteis após emissão do pedido / Nº total de pedidos no período) X 100</t>
  </si>
  <si>
    <t>Quantidade de impostos provisionados no prazo</t>
  </si>
  <si>
    <t>(Nº de provisões realizadas em até 1 dia útil após atesto / Nº total de provisões no período) X 100</t>
  </si>
  <si>
    <t>Quantidade de compromissos financeiros, das entidades, cumpridos no prazo</t>
  </si>
  <si>
    <t>(Nº de pagamentos realizados no prazo / Nº total de pagamentos autorizados no período) X 100</t>
  </si>
  <si>
    <t>Gerência de Contabilidade</t>
  </si>
  <si>
    <t>GECON</t>
  </si>
  <si>
    <t>Quantidade de registros e fechamentos contábeis mensais realizados</t>
  </si>
  <si>
    <t>(Nº de registros entregues em até 8 dias úteis / Nº total de registros previstos no período) X 100</t>
  </si>
  <si>
    <t>Gerência de Planejamento Financeiro</t>
  </si>
  <si>
    <t>GPF</t>
  </si>
  <si>
    <t>Quantidade de apresentações das disponibilidades de caixas</t>
  </si>
  <si>
    <t>(Nº de apresentações entregues até o 1º dia útil do mês subsequente / Nº total de apresentações previstas no período) X 100</t>
  </si>
  <si>
    <t xml:space="preserve">O fechamento de dezembro ocorrerá no 3º dia útil de janeiro </t>
  </si>
  <si>
    <t>Superintendência de Operações</t>
  </si>
  <si>
    <t>SOP</t>
  </si>
  <si>
    <t>Gerência Administrativa</t>
  </si>
  <si>
    <t>GEAD</t>
  </si>
  <si>
    <t>Quantidade de inventários e relatórios aprovados e processo de impairment concluídos e entregues dentro do prazo</t>
  </si>
  <si>
    <t xml:space="preserve"> (Nº de Inventário e demais documentos entregues até 20 de dezembro / Nº total de entrega prevista) X 100</t>
  </si>
  <si>
    <t>U</t>
  </si>
  <si>
    <t xml:space="preserve">
Conclusão do inventário dentro do prazo, relatórios aprovados e processo de impairment concluído - 100%
20 de Dezembro de 2024</t>
  </si>
  <si>
    <t xml:space="preserve">Gerência de Engenharia, Manutenção e Arquitetura </t>
  </si>
  <si>
    <t>GEMA</t>
  </si>
  <si>
    <t xml:space="preserve">Quantidade de projetos de layout desenvolvidos no prazo </t>
  </si>
  <si>
    <t>(nº de layout entregues no prazo/ nº de solicitações) X 95</t>
  </si>
  <si>
    <t>Baixa (até 3 dias úteis)</t>
  </si>
  <si>
    <t xml:space="preserve">Baixa complexidade - layout envolvendo até 10 colaboradores ou 100m²
</t>
  </si>
  <si>
    <t>Média (até 8 dias úteis)</t>
  </si>
  <si>
    <t xml:space="preserve">Média complexidade - Layout envolvendo até 30 colaboradores ou 200m²
</t>
  </si>
  <si>
    <t>Alta (até 20 dias úteis)</t>
  </si>
  <si>
    <t>Alta complexidade - Layout acima de 30 colaboradores ou acima de 200m²</t>
  </si>
  <si>
    <t>Gerência de Suprimentos</t>
  </si>
  <si>
    <t>GSUP</t>
  </si>
  <si>
    <t xml:space="preserve">Quantidade de processos de seleção com disputa concluídos em até 43  dias úteis </t>
  </si>
  <si>
    <t>(processo de seleção com disputa realizados no prazo/total de processos de seleção com disputa realizados) x 85</t>
  </si>
  <si>
    <t>Baixa (até 43 dias úteis)</t>
  </si>
  <si>
    <t>Prazo GSUP 43 dias úteis;
Prazo  DJ 15  dias úteis;
Logo, o processo todo terminará, no máximo, em 58 dias úteis.</t>
  </si>
  <si>
    <t>Quantidade de processos de seleção com disputa concluídos em até 48 dias úteis</t>
  </si>
  <si>
    <t>Média (até 48 dias úteis)</t>
  </si>
  <si>
    <t>"Prazo GSUP 48 dias úteis;
Prazo  DJ 15 dias úteis;
Logo, o processo todo terminará, no máximo, em 63 dias úteis."</t>
  </si>
  <si>
    <t>Quantidade de processos de seleção com disputa concluídos em até 53 dias úteis</t>
  </si>
  <si>
    <t>Alta (até 53 dias uteis)</t>
  </si>
  <si>
    <t>Prazo GSUP 53 dias úteis;
Prazo  DJ 15  dias úteis;
Logo, o processo todo terminará, no máximo, em 68 dias úteis.</t>
  </si>
  <si>
    <t>Quantidade de processos de seleção sem disputa concluídos em até 10 dias úteis: Para serviços.
Quantidade de processos de seleção sem disputa concluídos em até 9 dias úteis: Demais aquisições.</t>
  </si>
  <si>
    <t>(processo de seleção sem disputa realizados no prazo/total de processos de seleção sem disputa realizados) x 85</t>
  </si>
  <si>
    <t>Serviços: SESI/SENAI - RCA
ART 8° Inciso 1 e 2 (Valor)
CNI/IEL e Condomínio.
Demais incisos passar pelo Jurídico:
Prazo  DJ 5 dias úteis.</t>
  </si>
  <si>
    <t>Quantidade de processos de seleção sem disputa concluídos em até 13 dias úteis: Para serviços.
Quantidade de processos de seleção sem disputa concluídos em até 11 dias úteis: Demais aquisições.</t>
  </si>
  <si>
    <t>Serviços: SESI/SENAI - RCA
ART 8° Inciso 1 e 2 (Valor)
CNI/IEL e Condomínio
Demais incisos passar pelo Jurídico: 
Prazo  DJ 10 dias úteis.</t>
  </si>
  <si>
    <t>Quantidade de processos de seleção sem disputa concluídos em até 15 dias úteis: Para serviços.
Quantidade de processos de seleção sem disputa concluídos em até 12  dias úteis: Demais aquisições.</t>
  </si>
  <si>
    <t>Serviços: SESI/SENAI - RCA
ART 8° Inciso 1 e 2 (Valor)
CNI/IEL e Condomínio
Demais incisos passar pelo Jurídico: 
Prazo  DJ 15  dias úteis.</t>
  </si>
  <si>
    <t xml:space="preserve">
Conclusão do inventário dentro do prazo, relatórios aprovados e processo de impairment concluído - 100%
20 de Dezembro de 2025</t>
  </si>
  <si>
    <t>Superintendência de Tecnologia da Informação</t>
  </si>
  <si>
    <t>STI</t>
  </si>
  <si>
    <t>Gerência de Infraestrutura e Operações</t>
  </si>
  <si>
    <t>GIO</t>
  </si>
  <si>
    <t>Quantidade de Solicitações de Infraestrutura de Áudio e Vídeo para Eventos</t>
  </si>
  <si>
    <t>(Nº de chamados resolvidos em até 30min após abertura / Nº total de chamados, de baixa complexidade, recebidos no período) X 100</t>
  </si>
  <si>
    <t>Quanto menor, melhor</t>
  </si>
  <si>
    <t>Baixa (até 30 minutos)</t>
  </si>
  <si>
    <t>(Nº de chamados resolvidos em até 15 horas após abertura / Nº total de chamados, de média complexidade, recebidos no período) X 100</t>
  </si>
  <si>
    <t>Média (até 15 horas)</t>
  </si>
  <si>
    <t>(Nº de chamados resolvidos em até 48 horas após abertura / Nº total de chamados, de alta complexidade, recebidos no período) X 100</t>
  </si>
  <si>
    <t>Alta (até 48 horas)</t>
  </si>
  <si>
    <t>Gerência de Tecnologia do Negócio</t>
  </si>
  <si>
    <t>GN</t>
  </si>
  <si>
    <t>Quantidade de Soluções Desenvolvidas</t>
  </si>
  <si>
    <t>(Nº de soluções, de baixa complexidade, desenvolvidas em até 40 horas após solicitação / Nº total de solicitações de desenvolvimento de baixa complexidade recebidas no período) X 100</t>
  </si>
  <si>
    <t>Baixa (até 40 horas)</t>
  </si>
  <si>
    <t>(Nº de soluções, de média complexidade, desenvolvidas em até 80 horas após solicitação / Nº total de solicitações de desenvolvimento de média complexidade recebidas no período) X 100</t>
  </si>
  <si>
    <t>Média (até 80 horas)</t>
  </si>
  <si>
    <t>(Nº de soluções, de alta complexidade, desenvolvidas em até 120 horas após solicitação / Nº total de solicitações de desenvolvimento de alta complexidade recebidas no período) X 100</t>
  </si>
  <si>
    <t>Alta (até 120 horas)</t>
  </si>
  <si>
    <t>Gerência de Soluções e Relacionamento com o Negócio</t>
  </si>
  <si>
    <t>GSN</t>
  </si>
  <si>
    <t>Quantidade de Elaboração de especificação técnica 
(TR e TAA)</t>
  </si>
  <si>
    <t>(Nº de especificações técnicas, de baixa complexidade, elaboradas em até 16 horas após solicitação / Nº total de solicitações de especificação técnica, de baixa complexidade, recebidas no período) X 100</t>
  </si>
  <si>
    <t>Baixa (até 16 horas)</t>
  </si>
  <si>
    <t>(Nº de especificações técnicas, de média complexidade, elaboradas em até 40 horas após solicitação / Nº total de solicitações de especificação técnica, de média complexidade, recebidas no período) X 100</t>
  </si>
  <si>
    <t>Média (até 40 horas)</t>
  </si>
  <si>
    <t>(Nº de especificações técnicas, de alta complexidade, elaboradas em até 80 horas após solicitação / Nº total de solicitações de especificação técnica, de alta complexidade, recebidas no período) X 100</t>
  </si>
  <si>
    <t>Alta (até 80 horas)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</si>
</sst>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9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29">
    <xf numFmtId="0" fontId="0" fillId="0" borderId="0" xfId="0"/>
    <xf numFmtId="0" fontId="0" fillId="3" borderId="0" xfId="0" applyFill="1" applyAlignment="1" applyProtection="1">
      <alignment horizontal="center" vertical="center" wrapText="1"/>
      <protection locked="0"/>
    </xf>
    <xf numFmtId="0" fontId="0" fillId="2" borderId="0" xfId="0" applyFill="1" applyAlignment="1" applyProtection="1">
      <alignment horizontal="center" vertical="center" wrapText="1"/>
      <protection locked="0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 applyProtection="1">
      <alignment horizontal="center" vertical="center" wrapText="1"/>
      <protection locked="0"/>
    </xf>
    <xf numFmtId="0" fontId="1" fillId="5" borderId="2" xfId="0" applyFont="1" applyFill="1" applyBorder="1" applyAlignment="1" applyProtection="1">
      <alignment horizontal="center" vertical="center" wrapText="1"/>
      <protection locked="0"/>
    </xf>
    <xf numFmtId="17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8" fillId="4" borderId="0" xfId="0" applyFont="1" applyFill="1" applyAlignment="1" applyProtection="1">
      <alignment horizontal="center" vertical="center" wrapText="1"/>
      <protection locked="0"/>
    </xf>
    <xf numFmtId="0" fontId="8" fillId="2" borderId="0" xfId="0" applyFont="1" applyFill="1" applyAlignment="1" applyProtection="1">
      <alignment horizontal="center" vertical="center" wrapText="1"/>
      <protection locked="0"/>
    </xf>
    <xf numFmtId="0" fontId="2" fillId="6" borderId="3" xfId="0" applyFont="1" applyFill="1" applyBorder="1" applyAlignment="1" applyProtection="1">
      <alignment horizontal="center" vertical="center" wrapText="1"/>
      <protection locked="0"/>
    </xf>
    <xf numFmtId="10" fontId="1" fillId="4" borderId="2" xfId="0" applyNumberFormat="1" applyFont="1" applyFill="1" applyBorder="1" applyAlignment="1" applyProtection="1">
      <alignment horizontal="center" vertical="center" wrapText="1"/>
      <protection locked="0"/>
    </xf>
    <xf numFmtId="10" fontId="0" fillId="2" borderId="0" xfId="0" applyNumberFormat="1" applyFill="1" applyAlignment="1" applyProtection="1">
      <alignment horizontal="center" vertical="center" wrapText="1"/>
      <protection locked="0"/>
    </xf>
    <xf numFmtId="10" fontId="0" fillId="3" borderId="0" xfId="0" applyNumberFormat="1" applyFill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0" xfId="0" applyFont="1" applyFill="1" applyAlignment="1" applyProtection="1">
      <alignment horizontal="center" vertical="center" wrapText="1"/>
      <protection locked="0"/>
    </xf>
    <xf numFmtId="10" fontId="0" fillId="0" borderId="1" xfId="0" applyNumberFormat="1" applyFill="1" applyBorder="1" applyAlignment="1">
      <alignment horizontal="center" vertical="center" wrapText="1"/>
    </xf>
    <xf numFmtId="10" fontId="5" fillId="0" borderId="1" xfId="0" applyNumberFormat="1" applyFont="1" applyFill="1" applyBorder="1" applyAlignment="1">
      <alignment horizontal="center" vertical="center" wrapText="1"/>
    </xf>
    <xf numFmtId="17" fontId="5" fillId="0" borderId="1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ill="1" applyAlignment="1" applyProtection="1">
      <alignment horizontal="center" vertical="center" wrapText="1"/>
      <protection locked="0"/>
    </xf>
    <xf numFmtId="0" fontId="5" fillId="0" borderId="1" xfId="0" applyFont="1" applyFill="1" applyBorder="1" applyAlignment="1" applyProtection="1">
      <alignment horizontal="center" vertical="center" wrapText="1"/>
      <protection locked="0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0" fontId="3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 applyProtection="1">
      <alignment horizontal="center" vertical="center" wrapText="1"/>
      <protection locked="0"/>
    </xf>
    <xf numFmtId="17" fontId="3" fillId="0" borderId="1" xfId="0" applyNumberFormat="1" applyFont="1" applyFill="1" applyBorder="1" applyAlignment="1">
      <alignment horizontal="center" vertical="center" wrapText="1"/>
    </xf>
    <xf numFmtId="9" fontId="3" fillId="0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gela Bezerra Nobre de Paula" id="{CB81F13C-3D53-4A0F-9533-4EBB8E8FC862}" userId="S::anobre@sesicni.com.br::08c49cc2-f8a1-4d69-ba5b-0ab6f8c587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13T23:25:01.36" personId="{CB81F13C-3D53-4A0F-9533-4EBB8E8FC862}" id="{D414F025-F945-478A-8E53-5B0AB42B770A}">
    <text>INDICADOR:
N = NOVO
A = ALTERADO (as alterações deverão ser descritas no campo observação)
M = MANTIDO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L1" dT="2025-04-13T23:25:01.36" personId="{CB81F13C-3D53-4A0F-9533-4EBB8E8FC862}" id="{BA381F0C-F188-4C56-B45F-0863F7914609}">
    <text>INDICADOR:
N = NOVO
A = ALTERADO (as alterações deverão ser descritas no campo observação)
M = MANTIDO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L1" dT="2025-04-13T23:25:01.36" personId="{CB81F13C-3D53-4A0F-9533-4EBB8E8FC862}" id="{879B100C-8BF8-4BDA-8E57-90E6481476AB}">
    <text>INDICADOR:
N = NOVO
A = ALTERADO (as alterações deverão ser descritas no campo observação)
M = MANTIDO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1" dT="2025-04-13T23:25:01.36" personId="{CB81F13C-3D53-4A0F-9533-4EBB8E8FC862}" id="{069412B3-40D6-439F-B6C5-265287003553}">
    <text>INDICADOR:
N = NOVO
A = ALTERADO (as alterações deverão ser descritas no campo observação)
M = MANTIDO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C5FFB-4975-4297-AF7E-1AC52598B67B}">
  <sheetPr>
    <tabColor rgb="FF92D050"/>
  </sheetPr>
  <dimension ref="A1:U43"/>
  <sheetViews>
    <sheetView zoomScale="80" zoomScaleNormal="80" workbookViewId="0">
      <pane xSplit="6" ySplit="1" topLeftCell="G2" activePane="bottomRight" state="frozen"/>
      <selection pane="bottomRight" activeCell="Q1" sqref="Q1"/>
      <selection pane="bottomLeft" activeCell="A5" sqref="A5"/>
      <selection pane="topRight" activeCell="B1" sqref="B1"/>
    </sheetView>
  </sheetViews>
  <sheetFormatPr defaultColWidth="9.28515625" defaultRowHeight="15"/>
  <cols>
    <col min="1" max="1" width="4" style="2" customWidth="1"/>
    <col min="2" max="2" width="24.140625" style="2" customWidth="1"/>
    <col min="3" max="3" width="8.5703125" style="2" customWidth="1"/>
    <col min="4" max="4" width="28.28515625" style="2" bestFit="1" customWidth="1"/>
    <col min="5" max="5" width="9.85546875" style="2" customWidth="1"/>
    <col min="6" max="6" width="44.7109375" style="2" bestFit="1" customWidth="1"/>
    <col min="7" max="7" width="54.7109375" style="2" customWidth="1"/>
    <col min="8" max="9" width="17.7109375" style="2" customWidth="1"/>
    <col min="10" max="10" width="20.42578125" style="2" bestFit="1" customWidth="1"/>
    <col min="11" max="11" width="20.5703125" style="2" bestFit="1" customWidth="1"/>
    <col min="12" max="12" width="9.85546875" style="2" customWidth="1"/>
    <col min="13" max="13" width="11.140625" style="2" customWidth="1"/>
    <col min="14" max="14" width="11" style="2" customWidth="1"/>
    <col min="15" max="15" width="11.7109375" style="2" bestFit="1" customWidth="1"/>
    <col min="16" max="16" width="11" style="11" customWidth="1"/>
    <col min="17" max="17" width="10.42578125" style="2" bestFit="1" customWidth="1"/>
    <col min="18" max="18" width="17.7109375" style="2" bestFit="1" customWidth="1"/>
    <col min="19" max="19" width="10.42578125" style="2" customWidth="1"/>
    <col min="20" max="20" width="9.140625" style="2" customWidth="1"/>
    <col min="21" max="21" width="42.7109375" style="2" customWidth="1"/>
    <col min="22" max="16384" width="9.28515625" style="2"/>
  </cols>
  <sheetData>
    <row r="1" spans="1:21" ht="42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9" t="s">
        <v>12</v>
      </c>
      <c r="N1" s="9" t="s">
        <v>13</v>
      </c>
      <c r="O1" s="4" t="s">
        <v>14</v>
      </c>
      <c r="P1" s="10" t="s">
        <v>15</v>
      </c>
      <c r="Q1" s="4" t="s">
        <v>16</v>
      </c>
      <c r="R1" s="5" t="s">
        <v>17</v>
      </c>
      <c r="S1" s="5" t="s">
        <v>18</v>
      </c>
      <c r="T1" s="9" t="s">
        <v>19</v>
      </c>
      <c r="U1" s="6" t="s">
        <v>20</v>
      </c>
    </row>
    <row r="2" spans="1:21" s="20" customFormat="1" ht="45">
      <c r="A2" s="14">
        <v>1</v>
      </c>
      <c r="B2" s="13" t="s">
        <v>21</v>
      </c>
      <c r="C2" s="14" t="s">
        <v>22</v>
      </c>
      <c r="D2" s="13" t="s">
        <v>23</v>
      </c>
      <c r="E2" s="14" t="s">
        <v>24</v>
      </c>
      <c r="F2" s="13" t="s">
        <v>25</v>
      </c>
      <c r="G2" s="14" t="s">
        <v>26</v>
      </c>
      <c r="H2" s="14" t="s">
        <v>27</v>
      </c>
      <c r="I2" s="14" t="s">
        <v>28</v>
      </c>
      <c r="J2" s="14" t="s">
        <v>29</v>
      </c>
      <c r="K2" s="14" t="s">
        <v>30</v>
      </c>
      <c r="L2" s="14" t="s">
        <v>31</v>
      </c>
      <c r="M2" s="16">
        <v>1</v>
      </c>
      <c r="N2" s="16">
        <v>0.88060000000000005</v>
      </c>
      <c r="O2" s="17">
        <v>1</v>
      </c>
      <c r="P2" s="17">
        <f>R2/S2</f>
        <v>1</v>
      </c>
      <c r="Q2" s="18">
        <v>45474</v>
      </c>
      <c r="R2" s="14">
        <v>3</v>
      </c>
      <c r="S2" s="14">
        <v>3</v>
      </c>
      <c r="T2" s="14" t="s">
        <v>32</v>
      </c>
      <c r="U2" s="19"/>
    </row>
    <row r="3" spans="1:21" s="20" customFormat="1" ht="45">
      <c r="A3" s="14">
        <v>1</v>
      </c>
      <c r="B3" s="13" t="s">
        <v>21</v>
      </c>
      <c r="C3" s="14" t="s">
        <v>22</v>
      </c>
      <c r="D3" s="13" t="s">
        <v>23</v>
      </c>
      <c r="E3" s="14" t="s">
        <v>24</v>
      </c>
      <c r="F3" s="13" t="s">
        <v>33</v>
      </c>
      <c r="G3" s="14" t="s">
        <v>34</v>
      </c>
      <c r="H3" s="14" t="s">
        <v>27</v>
      </c>
      <c r="I3" s="14" t="s">
        <v>28</v>
      </c>
      <c r="J3" s="14" t="s">
        <v>29</v>
      </c>
      <c r="K3" s="14" t="s">
        <v>35</v>
      </c>
      <c r="L3" s="14" t="s">
        <v>31</v>
      </c>
      <c r="M3" s="16">
        <v>1</v>
      </c>
      <c r="N3" s="16">
        <v>0.88060000000000005</v>
      </c>
      <c r="O3" s="17">
        <v>1</v>
      </c>
      <c r="P3" s="17">
        <f t="shared" ref="P3:P8" si="0">R3/S3</f>
        <v>1</v>
      </c>
      <c r="Q3" s="18">
        <v>45474</v>
      </c>
      <c r="R3" s="14">
        <v>2</v>
      </c>
      <c r="S3" s="14">
        <v>2</v>
      </c>
      <c r="T3" s="14" t="s">
        <v>32</v>
      </c>
      <c r="U3" s="19"/>
    </row>
    <row r="4" spans="1:21" s="20" customFormat="1" ht="45">
      <c r="A4" s="14">
        <v>1</v>
      </c>
      <c r="B4" s="13" t="s">
        <v>21</v>
      </c>
      <c r="C4" s="14" t="s">
        <v>22</v>
      </c>
      <c r="D4" s="13" t="s">
        <v>23</v>
      </c>
      <c r="E4" s="14" t="s">
        <v>24</v>
      </c>
      <c r="F4" s="13" t="s">
        <v>36</v>
      </c>
      <c r="G4" s="14" t="s">
        <v>37</v>
      </c>
      <c r="H4" s="14" t="s">
        <v>27</v>
      </c>
      <c r="I4" s="14" t="s">
        <v>28</v>
      </c>
      <c r="J4" s="14" t="s">
        <v>29</v>
      </c>
      <c r="K4" s="14" t="s">
        <v>38</v>
      </c>
      <c r="L4" s="14" t="s">
        <v>31</v>
      </c>
      <c r="M4" s="16">
        <v>1</v>
      </c>
      <c r="N4" s="16">
        <v>0.88060000000000005</v>
      </c>
      <c r="O4" s="17">
        <v>1</v>
      </c>
      <c r="P4" s="17">
        <f t="shared" si="0"/>
        <v>1</v>
      </c>
      <c r="Q4" s="18">
        <v>45474</v>
      </c>
      <c r="R4" s="14">
        <v>1</v>
      </c>
      <c r="S4" s="14">
        <v>1</v>
      </c>
      <c r="T4" s="14" t="s">
        <v>32</v>
      </c>
      <c r="U4" s="19"/>
    </row>
    <row r="5" spans="1:21" s="20" customFormat="1" ht="45">
      <c r="A5" s="14">
        <v>2</v>
      </c>
      <c r="B5" s="13" t="s">
        <v>21</v>
      </c>
      <c r="C5" s="14" t="s">
        <v>22</v>
      </c>
      <c r="D5" s="13" t="s">
        <v>39</v>
      </c>
      <c r="E5" s="14" t="s">
        <v>40</v>
      </c>
      <c r="F5" s="13" t="s">
        <v>41</v>
      </c>
      <c r="G5" s="14" t="s">
        <v>42</v>
      </c>
      <c r="H5" s="14" t="s">
        <v>27</v>
      </c>
      <c r="I5" s="14" t="s">
        <v>28</v>
      </c>
      <c r="J5" s="14" t="s">
        <v>29</v>
      </c>
      <c r="K5" s="14" t="s">
        <v>43</v>
      </c>
      <c r="L5" s="14" t="s">
        <v>31</v>
      </c>
      <c r="M5" s="16">
        <v>1</v>
      </c>
      <c r="N5" s="16">
        <v>1</v>
      </c>
      <c r="O5" s="17">
        <v>1</v>
      </c>
      <c r="P5" s="17">
        <f t="shared" si="0"/>
        <v>1</v>
      </c>
      <c r="Q5" s="18">
        <v>45474</v>
      </c>
      <c r="R5" s="14">
        <v>5</v>
      </c>
      <c r="S5" s="14">
        <v>5</v>
      </c>
      <c r="T5" s="14" t="s">
        <v>32</v>
      </c>
      <c r="U5" s="19"/>
    </row>
    <row r="6" spans="1:21" s="20" customFormat="1" ht="45">
      <c r="A6" s="14">
        <v>3</v>
      </c>
      <c r="B6" s="13" t="s">
        <v>21</v>
      </c>
      <c r="C6" s="14" t="s">
        <v>22</v>
      </c>
      <c r="D6" s="13" t="s">
        <v>39</v>
      </c>
      <c r="E6" s="14" t="s">
        <v>40</v>
      </c>
      <c r="F6" s="13" t="s">
        <v>44</v>
      </c>
      <c r="G6" s="14" t="s">
        <v>45</v>
      </c>
      <c r="H6" s="14" t="s">
        <v>27</v>
      </c>
      <c r="I6" s="14" t="s">
        <v>28</v>
      </c>
      <c r="J6" s="14" t="s">
        <v>29</v>
      </c>
      <c r="K6" s="14" t="s">
        <v>43</v>
      </c>
      <c r="L6" s="14" t="s">
        <v>46</v>
      </c>
      <c r="M6" s="16"/>
      <c r="N6" s="16"/>
      <c r="O6" s="17">
        <v>1</v>
      </c>
      <c r="P6" s="17">
        <f t="shared" si="0"/>
        <v>1</v>
      </c>
      <c r="Q6" s="18">
        <v>45474</v>
      </c>
      <c r="R6" s="14">
        <v>1</v>
      </c>
      <c r="S6" s="14">
        <v>1</v>
      </c>
      <c r="T6" s="14" t="s">
        <v>32</v>
      </c>
      <c r="U6" s="19"/>
    </row>
    <row r="7" spans="1:21" s="20" customFormat="1" ht="45">
      <c r="A7" s="14">
        <v>4</v>
      </c>
      <c r="B7" s="13" t="s">
        <v>21</v>
      </c>
      <c r="C7" s="14" t="s">
        <v>22</v>
      </c>
      <c r="D7" s="13" t="s">
        <v>47</v>
      </c>
      <c r="E7" s="14" t="s">
        <v>48</v>
      </c>
      <c r="F7" s="13" t="s">
        <v>49</v>
      </c>
      <c r="G7" s="14" t="s">
        <v>50</v>
      </c>
      <c r="H7" s="14" t="s">
        <v>27</v>
      </c>
      <c r="I7" s="14" t="s">
        <v>28</v>
      </c>
      <c r="J7" s="14" t="s">
        <v>29</v>
      </c>
      <c r="K7" s="14" t="s">
        <v>51</v>
      </c>
      <c r="L7" s="14" t="s">
        <v>31</v>
      </c>
      <c r="M7" s="16">
        <v>1</v>
      </c>
      <c r="N7" s="16">
        <v>0.99670000000000003</v>
      </c>
      <c r="O7" s="17">
        <v>1</v>
      </c>
      <c r="P7" s="17">
        <f t="shared" si="0"/>
        <v>1</v>
      </c>
      <c r="Q7" s="18">
        <v>45474</v>
      </c>
      <c r="R7" s="14">
        <v>15</v>
      </c>
      <c r="S7" s="14">
        <v>15</v>
      </c>
      <c r="T7" s="14" t="s">
        <v>32</v>
      </c>
      <c r="U7" s="19"/>
    </row>
    <row r="8" spans="1:21" s="20" customFormat="1" ht="45">
      <c r="A8" s="14">
        <v>5</v>
      </c>
      <c r="B8" s="13" t="s">
        <v>21</v>
      </c>
      <c r="C8" s="14" t="s">
        <v>22</v>
      </c>
      <c r="D8" s="13" t="s">
        <v>52</v>
      </c>
      <c r="E8" s="14" t="s">
        <v>53</v>
      </c>
      <c r="F8" s="13" t="s">
        <v>54</v>
      </c>
      <c r="G8" s="14" t="s">
        <v>55</v>
      </c>
      <c r="H8" s="14" t="s">
        <v>27</v>
      </c>
      <c r="I8" s="14" t="s">
        <v>28</v>
      </c>
      <c r="J8" s="14" t="s">
        <v>56</v>
      </c>
      <c r="K8" s="14" t="s">
        <v>57</v>
      </c>
      <c r="L8" s="14" t="s">
        <v>46</v>
      </c>
      <c r="M8" s="16"/>
      <c r="N8" s="16"/>
      <c r="O8" s="17">
        <v>1</v>
      </c>
      <c r="P8" s="17">
        <f t="shared" si="0"/>
        <v>1</v>
      </c>
      <c r="Q8" s="18">
        <v>45474</v>
      </c>
      <c r="R8" s="14">
        <v>45</v>
      </c>
      <c r="S8" s="14">
        <v>45</v>
      </c>
      <c r="T8" s="14" t="s">
        <v>32</v>
      </c>
      <c r="U8" s="21" t="s">
        <v>58</v>
      </c>
    </row>
    <row r="9" spans="1:21" s="20" customFormat="1" ht="45">
      <c r="A9" s="14">
        <v>1</v>
      </c>
      <c r="B9" s="13" t="s">
        <v>21</v>
      </c>
      <c r="C9" s="14" t="s">
        <v>22</v>
      </c>
      <c r="D9" s="13" t="s">
        <v>23</v>
      </c>
      <c r="E9" s="14" t="s">
        <v>24</v>
      </c>
      <c r="F9" s="13" t="s">
        <v>25</v>
      </c>
      <c r="G9" s="14" t="s">
        <v>26</v>
      </c>
      <c r="H9" s="14" t="s">
        <v>27</v>
      </c>
      <c r="I9" s="14" t="s">
        <v>28</v>
      </c>
      <c r="J9" s="14" t="s">
        <v>29</v>
      </c>
      <c r="K9" s="14" t="s">
        <v>30</v>
      </c>
      <c r="L9" s="14" t="s">
        <v>31</v>
      </c>
      <c r="M9" s="16">
        <v>1</v>
      </c>
      <c r="N9" s="16">
        <v>0.88060000000000005</v>
      </c>
      <c r="O9" s="17">
        <v>1</v>
      </c>
      <c r="P9" s="17">
        <f>R9/S9</f>
        <v>0.66666666666666663</v>
      </c>
      <c r="Q9" s="18">
        <v>45505</v>
      </c>
      <c r="R9" s="14">
        <v>4</v>
      </c>
      <c r="S9" s="14">
        <v>6</v>
      </c>
      <c r="T9" s="14" t="s">
        <v>32</v>
      </c>
      <c r="U9" s="19"/>
    </row>
    <row r="10" spans="1:21" s="20" customFormat="1" ht="45">
      <c r="A10" s="14">
        <v>1</v>
      </c>
      <c r="B10" s="13" t="s">
        <v>21</v>
      </c>
      <c r="C10" s="14" t="s">
        <v>22</v>
      </c>
      <c r="D10" s="13" t="s">
        <v>23</v>
      </c>
      <c r="E10" s="14" t="s">
        <v>24</v>
      </c>
      <c r="F10" s="13" t="s">
        <v>33</v>
      </c>
      <c r="G10" s="14" t="s">
        <v>34</v>
      </c>
      <c r="H10" s="14" t="s">
        <v>27</v>
      </c>
      <c r="I10" s="14" t="s">
        <v>28</v>
      </c>
      <c r="J10" s="14" t="s">
        <v>29</v>
      </c>
      <c r="K10" s="14" t="s">
        <v>35</v>
      </c>
      <c r="L10" s="14" t="s">
        <v>31</v>
      </c>
      <c r="M10" s="16">
        <v>1</v>
      </c>
      <c r="N10" s="16">
        <v>0.88060000000000005</v>
      </c>
      <c r="O10" s="17">
        <v>1</v>
      </c>
      <c r="P10" s="17">
        <f t="shared" ref="P10:P15" si="1">R10/S10</f>
        <v>1</v>
      </c>
      <c r="Q10" s="18">
        <v>45505</v>
      </c>
      <c r="R10" s="14">
        <v>2</v>
      </c>
      <c r="S10" s="14">
        <v>2</v>
      </c>
      <c r="T10" s="14" t="s">
        <v>32</v>
      </c>
      <c r="U10" s="19"/>
    </row>
    <row r="11" spans="1:21" s="20" customFormat="1" ht="45">
      <c r="A11" s="14">
        <v>1</v>
      </c>
      <c r="B11" s="13" t="s">
        <v>21</v>
      </c>
      <c r="C11" s="14" t="s">
        <v>22</v>
      </c>
      <c r="D11" s="13" t="s">
        <v>23</v>
      </c>
      <c r="E11" s="14" t="s">
        <v>24</v>
      </c>
      <c r="F11" s="13" t="s">
        <v>36</v>
      </c>
      <c r="G11" s="14" t="s">
        <v>37</v>
      </c>
      <c r="H11" s="14" t="s">
        <v>27</v>
      </c>
      <c r="I11" s="14" t="s">
        <v>28</v>
      </c>
      <c r="J11" s="14" t="s">
        <v>29</v>
      </c>
      <c r="K11" s="14" t="s">
        <v>38</v>
      </c>
      <c r="L11" s="14" t="s">
        <v>31</v>
      </c>
      <c r="M11" s="16">
        <v>1</v>
      </c>
      <c r="N11" s="16">
        <v>0.88060000000000005</v>
      </c>
      <c r="O11" s="17">
        <v>1</v>
      </c>
      <c r="P11" s="17" t="e">
        <f t="shared" si="1"/>
        <v>#DIV/0!</v>
      </c>
      <c r="Q11" s="18">
        <v>45505</v>
      </c>
      <c r="R11" s="14">
        <v>0</v>
      </c>
      <c r="S11" s="14">
        <v>0</v>
      </c>
      <c r="T11" s="14" t="s">
        <v>32</v>
      </c>
      <c r="U11" s="19"/>
    </row>
    <row r="12" spans="1:21" s="20" customFormat="1" ht="45">
      <c r="A12" s="14">
        <v>2</v>
      </c>
      <c r="B12" s="13" t="s">
        <v>21</v>
      </c>
      <c r="C12" s="14" t="s">
        <v>22</v>
      </c>
      <c r="D12" s="13" t="s">
        <v>39</v>
      </c>
      <c r="E12" s="14" t="s">
        <v>40</v>
      </c>
      <c r="F12" s="13" t="s">
        <v>41</v>
      </c>
      <c r="G12" s="14" t="s">
        <v>42</v>
      </c>
      <c r="H12" s="14" t="s">
        <v>27</v>
      </c>
      <c r="I12" s="14" t="s">
        <v>28</v>
      </c>
      <c r="J12" s="14" t="s">
        <v>29</v>
      </c>
      <c r="K12" s="14" t="s">
        <v>43</v>
      </c>
      <c r="L12" s="14" t="s">
        <v>31</v>
      </c>
      <c r="M12" s="16">
        <v>1</v>
      </c>
      <c r="N12" s="16">
        <v>1</v>
      </c>
      <c r="O12" s="17">
        <v>1</v>
      </c>
      <c r="P12" s="17">
        <f t="shared" si="1"/>
        <v>1</v>
      </c>
      <c r="Q12" s="18">
        <v>45505</v>
      </c>
      <c r="R12" s="14">
        <v>6</v>
      </c>
      <c r="S12" s="14">
        <v>6</v>
      </c>
      <c r="T12" s="14" t="s">
        <v>32</v>
      </c>
      <c r="U12" s="19"/>
    </row>
    <row r="13" spans="1:21" s="20" customFormat="1" ht="45">
      <c r="A13" s="14">
        <v>3</v>
      </c>
      <c r="B13" s="13" t="s">
        <v>21</v>
      </c>
      <c r="C13" s="14" t="s">
        <v>22</v>
      </c>
      <c r="D13" s="13" t="s">
        <v>39</v>
      </c>
      <c r="E13" s="14" t="s">
        <v>40</v>
      </c>
      <c r="F13" s="13" t="s">
        <v>44</v>
      </c>
      <c r="G13" s="14" t="s">
        <v>45</v>
      </c>
      <c r="H13" s="14" t="s">
        <v>27</v>
      </c>
      <c r="I13" s="14" t="s">
        <v>28</v>
      </c>
      <c r="J13" s="14" t="s">
        <v>29</v>
      </c>
      <c r="K13" s="14" t="s">
        <v>43</v>
      </c>
      <c r="L13" s="14" t="s">
        <v>46</v>
      </c>
      <c r="M13" s="16"/>
      <c r="N13" s="16"/>
      <c r="O13" s="17">
        <v>1</v>
      </c>
      <c r="P13" s="17">
        <f t="shared" si="1"/>
        <v>1</v>
      </c>
      <c r="Q13" s="18">
        <v>45505</v>
      </c>
      <c r="R13" s="14">
        <v>2</v>
      </c>
      <c r="S13" s="14">
        <v>2</v>
      </c>
      <c r="T13" s="14" t="s">
        <v>32</v>
      </c>
      <c r="U13" s="19"/>
    </row>
    <row r="14" spans="1:21" s="20" customFormat="1" ht="45">
      <c r="A14" s="14">
        <v>4</v>
      </c>
      <c r="B14" s="13" t="s">
        <v>21</v>
      </c>
      <c r="C14" s="14" t="s">
        <v>22</v>
      </c>
      <c r="D14" s="13" t="s">
        <v>47</v>
      </c>
      <c r="E14" s="14" t="s">
        <v>48</v>
      </c>
      <c r="F14" s="13" t="s">
        <v>49</v>
      </c>
      <c r="G14" s="14" t="s">
        <v>50</v>
      </c>
      <c r="H14" s="14" t="s">
        <v>27</v>
      </c>
      <c r="I14" s="14" t="s">
        <v>28</v>
      </c>
      <c r="J14" s="14" t="s">
        <v>29</v>
      </c>
      <c r="K14" s="14" t="s">
        <v>51</v>
      </c>
      <c r="L14" s="14" t="s">
        <v>31</v>
      </c>
      <c r="M14" s="16">
        <v>1</v>
      </c>
      <c r="N14" s="16">
        <v>0.99670000000000003</v>
      </c>
      <c r="O14" s="17">
        <v>1</v>
      </c>
      <c r="P14" s="17">
        <f t="shared" si="1"/>
        <v>0.94285714285714284</v>
      </c>
      <c r="Q14" s="18">
        <v>45505</v>
      </c>
      <c r="R14" s="14">
        <v>33</v>
      </c>
      <c r="S14" s="14">
        <v>35</v>
      </c>
      <c r="T14" s="14" t="s">
        <v>32</v>
      </c>
      <c r="U14" s="19"/>
    </row>
    <row r="15" spans="1:21" s="20" customFormat="1" ht="45">
      <c r="A15" s="14">
        <v>5</v>
      </c>
      <c r="B15" s="13" t="s">
        <v>21</v>
      </c>
      <c r="C15" s="14" t="s">
        <v>22</v>
      </c>
      <c r="D15" s="13" t="s">
        <v>52</v>
      </c>
      <c r="E15" s="14" t="s">
        <v>53</v>
      </c>
      <c r="F15" s="13" t="s">
        <v>54</v>
      </c>
      <c r="G15" s="14" t="s">
        <v>55</v>
      </c>
      <c r="H15" s="14" t="s">
        <v>27</v>
      </c>
      <c r="I15" s="14" t="s">
        <v>28</v>
      </c>
      <c r="J15" s="14" t="s">
        <v>56</v>
      </c>
      <c r="K15" s="14" t="s">
        <v>57</v>
      </c>
      <c r="L15" s="14" t="s">
        <v>46</v>
      </c>
      <c r="M15" s="16"/>
      <c r="N15" s="16"/>
      <c r="O15" s="17">
        <v>1</v>
      </c>
      <c r="P15" s="17">
        <f t="shared" si="1"/>
        <v>1</v>
      </c>
      <c r="Q15" s="18">
        <v>45505</v>
      </c>
      <c r="R15" s="14">
        <v>75</v>
      </c>
      <c r="S15" s="14">
        <v>75</v>
      </c>
      <c r="T15" s="14" t="s">
        <v>32</v>
      </c>
      <c r="U15" s="21" t="s">
        <v>58</v>
      </c>
    </row>
    <row r="16" spans="1:21" s="20" customFormat="1" ht="45">
      <c r="A16" s="14">
        <v>1</v>
      </c>
      <c r="B16" s="13" t="s">
        <v>21</v>
      </c>
      <c r="C16" s="14" t="s">
        <v>22</v>
      </c>
      <c r="D16" s="13" t="s">
        <v>23</v>
      </c>
      <c r="E16" s="14" t="s">
        <v>24</v>
      </c>
      <c r="F16" s="13" t="s">
        <v>25</v>
      </c>
      <c r="G16" s="14" t="s">
        <v>26</v>
      </c>
      <c r="H16" s="14" t="s">
        <v>27</v>
      </c>
      <c r="I16" s="14" t="s">
        <v>28</v>
      </c>
      <c r="J16" s="14" t="s">
        <v>29</v>
      </c>
      <c r="K16" s="14" t="s">
        <v>30</v>
      </c>
      <c r="L16" s="14" t="s">
        <v>31</v>
      </c>
      <c r="M16" s="16">
        <v>1</v>
      </c>
      <c r="N16" s="16">
        <v>0.88060000000000005</v>
      </c>
      <c r="O16" s="17">
        <v>1</v>
      </c>
      <c r="P16" s="17">
        <f>R16/S16</f>
        <v>1</v>
      </c>
      <c r="Q16" s="18">
        <v>45536</v>
      </c>
      <c r="R16" s="14">
        <v>7</v>
      </c>
      <c r="S16" s="14">
        <v>7</v>
      </c>
      <c r="T16" s="14" t="s">
        <v>32</v>
      </c>
      <c r="U16" s="19"/>
    </row>
    <row r="17" spans="1:21" s="20" customFormat="1" ht="45">
      <c r="A17" s="14">
        <v>1</v>
      </c>
      <c r="B17" s="13" t="s">
        <v>21</v>
      </c>
      <c r="C17" s="14" t="s">
        <v>22</v>
      </c>
      <c r="D17" s="13" t="s">
        <v>23</v>
      </c>
      <c r="E17" s="14" t="s">
        <v>24</v>
      </c>
      <c r="F17" s="13" t="s">
        <v>33</v>
      </c>
      <c r="G17" s="14" t="s">
        <v>34</v>
      </c>
      <c r="H17" s="14" t="s">
        <v>27</v>
      </c>
      <c r="I17" s="14" t="s">
        <v>28</v>
      </c>
      <c r="J17" s="14" t="s">
        <v>29</v>
      </c>
      <c r="K17" s="14" t="s">
        <v>35</v>
      </c>
      <c r="L17" s="14" t="s">
        <v>31</v>
      </c>
      <c r="M17" s="16">
        <v>1</v>
      </c>
      <c r="N17" s="16">
        <v>0.88060000000000005</v>
      </c>
      <c r="O17" s="17">
        <v>1</v>
      </c>
      <c r="P17" s="17">
        <f>R17/S17</f>
        <v>0.33333333333333331</v>
      </c>
      <c r="Q17" s="18">
        <v>45536</v>
      </c>
      <c r="R17" s="14">
        <v>1</v>
      </c>
      <c r="S17" s="14">
        <v>3</v>
      </c>
      <c r="T17" s="14" t="s">
        <v>32</v>
      </c>
      <c r="U17" s="19"/>
    </row>
    <row r="18" spans="1:21" s="20" customFormat="1" ht="45">
      <c r="A18" s="14">
        <v>1</v>
      </c>
      <c r="B18" s="13" t="s">
        <v>21</v>
      </c>
      <c r="C18" s="14" t="s">
        <v>22</v>
      </c>
      <c r="D18" s="13" t="s">
        <v>23</v>
      </c>
      <c r="E18" s="14" t="s">
        <v>24</v>
      </c>
      <c r="F18" s="13" t="s">
        <v>36</v>
      </c>
      <c r="G18" s="14" t="s">
        <v>37</v>
      </c>
      <c r="H18" s="14" t="s">
        <v>27</v>
      </c>
      <c r="I18" s="14" t="s">
        <v>28</v>
      </c>
      <c r="J18" s="14" t="s">
        <v>29</v>
      </c>
      <c r="K18" s="14" t="s">
        <v>38</v>
      </c>
      <c r="L18" s="14" t="s">
        <v>31</v>
      </c>
      <c r="M18" s="16">
        <v>1</v>
      </c>
      <c r="N18" s="16">
        <v>0.88060000000000005</v>
      </c>
      <c r="O18" s="17">
        <v>1</v>
      </c>
      <c r="P18" s="17">
        <f t="shared" ref="P17:P22" si="2">R18/S18</f>
        <v>1</v>
      </c>
      <c r="Q18" s="18">
        <v>45536</v>
      </c>
      <c r="R18" s="14">
        <v>1</v>
      </c>
      <c r="S18" s="14">
        <v>1</v>
      </c>
      <c r="T18" s="14" t="s">
        <v>32</v>
      </c>
      <c r="U18" s="19"/>
    </row>
    <row r="19" spans="1:21" s="20" customFormat="1" ht="45">
      <c r="A19" s="14">
        <v>2</v>
      </c>
      <c r="B19" s="13" t="s">
        <v>21</v>
      </c>
      <c r="C19" s="14" t="s">
        <v>22</v>
      </c>
      <c r="D19" s="13" t="s">
        <v>39</v>
      </c>
      <c r="E19" s="14" t="s">
        <v>40</v>
      </c>
      <c r="F19" s="13" t="s">
        <v>41</v>
      </c>
      <c r="G19" s="14" t="s">
        <v>42</v>
      </c>
      <c r="H19" s="14" t="s">
        <v>27</v>
      </c>
      <c r="I19" s="14" t="s">
        <v>28</v>
      </c>
      <c r="J19" s="14" t="s">
        <v>29</v>
      </c>
      <c r="K19" s="14" t="s">
        <v>43</v>
      </c>
      <c r="L19" s="14" t="s">
        <v>31</v>
      </c>
      <c r="M19" s="16">
        <v>1</v>
      </c>
      <c r="N19" s="16">
        <v>1</v>
      </c>
      <c r="O19" s="17">
        <v>1</v>
      </c>
      <c r="P19" s="17">
        <f t="shared" si="2"/>
        <v>0.81818181818181823</v>
      </c>
      <c r="Q19" s="18">
        <v>45536</v>
      </c>
      <c r="R19" s="14">
        <v>9</v>
      </c>
      <c r="S19" s="14">
        <v>11</v>
      </c>
      <c r="T19" s="14" t="s">
        <v>32</v>
      </c>
      <c r="U19" s="19"/>
    </row>
    <row r="20" spans="1:21" s="20" customFormat="1" ht="45">
      <c r="A20" s="14">
        <v>3</v>
      </c>
      <c r="B20" s="13" t="s">
        <v>21</v>
      </c>
      <c r="C20" s="14" t="s">
        <v>22</v>
      </c>
      <c r="D20" s="13" t="s">
        <v>39</v>
      </c>
      <c r="E20" s="14" t="s">
        <v>40</v>
      </c>
      <c r="F20" s="13" t="s">
        <v>44</v>
      </c>
      <c r="G20" s="14" t="s">
        <v>45</v>
      </c>
      <c r="H20" s="14" t="s">
        <v>27</v>
      </c>
      <c r="I20" s="14" t="s">
        <v>28</v>
      </c>
      <c r="J20" s="14" t="s">
        <v>29</v>
      </c>
      <c r="K20" s="14" t="s">
        <v>43</v>
      </c>
      <c r="L20" s="14" t="s">
        <v>46</v>
      </c>
      <c r="M20" s="16"/>
      <c r="N20" s="16"/>
      <c r="O20" s="17">
        <v>1</v>
      </c>
      <c r="P20" s="17">
        <f t="shared" si="2"/>
        <v>0.7142857142857143</v>
      </c>
      <c r="Q20" s="18">
        <v>45536</v>
      </c>
      <c r="R20" s="14">
        <v>5</v>
      </c>
      <c r="S20" s="14">
        <v>7</v>
      </c>
      <c r="T20" s="14" t="s">
        <v>32</v>
      </c>
      <c r="U20" s="19"/>
    </row>
    <row r="21" spans="1:21" s="20" customFormat="1" ht="45">
      <c r="A21" s="14">
        <v>4</v>
      </c>
      <c r="B21" s="13" t="s">
        <v>21</v>
      </c>
      <c r="C21" s="14" t="s">
        <v>22</v>
      </c>
      <c r="D21" s="13" t="s">
        <v>47</v>
      </c>
      <c r="E21" s="14" t="s">
        <v>48</v>
      </c>
      <c r="F21" s="13" t="s">
        <v>49</v>
      </c>
      <c r="G21" s="14" t="s">
        <v>50</v>
      </c>
      <c r="H21" s="14" t="s">
        <v>27</v>
      </c>
      <c r="I21" s="14" t="s">
        <v>28</v>
      </c>
      <c r="J21" s="14" t="s">
        <v>29</v>
      </c>
      <c r="K21" s="14" t="s">
        <v>51</v>
      </c>
      <c r="L21" s="14" t="s">
        <v>31</v>
      </c>
      <c r="M21" s="16">
        <v>1</v>
      </c>
      <c r="N21" s="16">
        <v>0.99670000000000003</v>
      </c>
      <c r="O21" s="17">
        <v>1</v>
      </c>
      <c r="P21" s="17">
        <f t="shared" si="2"/>
        <v>0.8666666666666667</v>
      </c>
      <c r="Q21" s="18">
        <v>45536</v>
      </c>
      <c r="R21" s="14">
        <v>13</v>
      </c>
      <c r="S21" s="14">
        <v>15</v>
      </c>
      <c r="T21" s="14" t="s">
        <v>32</v>
      </c>
      <c r="U21" s="19"/>
    </row>
    <row r="22" spans="1:21" s="20" customFormat="1" ht="45">
      <c r="A22" s="14">
        <v>5</v>
      </c>
      <c r="B22" s="13" t="s">
        <v>21</v>
      </c>
      <c r="C22" s="14" t="s">
        <v>22</v>
      </c>
      <c r="D22" s="13" t="s">
        <v>52</v>
      </c>
      <c r="E22" s="14" t="s">
        <v>53</v>
      </c>
      <c r="F22" s="13" t="s">
        <v>54</v>
      </c>
      <c r="G22" s="14" t="s">
        <v>55</v>
      </c>
      <c r="H22" s="14" t="s">
        <v>27</v>
      </c>
      <c r="I22" s="14" t="s">
        <v>28</v>
      </c>
      <c r="J22" s="14" t="s">
        <v>56</v>
      </c>
      <c r="K22" s="14" t="s">
        <v>57</v>
      </c>
      <c r="L22" s="14" t="s">
        <v>46</v>
      </c>
      <c r="M22" s="16"/>
      <c r="N22" s="16"/>
      <c r="O22" s="17">
        <v>1</v>
      </c>
      <c r="P22" s="17">
        <f t="shared" si="2"/>
        <v>0.42274052478134111</v>
      </c>
      <c r="Q22" s="18">
        <v>45536</v>
      </c>
      <c r="R22" s="14">
        <v>145</v>
      </c>
      <c r="S22" s="14">
        <v>343</v>
      </c>
      <c r="T22" s="14" t="s">
        <v>32</v>
      </c>
      <c r="U22" s="21" t="s">
        <v>58</v>
      </c>
    </row>
    <row r="23" spans="1:21" s="20" customFormat="1" ht="45">
      <c r="A23" s="14">
        <v>1</v>
      </c>
      <c r="B23" s="13" t="s">
        <v>21</v>
      </c>
      <c r="C23" s="14" t="s">
        <v>22</v>
      </c>
      <c r="D23" s="13" t="s">
        <v>23</v>
      </c>
      <c r="E23" s="14" t="s">
        <v>24</v>
      </c>
      <c r="F23" s="13" t="s">
        <v>25</v>
      </c>
      <c r="G23" s="14" t="s">
        <v>26</v>
      </c>
      <c r="H23" s="14" t="s">
        <v>27</v>
      </c>
      <c r="I23" s="14" t="s">
        <v>28</v>
      </c>
      <c r="J23" s="14" t="s">
        <v>29</v>
      </c>
      <c r="K23" s="14" t="s">
        <v>30</v>
      </c>
      <c r="L23" s="14" t="s">
        <v>31</v>
      </c>
      <c r="M23" s="16">
        <v>1</v>
      </c>
      <c r="N23" s="16">
        <v>0.88060000000000005</v>
      </c>
      <c r="O23" s="17">
        <v>1</v>
      </c>
      <c r="P23" s="17">
        <f>R23/S23</f>
        <v>1</v>
      </c>
      <c r="Q23" s="18">
        <v>45566</v>
      </c>
      <c r="R23" s="14">
        <v>1</v>
      </c>
      <c r="S23" s="14">
        <v>1</v>
      </c>
      <c r="T23" s="14" t="s">
        <v>32</v>
      </c>
      <c r="U23" s="19"/>
    </row>
    <row r="24" spans="1:21" s="20" customFormat="1" ht="45">
      <c r="A24" s="14">
        <v>1</v>
      </c>
      <c r="B24" s="13" t="s">
        <v>21</v>
      </c>
      <c r="C24" s="14" t="s">
        <v>22</v>
      </c>
      <c r="D24" s="13" t="s">
        <v>23</v>
      </c>
      <c r="E24" s="14" t="s">
        <v>24</v>
      </c>
      <c r="F24" s="13" t="s">
        <v>33</v>
      </c>
      <c r="G24" s="14" t="s">
        <v>34</v>
      </c>
      <c r="H24" s="14" t="s">
        <v>27</v>
      </c>
      <c r="I24" s="14" t="s">
        <v>28</v>
      </c>
      <c r="J24" s="14" t="s">
        <v>29</v>
      </c>
      <c r="K24" s="14" t="s">
        <v>35</v>
      </c>
      <c r="L24" s="14" t="s">
        <v>31</v>
      </c>
      <c r="M24" s="16">
        <v>1</v>
      </c>
      <c r="N24" s="16">
        <v>0.88060000000000005</v>
      </c>
      <c r="O24" s="17">
        <v>1</v>
      </c>
      <c r="P24" s="17">
        <f t="shared" ref="P24:P29" si="3">R24/S24</f>
        <v>0.66666666666666663</v>
      </c>
      <c r="Q24" s="18">
        <v>45566</v>
      </c>
      <c r="R24" s="14">
        <v>2</v>
      </c>
      <c r="S24" s="14">
        <v>3</v>
      </c>
      <c r="T24" s="14" t="s">
        <v>32</v>
      </c>
      <c r="U24" s="19"/>
    </row>
    <row r="25" spans="1:21" s="20" customFormat="1" ht="45">
      <c r="A25" s="14">
        <v>1</v>
      </c>
      <c r="B25" s="13" t="s">
        <v>21</v>
      </c>
      <c r="C25" s="14" t="s">
        <v>22</v>
      </c>
      <c r="D25" s="13" t="s">
        <v>23</v>
      </c>
      <c r="E25" s="14" t="s">
        <v>24</v>
      </c>
      <c r="F25" s="13" t="s">
        <v>36</v>
      </c>
      <c r="G25" s="14" t="s">
        <v>37</v>
      </c>
      <c r="H25" s="14" t="s">
        <v>27</v>
      </c>
      <c r="I25" s="14" t="s">
        <v>28</v>
      </c>
      <c r="J25" s="14" t="s">
        <v>29</v>
      </c>
      <c r="K25" s="14" t="s">
        <v>38</v>
      </c>
      <c r="L25" s="14" t="s">
        <v>31</v>
      </c>
      <c r="M25" s="16">
        <v>1</v>
      </c>
      <c r="N25" s="16">
        <v>0.88060000000000005</v>
      </c>
      <c r="O25" s="17">
        <v>1</v>
      </c>
      <c r="P25" s="17">
        <f t="shared" si="3"/>
        <v>1</v>
      </c>
      <c r="Q25" s="18">
        <v>45566</v>
      </c>
      <c r="R25" s="14">
        <v>3</v>
      </c>
      <c r="S25" s="14">
        <v>3</v>
      </c>
      <c r="T25" s="14" t="s">
        <v>32</v>
      </c>
      <c r="U25" s="19"/>
    </row>
    <row r="26" spans="1:21" s="20" customFormat="1" ht="45">
      <c r="A26" s="14">
        <v>2</v>
      </c>
      <c r="B26" s="13" t="s">
        <v>21</v>
      </c>
      <c r="C26" s="14" t="s">
        <v>22</v>
      </c>
      <c r="D26" s="13" t="s">
        <v>39</v>
      </c>
      <c r="E26" s="14" t="s">
        <v>40</v>
      </c>
      <c r="F26" s="13" t="s">
        <v>41</v>
      </c>
      <c r="G26" s="14" t="s">
        <v>42</v>
      </c>
      <c r="H26" s="14" t="s">
        <v>27</v>
      </c>
      <c r="I26" s="14" t="s">
        <v>28</v>
      </c>
      <c r="J26" s="14" t="s">
        <v>29</v>
      </c>
      <c r="K26" s="14" t="s">
        <v>43</v>
      </c>
      <c r="L26" s="14" t="s">
        <v>31</v>
      </c>
      <c r="M26" s="16">
        <v>1</v>
      </c>
      <c r="N26" s="16">
        <v>1</v>
      </c>
      <c r="O26" s="17">
        <v>1</v>
      </c>
      <c r="P26" s="17">
        <f t="shared" si="3"/>
        <v>0.7142857142857143</v>
      </c>
      <c r="Q26" s="18">
        <v>45566</v>
      </c>
      <c r="R26" s="14">
        <v>5</v>
      </c>
      <c r="S26" s="14">
        <v>7</v>
      </c>
      <c r="T26" s="14" t="s">
        <v>32</v>
      </c>
      <c r="U26" s="19"/>
    </row>
    <row r="27" spans="1:21" s="20" customFormat="1" ht="45">
      <c r="A27" s="14">
        <v>3</v>
      </c>
      <c r="B27" s="13" t="s">
        <v>21</v>
      </c>
      <c r="C27" s="14" t="s">
        <v>22</v>
      </c>
      <c r="D27" s="13" t="s">
        <v>39</v>
      </c>
      <c r="E27" s="14" t="s">
        <v>40</v>
      </c>
      <c r="F27" s="13" t="s">
        <v>44</v>
      </c>
      <c r="G27" s="14" t="s">
        <v>45</v>
      </c>
      <c r="H27" s="14" t="s">
        <v>27</v>
      </c>
      <c r="I27" s="14" t="s">
        <v>28</v>
      </c>
      <c r="J27" s="14" t="s">
        <v>29</v>
      </c>
      <c r="K27" s="14" t="s">
        <v>43</v>
      </c>
      <c r="L27" s="14" t="s">
        <v>46</v>
      </c>
      <c r="M27" s="16"/>
      <c r="N27" s="16"/>
      <c r="O27" s="17">
        <v>1</v>
      </c>
      <c r="P27" s="17">
        <f t="shared" si="3"/>
        <v>1</v>
      </c>
      <c r="Q27" s="18">
        <v>45566</v>
      </c>
      <c r="R27" s="14">
        <v>3</v>
      </c>
      <c r="S27" s="14">
        <v>3</v>
      </c>
      <c r="T27" s="14" t="s">
        <v>32</v>
      </c>
      <c r="U27" s="19"/>
    </row>
    <row r="28" spans="1:21" s="20" customFormat="1" ht="45">
      <c r="A28" s="14">
        <v>4</v>
      </c>
      <c r="B28" s="13" t="s">
        <v>21</v>
      </c>
      <c r="C28" s="14" t="s">
        <v>22</v>
      </c>
      <c r="D28" s="13" t="s">
        <v>47</v>
      </c>
      <c r="E28" s="14" t="s">
        <v>48</v>
      </c>
      <c r="F28" s="13" t="s">
        <v>49</v>
      </c>
      <c r="G28" s="14" t="s">
        <v>50</v>
      </c>
      <c r="H28" s="14" t="s">
        <v>27</v>
      </c>
      <c r="I28" s="14" t="s">
        <v>28</v>
      </c>
      <c r="J28" s="14" t="s">
        <v>29</v>
      </c>
      <c r="K28" s="14" t="s">
        <v>51</v>
      </c>
      <c r="L28" s="14" t="s">
        <v>31</v>
      </c>
      <c r="M28" s="16">
        <v>1</v>
      </c>
      <c r="N28" s="16">
        <v>0.99670000000000003</v>
      </c>
      <c r="O28" s="17">
        <v>1</v>
      </c>
      <c r="P28" s="17">
        <f t="shared" si="3"/>
        <v>1</v>
      </c>
      <c r="Q28" s="18">
        <v>45566</v>
      </c>
      <c r="R28" s="14">
        <v>12</v>
      </c>
      <c r="S28" s="14">
        <v>12</v>
      </c>
      <c r="T28" s="14" t="s">
        <v>32</v>
      </c>
      <c r="U28" s="19"/>
    </row>
    <row r="29" spans="1:21" s="20" customFormat="1" ht="45">
      <c r="A29" s="14">
        <v>5</v>
      </c>
      <c r="B29" s="13" t="s">
        <v>21</v>
      </c>
      <c r="C29" s="14" t="s">
        <v>22</v>
      </c>
      <c r="D29" s="13" t="s">
        <v>52</v>
      </c>
      <c r="E29" s="14" t="s">
        <v>53</v>
      </c>
      <c r="F29" s="13" t="s">
        <v>54</v>
      </c>
      <c r="G29" s="14" t="s">
        <v>55</v>
      </c>
      <c r="H29" s="14" t="s">
        <v>27</v>
      </c>
      <c r="I29" s="14" t="s">
        <v>28</v>
      </c>
      <c r="J29" s="14" t="s">
        <v>56</v>
      </c>
      <c r="K29" s="14" t="s">
        <v>57</v>
      </c>
      <c r="L29" s="14" t="s">
        <v>46</v>
      </c>
      <c r="M29" s="16"/>
      <c r="N29" s="16"/>
      <c r="O29" s="17">
        <v>1</v>
      </c>
      <c r="P29" s="17">
        <f t="shared" si="3"/>
        <v>0.75650118203309691</v>
      </c>
      <c r="Q29" s="18">
        <v>45566</v>
      </c>
      <c r="R29" s="14">
        <v>320</v>
      </c>
      <c r="S29" s="14">
        <v>423</v>
      </c>
      <c r="T29" s="14" t="s">
        <v>32</v>
      </c>
      <c r="U29" s="21" t="s">
        <v>58</v>
      </c>
    </row>
    <row r="30" spans="1:21" s="20" customFormat="1" ht="45">
      <c r="A30" s="14">
        <v>1</v>
      </c>
      <c r="B30" s="13" t="s">
        <v>21</v>
      </c>
      <c r="C30" s="14" t="s">
        <v>22</v>
      </c>
      <c r="D30" s="13" t="s">
        <v>23</v>
      </c>
      <c r="E30" s="14" t="s">
        <v>24</v>
      </c>
      <c r="F30" s="13" t="s">
        <v>25</v>
      </c>
      <c r="G30" s="14" t="s">
        <v>26</v>
      </c>
      <c r="H30" s="14" t="s">
        <v>27</v>
      </c>
      <c r="I30" s="14" t="s">
        <v>28</v>
      </c>
      <c r="J30" s="14" t="s">
        <v>29</v>
      </c>
      <c r="K30" s="14" t="s">
        <v>30</v>
      </c>
      <c r="L30" s="14" t="s">
        <v>31</v>
      </c>
      <c r="M30" s="16">
        <v>1</v>
      </c>
      <c r="N30" s="16">
        <v>0.88060000000000005</v>
      </c>
      <c r="O30" s="17">
        <v>1</v>
      </c>
      <c r="P30" s="17">
        <f>R30/S30</f>
        <v>1</v>
      </c>
      <c r="Q30" s="18">
        <v>45597</v>
      </c>
      <c r="R30" s="14">
        <v>4</v>
      </c>
      <c r="S30" s="14">
        <v>4</v>
      </c>
      <c r="T30" s="14" t="s">
        <v>32</v>
      </c>
      <c r="U30" s="19"/>
    </row>
    <row r="31" spans="1:21" s="20" customFormat="1" ht="45">
      <c r="A31" s="14">
        <v>1</v>
      </c>
      <c r="B31" s="13" t="s">
        <v>21</v>
      </c>
      <c r="C31" s="14" t="s">
        <v>22</v>
      </c>
      <c r="D31" s="13" t="s">
        <v>23</v>
      </c>
      <c r="E31" s="14" t="s">
        <v>24</v>
      </c>
      <c r="F31" s="13" t="s">
        <v>33</v>
      </c>
      <c r="G31" s="14" t="s">
        <v>34</v>
      </c>
      <c r="H31" s="14" t="s">
        <v>27</v>
      </c>
      <c r="I31" s="14" t="s">
        <v>28</v>
      </c>
      <c r="J31" s="14" t="s">
        <v>29</v>
      </c>
      <c r="K31" s="14" t="s">
        <v>35</v>
      </c>
      <c r="L31" s="14" t="s">
        <v>31</v>
      </c>
      <c r="M31" s="16">
        <v>1</v>
      </c>
      <c r="N31" s="16">
        <v>0.88060000000000005</v>
      </c>
      <c r="O31" s="17">
        <v>1</v>
      </c>
      <c r="P31" s="17">
        <f t="shared" ref="P31:P36" si="4">R31/S31</f>
        <v>1</v>
      </c>
      <c r="Q31" s="18">
        <v>45597</v>
      </c>
      <c r="R31" s="14">
        <v>3</v>
      </c>
      <c r="S31" s="14">
        <v>3</v>
      </c>
      <c r="T31" s="14" t="s">
        <v>32</v>
      </c>
      <c r="U31" s="19"/>
    </row>
    <row r="32" spans="1:21" s="20" customFormat="1" ht="45">
      <c r="A32" s="14">
        <v>1</v>
      </c>
      <c r="B32" s="13" t="s">
        <v>21</v>
      </c>
      <c r="C32" s="14" t="s">
        <v>22</v>
      </c>
      <c r="D32" s="13" t="s">
        <v>23</v>
      </c>
      <c r="E32" s="14" t="s">
        <v>24</v>
      </c>
      <c r="F32" s="13" t="s">
        <v>36</v>
      </c>
      <c r="G32" s="14" t="s">
        <v>37</v>
      </c>
      <c r="H32" s="14" t="s">
        <v>27</v>
      </c>
      <c r="I32" s="14" t="s">
        <v>28</v>
      </c>
      <c r="J32" s="14" t="s">
        <v>29</v>
      </c>
      <c r="K32" s="14" t="s">
        <v>38</v>
      </c>
      <c r="L32" s="14" t="s">
        <v>31</v>
      </c>
      <c r="M32" s="16">
        <v>1</v>
      </c>
      <c r="N32" s="16">
        <v>0.88060000000000005</v>
      </c>
      <c r="O32" s="17">
        <v>1</v>
      </c>
      <c r="P32" s="17">
        <f t="shared" si="4"/>
        <v>1</v>
      </c>
      <c r="Q32" s="18">
        <v>45597</v>
      </c>
      <c r="R32" s="14">
        <v>1</v>
      </c>
      <c r="S32" s="14">
        <v>1</v>
      </c>
      <c r="T32" s="14" t="s">
        <v>32</v>
      </c>
      <c r="U32" s="19"/>
    </row>
    <row r="33" spans="1:21" s="20" customFormat="1" ht="45">
      <c r="A33" s="14">
        <v>2</v>
      </c>
      <c r="B33" s="13" t="s">
        <v>21</v>
      </c>
      <c r="C33" s="14" t="s">
        <v>22</v>
      </c>
      <c r="D33" s="13" t="s">
        <v>39</v>
      </c>
      <c r="E33" s="14" t="s">
        <v>40</v>
      </c>
      <c r="F33" s="13" t="s">
        <v>41</v>
      </c>
      <c r="G33" s="14" t="s">
        <v>42</v>
      </c>
      <c r="H33" s="14" t="s">
        <v>27</v>
      </c>
      <c r="I33" s="14" t="s">
        <v>28</v>
      </c>
      <c r="J33" s="14" t="s">
        <v>29</v>
      </c>
      <c r="K33" s="14" t="s">
        <v>43</v>
      </c>
      <c r="L33" s="14" t="s">
        <v>31</v>
      </c>
      <c r="M33" s="16">
        <v>1</v>
      </c>
      <c r="N33" s="16">
        <v>1</v>
      </c>
      <c r="O33" s="17">
        <v>1</v>
      </c>
      <c r="P33" s="17">
        <f t="shared" si="4"/>
        <v>1</v>
      </c>
      <c r="Q33" s="18">
        <v>45597</v>
      </c>
      <c r="R33" s="14">
        <v>7</v>
      </c>
      <c r="S33" s="14">
        <v>7</v>
      </c>
      <c r="T33" s="14" t="s">
        <v>32</v>
      </c>
      <c r="U33" s="19"/>
    </row>
    <row r="34" spans="1:21" s="20" customFormat="1" ht="45">
      <c r="A34" s="14">
        <v>3</v>
      </c>
      <c r="B34" s="13" t="s">
        <v>21</v>
      </c>
      <c r="C34" s="14" t="s">
        <v>22</v>
      </c>
      <c r="D34" s="13" t="s">
        <v>39</v>
      </c>
      <c r="E34" s="14" t="s">
        <v>40</v>
      </c>
      <c r="F34" s="13" t="s">
        <v>44</v>
      </c>
      <c r="G34" s="14" t="s">
        <v>45</v>
      </c>
      <c r="H34" s="14" t="s">
        <v>27</v>
      </c>
      <c r="I34" s="14" t="s">
        <v>28</v>
      </c>
      <c r="J34" s="14" t="s">
        <v>29</v>
      </c>
      <c r="K34" s="14" t="s">
        <v>43</v>
      </c>
      <c r="L34" s="14" t="s">
        <v>46</v>
      </c>
      <c r="M34" s="16"/>
      <c r="N34" s="16"/>
      <c r="O34" s="17">
        <v>1</v>
      </c>
      <c r="P34" s="17">
        <f t="shared" si="4"/>
        <v>1</v>
      </c>
      <c r="Q34" s="18">
        <v>45597</v>
      </c>
      <c r="R34" s="14">
        <v>1</v>
      </c>
      <c r="S34" s="14">
        <v>1</v>
      </c>
      <c r="T34" s="14" t="s">
        <v>32</v>
      </c>
      <c r="U34" s="19"/>
    </row>
    <row r="35" spans="1:21" s="20" customFormat="1" ht="45">
      <c r="A35" s="14">
        <v>4</v>
      </c>
      <c r="B35" s="13" t="s">
        <v>21</v>
      </c>
      <c r="C35" s="14" t="s">
        <v>22</v>
      </c>
      <c r="D35" s="13" t="s">
        <v>47</v>
      </c>
      <c r="E35" s="14" t="s">
        <v>48</v>
      </c>
      <c r="F35" s="13" t="s">
        <v>49</v>
      </c>
      <c r="G35" s="14" t="s">
        <v>50</v>
      </c>
      <c r="H35" s="14" t="s">
        <v>27</v>
      </c>
      <c r="I35" s="14" t="s">
        <v>28</v>
      </c>
      <c r="J35" s="14" t="s">
        <v>29</v>
      </c>
      <c r="K35" s="14" t="s">
        <v>51</v>
      </c>
      <c r="L35" s="14" t="s">
        <v>31</v>
      </c>
      <c r="M35" s="16">
        <v>1</v>
      </c>
      <c r="N35" s="16">
        <v>0.99670000000000003</v>
      </c>
      <c r="O35" s="17">
        <v>1</v>
      </c>
      <c r="P35" s="17">
        <f t="shared" si="4"/>
        <v>0.72727272727272729</v>
      </c>
      <c r="Q35" s="18">
        <v>45597</v>
      </c>
      <c r="R35" s="14">
        <v>8</v>
      </c>
      <c r="S35" s="14">
        <v>11</v>
      </c>
      <c r="T35" s="14" t="s">
        <v>32</v>
      </c>
      <c r="U35" s="19"/>
    </row>
    <row r="36" spans="1:21" s="20" customFormat="1" ht="45">
      <c r="A36" s="14">
        <v>5</v>
      </c>
      <c r="B36" s="13" t="s">
        <v>21</v>
      </c>
      <c r="C36" s="14" t="s">
        <v>22</v>
      </c>
      <c r="D36" s="13" t="s">
        <v>52</v>
      </c>
      <c r="E36" s="14" t="s">
        <v>53</v>
      </c>
      <c r="F36" s="13" t="s">
        <v>54</v>
      </c>
      <c r="G36" s="14" t="s">
        <v>55</v>
      </c>
      <c r="H36" s="14" t="s">
        <v>27</v>
      </c>
      <c r="I36" s="14" t="s">
        <v>28</v>
      </c>
      <c r="J36" s="14" t="s">
        <v>56</v>
      </c>
      <c r="K36" s="14" t="s">
        <v>57</v>
      </c>
      <c r="L36" s="14" t="s">
        <v>46</v>
      </c>
      <c r="M36" s="16"/>
      <c r="N36" s="16"/>
      <c r="O36" s="17">
        <v>1</v>
      </c>
      <c r="P36" s="17">
        <f t="shared" si="4"/>
        <v>0.88153846153846149</v>
      </c>
      <c r="Q36" s="18">
        <v>45597</v>
      </c>
      <c r="R36" s="14">
        <v>573</v>
      </c>
      <c r="S36" s="14">
        <v>650</v>
      </c>
      <c r="T36" s="14" t="s">
        <v>32</v>
      </c>
      <c r="U36" s="21" t="s">
        <v>58</v>
      </c>
    </row>
    <row r="37" spans="1:21" s="20" customFormat="1" ht="45">
      <c r="A37" s="14">
        <v>1</v>
      </c>
      <c r="B37" s="13" t="s">
        <v>21</v>
      </c>
      <c r="C37" s="14" t="s">
        <v>22</v>
      </c>
      <c r="D37" s="13" t="s">
        <v>23</v>
      </c>
      <c r="E37" s="14" t="s">
        <v>24</v>
      </c>
      <c r="F37" s="13" t="s">
        <v>25</v>
      </c>
      <c r="G37" s="14" t="s">
        <v>26</v>
      </c>
      <c r="H37" s="14" t="s">
        <v>27</v>
      </c>
      <c r="I37" s="14" t="s">
        <v>28</v>
      </c>
      <c r="J37" s="14" t="s">
        <v>29</v>
      </c>
      <c r="K37" s="14" t="s">
        <v>30</v>
      </c>
      <c r="L37" s="14" t="s">
        <v>31</v>
      </c>
      <c r="M37" s="16">
        <v>1</v>
      </c>
      <c r="N37" s="16">
        <v>0.88060000000000005</v>
      </c>
      <c r="O37" s="17">
        <v>1</v>
      </c>
      <c r="P37" s="17" t="e">
        <f>R37/S37</f>
        <v>#DIV/0!</v>
      </c>
      <c r="Q37" s="18">
        <v>45627</v>
      </c>
      <c r="R37" s="14">
        <v>0</v>
      </c>
      <c r="S37" s="14">
        <v>0</v>
      </c>
      <c r="T37" s="14" t="s">
        <v>32</v>
      </c>
      <c r="U37" s="19"/>
    </row>
    <row r="38" spans="1:21" s="20" customFormat="1" ht="45">
      <c r="A38" s="14">
        <v>1</v>
      </c>
      <c r="B38" s="13" t="s">
        <v>21</v>
      </c>
      <c r="C38" s="14" t="s">
        <v>22</v>
      </c>
      <c r="D38" s="13" t="s">
        <v>23</v>
      </c>
      <c r="E38" s="14" t="s">
        <v>24</v>
      </c>
      <c r="F38" s="13" t="s">
        <v>33</v>
      </c>
      <c r="G38" s="14" t="s">
        <v>34</v>
      </c>
      <c r="H38" s="14" t="s">
        <v>27</v>
      </c>
      <c r="I38" s="14" t="s">
        <v>28</v>
      </c>
      <c r="J38" s="14" t="s">
        <v>29</v>
      </c>
      <c r="K38" s="14" t="s">
        <v>35</v>
      </c>
      <c r="L38" s="14" t="s">
        <v>31</v>
      </c>
      <c r="M38" s="16">
        <v>1</v>
      </c>
      <c r="N38" s="16">
        <v>0.88060000000000005</v>
      </c>
      <c r="O38" s="17">
        <v>1</v>
      </c>
      <c r="P38" s="17">
        <f t="shared" ref="P38:P43" si="5">R38/S38</f>
        <v>1</v>
      </c>
      <c r="Q38" s="18">
        <v>45627</v>
      </c>
      <c r="R38" s="14">
        <v>1</v>
      </c>
      <c r="S38" s="14">
        <v>1</v>
      </c>
      <c r="T38" s="14" t="s">
        <v>32</v>
      </c>
      <c r="U38" s="19"/>
    </row>
    <row r="39" spans="1:21" s="20" customFormat="1" ht="45">
      <c r="A39" s="14">
        <v>1</v>
      </c>
      <c r="B39" s="13" t="s">
        <v>21</v>
      </c>
      <c r="C39" s="14" t="s">
        <v>22</v>
      </c>
      <c r="D39" s="13" t="s">
        <v>23</v>
      </c>
      <c r="E39" s="14" t="s">
        <v>24</v>
      </c>
      <c r="F39" s="13" t="s">
        <v>36</v>
      </c>
      <c r="G39" s="14" t="s">
        <v>37</v>
      </c>
      <c r="H39" s="14" t="s">
        <v>27</v>
      </c>
      <c r="I39" s="14" t="s">
        <v>28</v>
      </c>
      <c r="J39" s="14" t="s">
        <v>29</v>
      </c>
      <c r="K39" s="14" t="s">
        <v>38</v>
      </c>
      <c r="L39" s="14" t="s">
        <v>31</v>
      </c>
      <c r="M39" s="16">
        <v>1</v>
      </c>
      <c r="N39" s="16">
        <v>0.88060000000000005</v>
      </c>
      <c r="O39" s="17">
        <v>1</v>
      </c>
      <c r="P39" s="17">
        <f t="shared" si="5"/>
        <v>0.75</v>
      </c>
      <c r="Q39" s="18">
        <v>45627</v>
      </c>
      <c r="R39" s="14">
        <v>3</v>
      </c>
      <c r="S39" s="14">
        <v>4</v>
      </c>
      <c r="T39" s="14" t="s">
        <v>32</v>
      </c>
      <c r="U39" s="19"/>
    </row>
    <row r="40" spans="1:21" s="20" customFormat="1" ht="45">
      <c r="A40" s="14">
        <v>2</v>
      </c>
      <c r="B40" s="13" t="s">
        <v>21</v>
      </c>
      <c r="C40" s="14" t="s">
        <v>22</v>
      </c>
      <c r="D40" s="13" t="s">
        <v>39</v>
      </c>
      <c r="E40" s="14" t="s">
        <v>40</v>
      </c>
      <c r="F40" s="13" t="s">
        <v>41</v>
      </c>
      <c r="G40" s="14" t="s">
        <v>42</v>
      </c>
      <c r="H40" s="14" t="s">
        <v>27</v>
      </c>
      <c r="I40" s="14" t="s">
        <v>28</v>
      </c>
      <c r="J40" s="14" t="s">
        <v>29</v>
      </c>
      <c r="K40" s="14" t="s">
        <v>43</v>
      </c>
      <c r="L40" s="14" t="s">
        <v>31</v>
      </c>
      <c r="M40" s="16">
        <v>1</v>
      </c>
      <c r="N40" s="16">
        <v>1</v>
      </c>
      <c r="O40" s="17">
        <v>1</v>
      </c>
      <c r="P40" s="17">
        <f t="shared" si="5"/>
        <v>1</v>
      </c>
      <c r="Q40" s="18">
        <v>45627</v>
      </c>
      <c r="R40" s="14">
        <v>5</v>
      </c>
      <c r="S40" s="14">
        <v>5</v>
      </c>
      <c r="T40" s="14" t="s">
        <v>32</v>
      </c>
      <c r="U40" s="19"/>
    </row>
    <row r="41" spans="1:21" s="20" customFormat="1" ht="45">
      <c r="A41" s="14">
        <v>3</v>
      </c>
      <c r="B41" s="13" t="s">
        <v>21</v>
      </c>
      <c r="C41" s="14" t="s">
        <v>22</v>
      </c>
      <c r="D41" s="13" t="s">
        <v>39</v>
      </c>
      <c r="E41" s="14" t="s">
        <v>40</v>
      </c>
      <c r="F41" s="13" t="s">
        <v>44</v>
      </c>
      <c r="G41" s="14" t="s">
        <v>45</v>
      </c>
      <c r="H41" s="14" t="s">
        <v>27</v>
      </c>
      <c r="I41" s="14" t="s">
        <v>28</v>
      </c>
      <c r="J41" s="14" t="s">
        <v>29</v>
      </c>
      <c r="K41" s="14" t="s">
        <v>43</v>
      </c>
      <c r="L41" s="14" t="s">
        <v>46</v>
      </c>
      <c r="M41" s="16"/>
      <c r="N41" s="16"/>
      <c r="O41" s="17">
        <v>1</v>
      </c>
      <c r="P41" s="17">
        <f t="shared" si="5"/>
        <v>0.72727272727272729</v>
      </c>
      <c r="Q41" s="18">
        <v>45627</v>
      </c>
      <c r="R41" s="14">
        <v>8</v>
      </c>
      <c r="S41" s="14">
        <v>11</v>
      </c>
      <c r="T41" s="14" t="s">
        <v>32</v>
      </c>
      <c r="U41" s="19"/>
    </row>
    <row r="42" spans="1:21" s="20" customFormat="1" ht="45">
      <c r="A42" s="14">
        <v>4</v>
      </c>
      <c r="B42" s="13" t="s">
        <v>21</v>
      </c>
      <c r="C42" s="14" t="s">
        <v>22</v>
      </c>
      <c r="D42" s="13" t="s">
        <v>47</v>
      </c>
      <c r="E42" s="14" t="s">
        <v>48</v>
      </c>
      <c r="F42" s="13" t="s">
        <v>49</v>
      </c>
      <c r="G42" s="14" t="s">
        <v>50</v>
      </c>
      <c r="H42" s="14" t="s">
        <v>27</v>
      </c>
      <c r="I42" s="14" t="s">
        <v>28</v>
      </c>
      <c r="J42" s="14" t="s">
        <v>29</v>
      </c>
      <c r="K42" s="14" t="s">
        <v>51</v>
      </c>
      <c r="L42" s="14" t="s">
        <v>31</v>
      </c>
      <c r="M42" s="16">
        <v>1</v>
      </c>
      <c r="N42" s="16">
        <v>0.99670000000000003</v>
      </c>
      <c r="O42" s="17">
        <v>1</v>
      </c>
      <c r="P42" s="17">
        <f t="shared" si="5"/>
        <v>1</v>
      </c>
      <c r="Q42" s="18">
        <v>45627</v>
      </c>
      <c r="R42" s="14">
        <v>6</v>
      </c>
      <c r="S42" s="14">
        <v>6</v>
      </c>
      <c r="T42" s="14" t="s">
        <v>32</v>
      </c>
      <c r="U42" s="19"/>
    </row>
    <row r="43" spans="1:21" s="20" customFormat="1" ht="45">
      <c r="A43" s="14">
        <v>5</v>
      </c>
      <c r="B43" s="13" t="s">
        <v>21</v>
      </c>
      <c r="C43" s="14" t="s">
        <v>22</v>
      </c>
      <c r="D43" s="13" t="s">
        <v>52</v>
      </c>
      <c r="E43" s="14" t="s">
        <v>53</v>
      </c>
      <c r="F43" s="13" t="s">
        <v>54</v>
      </c>
      <c r="G43" s="14" t="s">
        <v>55</v>
      </c>
      <c r="H43" s="14" t="s">
        <v>27</v>
      </c>
      <c r="I43" s="14" t="s">
        <v>28</v>
      </c>
      <c r="J43" s="14" t="s">
        <v>56</v>
      </c>
      <c r="K43" s="14" t="s">
        <v>57</v>
      </c>
      <c r="L43" s="14" t="s">
        <v>46</v>
      </c>
      <c r="M43" s="16"/>
      <c r="N43" s="16"/>
      <c r="O43" s="17">
        <v>1</v>
      </c>
      <c r="P43" s="17">
        <f t="shared" si="5"/>
        <v>0.83799999999999997</v>
      </c>
      <c r="Q43" s="18">
        <v>45627</v>
      </c>
      <c r="R43" s="14">
        <v>838</v>
      </c>
      <c r="S43" s="14">
        <v>1000</v>
      </c>
      <c r="T43" s="14" t="s">
        <v>32</v>
      </c>
      <c r="U43" s="21" t="s">
        <v>58</v>
      </c>
    </row>
  </sheetData>
  <sheetProtection insertHyperlinks="0" autoFilter="0"/>
  <protectedRanges>
    <protectedRange algorithmName="SHA-512" hashValue="ETnpqoxy+j0xFactsSJJiZmwYADcDmhDibLzQeDD3pmIEMbVoTpzeu+XNzp4DO4VtSOx3LenQdoQQsg2L79huQ==" saltValue="igxgyffHzkujr2ISAkXWgw==" spinCount="100000" sqref="U2:U43" name="Intervalo1"/>
    <protectedRange algorithmName="SHA-512" hashValue="ETnpqoxy+j0xFactsSJJiZmwYADcDmhDibLzQeDD3pmIEMbVoTpzeu+XNzp4DO4VtSOx3LenQdoQQsg2L79huQ==" saltValue="igxgyffHzkujr2ISAkXWgw==" spinCount="100000" sqref="Q2:S43" name="Intervalo1_9"/>
  </protectedRanges>
  <autoFilter ref="B1:U43" xr:uid="{731C5FFB-4975-4297-AF7E-1AC52598B67B}"/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D209F-8544-40DF-B7F8-5924943A3089}">
  <sheetPr>
    <tabColor rgb="FF92D050"/>
  </sheetPr>
  <dimension ref="A1:AI37"/>
  <sheetViews>
    <sheetView zoomScale="80" zoomScaleNormal="80" workbookViewId="0">
      <pane xSplit="6" ySplit="1" topLeftCell="P2" activePane="bottomRight" state="frozen"/>
      <selection pane="bottomRight" activeCell="P1" sqref="P1"/>
      <selection pane="bottomLeft" activeCell="A5" sqref="A5"/>
      <selection pane="topRight" activeCell="B1" sqref="B1"/>
    </sheetView>
  </sheetViews>
  <sheetFormatPr defaultColWidth="9.28515625" defaultRowHeight="15"/>
  <cols>
    <col min="1" max="1" width="3.28515625" style="2" customWidth="1"/>
    <col min="2" max="2" width="25.85546875" style="2" customWidth="1"/>
    <col min="3" max="3" width="8.28515625" style="2" customWidth="1"/>
    <col min="4" max="4" width="24.140625" style="2" customWidth="1"/>
    <col min="5" max="5" width="9.5703125" style="2" customWidth="1"/>
    <col min="6" max="6" width="39.7109375" style="2" customWidth="1"/>
    <col min="7" max="7" width="55.28515625" style="2" customWidth="1"/>
    <col min="8" max="8" width="14.7109375" style="2" customWidth="1"/>
    <col min="9" max="10" width="14.42578125" style="2" customWidth="1"/>
    <col min="11" max="11" width="18.85546875" style="2" customWidth="1"/>
    <col min="12" max="12" width="15.7109375" style="2" customWidth="1"/>
    <col min="13" max="13" width="15" style="2" customWidth="1"/>
    <col min="14" max="14" width="16.42578125" style="2" bestFit="1" customWidth="1"/>
    <col min="15" max="15" width="11.42578125" style="2" customWidth="1"/>
    <col min="16" max="16" width="11" style="11" customWidth="1"/>
    <col min="17" max="17" width="8.7109375" style="2" customWidth="1"/>
    <col min="18" max="18" width="17.7109375" style="2" bestFit="1" customWidth="1"/>
    <col min="19" max="19" width="12.28515625" style="2" bestFit="1" customWidth="1"/>
    <col min="20" max="20" width="12.28515625" style="2" customWidth="1"/>
    <col min="21" max="21" width="42.7109375" style="2" customWidth="1"/>
    <col min="22" max="16384" width="9.28515625" style="2"/>
  </cols>
  <sheetData>
    <row r="1" spans="1:35" s="8" customFormat="1" ht="42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9" t="s">
        <v>12</v>
      </c>
      <c r="N1" s="9" t="s">
        <v>13</v>
      </c>
      <c r="O1" s="4" t="s">
        <v>14</v>
      </c>
      <c r="P1" s="10" t="s">
        <v>15</v>
      </c>
      <c r="Q1" s="4" t="s">
        <v>16</v>
      </c>
      <c r="R1" s="5" t="s">
        <v>17</v>
      </c>
      <c r="S1" s="5" t="s">
        <v>18</v>
      </c>
      <c r="T1" s="9" t="s">
        <v>19</v>
      </c>
      <c r="U1" s="6" t="s">
        <v>20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</row>
    <row r="2" spans="1:35" s="20" customFormat="1" ht="60">
      <c r="A2" s="22">
        <v>6</v>
      </c>
      <c r="B2" s="23" t="s">
        <v>59</v>
      </c>
      <c r="C2" s="22" t="s">
        <v>60</v>
      </c>
      <c r="D2" s="23" t="s">
        <v>61</v>
      </c>
      <c r="E2" s="22" t="s">
        <v>62</v>
      </c>
      <c r="F2" s="22" t="s">
        <v>63</v>
      </c>
      <c r="G2" s="22" t="s">
        <v>64</v>
      </c>
      <c r="H2" s="22" t="s">
        <v>27</v>
      </c>
      <c r="I2" s="22" t="s">
        <v>28</v>
      </c>
      <c r="J2" s="22" t="s">
        <v>29</v>
      </c>
      <c r="K2" s="22" t="s">
        <v>57</v>
      </c>
      <c r="L2" s="22" t="s">
        <v>31</v>
      </c>
      <c r="M2" s="17">
        <v>1</v>
      </c>
      <c r="N2" s="17">
        <v>1</v>
      </c>
      <c r="O2" s="17">
        <v>1</v>
      </c>
      <c r="P2" s="17">
        <f>R2/S2</f>
        <v>1</v>
      </c>
      <c r="Q2" s="18">
        <v>45474</v>
      </c>
      <c r="R2" s="22">
        <v>2</v>
      </c>
      <c r="S2" s="22">
        <v>2</v>
      </c>
      <c r="T2" s="22" t="s">
        <v>32</v>
      </c>
      <c r="U2" s="22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</row>
    <row r="3" spans="1:35" s="20" customFormat="1" ht="30">
      <c r="A3" s="22">
        <v>7</v>
      </c>
      <c r="B3" s="23" t="s">
        <v>59</v>
      </c>
      <c r="C3" s="22" t="s">
        <v>60</v>
      </c>
      <c r="D3" s="23" t="s">
        <v>65</v>
      </c>
      <c r="E3" s="22" t="s">
        <v>66</v>
      </c>
      <c r="F3" s="22" t="s">
        <v>67</v>
      </c>
      <c r="G3" s="22" t="s">
        <v>68</v>
      </c>
      <c r="H3" s="22" t="s">
        <v>27</v>
      </c>
      <c r="I3" s="22" t="s">
        <v>28</v>
      </c>
      <c r="J3" s="22" t="s">
        <v>29</v>
      </c>
      <c r="K3" s="22" t="s">
        <v>57</v>
      </c>
      <c r="L3" s="22" t="s">
        <v>31</v>
      </c>
      <c r="M3" s="17">
        <v>0.9</v>
      </c>
      <c r="N3" s="17">
        <v>1</v>
      </c>
      <c r="O3" s="17">
        <v>1</v>
      </c>
      <c r="P3" s="17">
        <f t="shared" ref="P3:P7" si="0">R3/S3</f>
        <v>0.9</v>
      </c>
      <c r="Q3" s="18">
        <v>45474</v>
      </c>
      <c r="R3" s="22">
        <v>4500</v>
      </c>
      <c r="S3" s="22">
        <v>5000</v>
      </c>
      <c r="T3" s="22" t="s">
        <v>32</v>
      </c>
      <c r="U3" s="22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</row>
    <row r="4" spans="1:35" s="20" customFormat="1" ht="30">
      <c r="A4" s="22">
        <v>8</v>
      </c>
      <c r="B4" s="23" t="s">
        <v>59</v>
      </c>
      <c r="C4" s="22" t="s">
        <v>60</v>
      </c>
      <c r="D4" s="23" t="s">
        <v>65</v>
      </c>
      <c r="E4" s="22" t="s">
        <v>66</v>
      </c>
      <c r="F4" s="22" t="s">
        <v>69</v>
      </c>
      <c r="G4" s="22" t="s">
        <v>70</v>
      </c>
      <c r="H4" s="22" t="s">
        <v>27</v>
      </c>
      <c r="I4" s="22" t="s">
        <v>28</v>
      </c>
      <c r="J4" s="22" t="s">
        <v>29</v>
      </c>
      <c r="K4" s="22" t="s">
        <v>57</v>
      </c>
      <c r="L4" s="22" t="s">
        <v>31</v>
      </c>
      <c r="M4" s="17">
        <v>1</v>
      </c>
      <c r="N4" s="17">
        <v>1</v>
      </c>
      <c r="O4" s="24">
        <v>1</v>
      </c>
      <c r="P4" s="17">
        <f t="shared" si="0"/>
        <v>0.6</v>
      </c>
      <c r="Q4" s="18">
        <v>45474</v>
      </c>
      <c r="R4" s="22">
        <v>60</v>
      </c>
      <c r="S4" s="22">
        <v>100</v>
      </c>
      <c r="T4" s="22" t="s">
        <v>32</v>
      </c>
      <c r="U4" s="22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s="20" customFormat="1" ht="30">
      <c r="A5" s="22">
        <v>9</v>
      </c>
      <c r="B5" s="23" t="s">
        <v>59</v>
      </c>
      <c r="C5" s="22" t="s">
        <v>60</v>
      </c>
      <c r="D5" s="23" t="s">
        <v>65</v>
      </c>
      <c r="E5" s="22" t="s">
        <v>66</v>
      </c>
      <c r="F5" s="22" t="s">
        <v>71</v>
      </c>
      <c r="G5" s="22" t="s">
        <v>72</v>
      </c>
      <c r="H5" s="22" t="s">
        <v>27</v>
      </c>
      <c r="I5" s="22" t="s">
        <v>28</v>
      </c>
      <c r="J5" s="22" t="s">
        <v>29</v>
      </c>
      <c r="K5" s="22" t="s">
        <v>57</v>
      </c>
      <c r="L5" s="22" t="s">
        <v>31</v>
      </c>
      <c r="M5" s="17">
        <v>1</v>
      </c>
      <c r="N5" s="17">
        <v>1</v>
      </c>
      <c r="O5" s="24">
        <v>1</v>
      </c>
      <c r="P5" s="17">
        <f t="shared" si="0"/>
        <v>1</v>
      </c>
      <c r="Q5" s="18">
        <v>45474</v>
      </c>
      <c r="R5" s="22">
        <v>4700</v>
      </c>
      <c r="S5" s="22">
        <v>4700</v>
      </c>
      <c r="T5" s="22" t="s">
        <v>32</v>
      </c>
      <c r="U5" s="22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</row>
    <row r="6" spans="1:35" s="20" customFormat="1" ht="30">
      <c r="A6" s="22">
        <v>10</v>
      </c>
      <c r="B6" s="23" t="s">
        <v>59</v>
      </c>
      <c r="C6" s="22" t="s">
        <v>60</v>
      </c>
      <c r="D6" s="23" t="s">
        <v>73</v>
      </c>
      <c r="E6" s="22" t="s">
        <v>74</v>
      </c>
      <c r="F6" s="22" t="s">
        <v>75</v>
      </c>
      <c r="G6" s="22" t="s">
        <v>76</v>
      </c>
      <c r="H6" s="22" t="s">
        <v>27</v>
      </c>
      <c r="I6" s="22" t="s">
        <v>28</v>
      </c>
      <c r="J6" s="22" t="s">
        <v>29</v>
      </c>
      <c r="K6" s="22" t="s">
        <v>57</v>
      </c>
      <c r="L6" s="22" t="s">
        <v>31</v>
      </c>
      <c r="M6" s="17">
        <v>1</v>
      </c>
      <c r="N6" s="17">
        <v>1</v>
      </c>
      <c r="O6" s="17">
        <v>1</v>
      </c>
      <c r="P6" s="17">
        <f t="shared" si="0"/>
        <v>1</v>
      </c>
      <c r="Q6" s="18">
        <v>45474</v>
      </c>
      <c r="R6" s="22">
        <v>8</v>
      </c>
      <c r="S6" s="22">
        <v>8</v>
      </c>
      <c r="T6" s="22" t="s">
        <v>32</v>
      </c>
      <c r="U6" s="22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</row>
    <row r="7" spans="1:35" s="20" customFormat="1" ht="45">
      <c r="A7" s="14">
        <v>11</v>
      </c>
      <c r="B7" s="13" t="s">
        <v>59</v>
      </c>
      <c r="C7" s="14" t="s">
        <v>60</v>
      </c>
      <c r="D7" s="13" t="s">
        <v>77</v>
      </c>
      <c r="E7" s="14" t="s">
        <v>78</v>
      </c>
      <c r="F7" s="14" t="s">
        <v>79</v>
      </c>
      <c r="G7" s="14" t="s">
        <v>80</v>
      </c>
      <c r="H7" s="14" t="s">
        <v>27</v>
      </c>
      <c r="I7" s="14" t="s">
        <v>28</v>
      </c>
      <c r="J7" s="14" t="s">
        <v>29</v>
      </c>
      <c r="K7" s="14" t="s">
        <v>57</v>
      </c>
      <c r="L7" s="14" t="s">
        <v>46</v>
      </c>
      <c r="M7" s="17">
        <v>0.95</v>
      </c>
      <c r="N7" s="24">
        <v>0.9</v>
      </c>
      <c r="O7" s="24">
        <v>1</v>
      </c>
      <c r="P7" s="17">
        <f t="shared" si="0"/>
        <v>0.75</v>
      </c>
      <c r="Q7" s="18">
        <v>45474</v>
      </c>
      <c r="R7" s="22">
        <v>3</v>
      </c>
      <c r="S7" s="22">
        <v>4</v>
      </c>
      <c r="T7" s="22" t="s">
        <v>32</v>
      </c>
      <c r="U7" s="22" t="s">
        <v>81</v>
      </c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</row>
    <row r="8" spans="1:35" s="20" customFormat="1" ht="60">
      <c r="A8" s="22">
        <v>6</v>
      </c>
      <c r="B8" s="23" t="s">
        <v>59</v>
      </c>
      <c r="C8" s="22" t="s">
        <v>60</v>
      </c>
      <c r="D8" s="23" t="s">
        <v>61</v>
      </c>
      <c r="E8" s="22" t="s">
        <v>62</v>
      </c>
      <c r="F8" s="22" t="s">
        <v>63</v>
      </c>
      <c r="G8" s="22" t="s">
        <v>64</v>
      </c>
      <c r="H8" s="22" t="s">
        <v>27</v>
      </c>
      <c r="I8" s="22" t="s">
        <v>28</v>
      </c>
      <c r="J8" s="22" t="s">
        <v>29</v>
      </c>
      <c r="K8" s="22" t="s">
        <v>57</v>
      </c>
      <c r="L8" s="22" t="s">
        <v>31</v>
      </c>
      <c r="M8" s="24">
        <v>1</v>
      </c>
      <c r="N8" s="24">
        <v>1</v>
      </c>
      <c r="O8" s="17">
        <v>1</v>
      </c>
      <c r="P8" s="17">
        <f>R8/S8</f>
        <v>1</v>
      </c>
      <c r="Q8" s="18">
        <v>45505</v>
      </c>
      <c r="R8" s="22">
        <v>2</v>
      </c>
      <c r="S8" s="22">
        <v>2</v>
      </c>
      <c r="T8" s="22" t="s">
        <v>32</v>
      </c>
      <c r="U8" s="22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</row>
    <row r="9" spans="1:35" s="20" customFormat="1" ht="30">
      <c r="A9" s="22">
        <v>7</v>
      </c>
      <c r="B9" s="23" t="s">
        <v>59</v>
      </c>
      <c r="C9" s="22" t="s">
        <v>60</v>
      </c>
      <c r="D9" s="23" t="s">
        <v>65</v>
      </c>
      <c r="E9" s="22" t="s">
        <v>66</v>
      </c>
      <c r="F9" s="22" t="s">
        <v>67</v>
      </c>
      <c r="G9" s="22" t="s">
        <v>68</v>
      </c>
      <c r="H9" s="22" t="s">
        <v>27</v>
      </c>
      <c r="I9" s="22" t="s">
        <v>28</v>
      </c>
      <c r="J9" s="22" t="s">
        <v>29</v>
      </c>
      <c r="K9" s="22" t="s">
        <v>57</v>
      </c>
      <c r="L9" s="22" t="s">
        <v>31</v>
      </c>
      <c r="M9" s="24">
        <v>0.9</v>
      </c>
      <c r="N9" s="24">
        <v>1</v>
      </c>
      <c r="O9" s="17">
        <v>1</v>
      </c>
      <c r="P9" s="17">
        <f t="shared" ref="P9:P13" si="1">R9/S9</f>
        <v>0.37</v>
      </c>
      <c r="Q9" s="18">
        <v>45505</v>
      </c>
      <c r="R9" s="22">
        <v>37</v>
      </c>
      <c r="S9" s="22">
        <v>100</v>
      </c>
      <c r="T9" s="22" t="s">
        <v>32</v>
      </c>
      <c r="U9" s="22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</row>
    <row r="10" spans="1:35" s="20" customFormat="1" ht="30">
      <c r="A10" s="22">
        <v>8</v>
      </c>
      <c r="B10" s="23" t="s">
        <v>59</v>
      </c>
      <c r="C10" s="22" t="s">
        <v>60</v>
      </c>
      <c r="D10" s="23" t="s">
        <v>65</v>
      </c>
      <c r="E10" s="22" t="s">
        <v>66</v>
      </c>
      <c r="F10" s="22" t="s">
        <v>69</v>
      </c>
      <c r="G10" s="22" t="s">
        <v>70</v>
      </c>
      <c r="H10" s="22" t="s">
        <v>27</v>
      </c>
      <c r="I10" s="22" t="s">
        <v>28</v>
      </c>
      <c r="J10" s="22" t="s">
        <v>29</v>
      </c>
      <c r="K10" s="22" t="s">
        <v>57</v>
      </c>
      <c r="L10" s="22" t="s">
        <v>31</v>
      </c>
      <c r="M10" s="24">
        <v>1</v>
      </c>
      <c r="N10" s="24">
        <v>1</v>
      </c>
      <c r="O10" s="24">
        <v>1</v>
      </c>
      <c r="P10" s="17">
        <f t="shared" si="1"/>
        <v>0.52</v>
      </c>
      <c r="Q10" s="18">
        <v>45505</v>
      </c>
      <c r="R10" s="22">
        <v>52</v>
      </c>
      <c r="S10" s="22">
        <v>100</v>
      </c>
      <c r="T10" s="22" t="s">
        <v>32</v>
      </c>
      <c r="U10" s="22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s="20" customFormat="1" ht="30">
      <c r="A11" s="22">
        <v>9</v>
      </c>
      <c r="B11" s="23" t="s">
        <v>59</v>
      </c>
      <c r="C11" s="22" t="s">
        <v>60</v>
      </c>
      <c r="D11" s="23" t="s">
        <v>65</v>
      </c>
      <c r="E11" s="22" t="s">
        <v>66</v>
      </c>
      <c r="F11" s="22" t="s">
        <v>71</v>
      </c>
      <c r="G11" s="22" t="s">
        <v>72</v>
      </c>
      <c r="H11" s="22" t="s">
        <v>27</v>
      </c>
      <c r="I11" s="22" t="s">
        <v>28</v>
      </c>
      <c r="J11" s="22" t="s">
        <v>29</v>
      </c>
      <c r="K11" s="22" t="s">
        <v>57</v>
      </c>
      <c r="L11" s="22" t="s">
        <v>31</v>
      </c>
      <c r="M11" s="24">
        <v>1</v>
      </c>
      <c r="N11" s="24">
        <v>1</v>
      </c>
      <c r="O11" s="24">
        <v>1</v>
      </c>
      <c r="P11" s="17">
        <f t="shared" si="1"/>
        <v>0.99979959919839678</v>
      </c>
      <c r="Q11" s="18">
        <v>45505</v>
      </c>
      <c r="R11" s="22">
        <v>4989</v>
      </c>
      <c r="S11" s="22">
        <v>4990</v>
      </c>
      <c r="T11" s="22" t="s">
        <v>32</v>
      </c>
      <c r="U11" s="22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</row>
    <row r="12" spans="1:35" s="20" customFormat="1" ht="30">
      <c r="A12" s="22">
        <v>10</v>
      </c>
      <c r="B12" s="23" t="s">
        <v>59</v>
      </c>
      <c r="C12" s="22" t="s">
        <v>60</v>
      </c>
      <c r="D12" s="23" t="s">
        <v>73</v>
      </c>
      <c r="E12" s="22" t="s">
        <v>74</v>
      </c>
      <c r="F12" s="22" t="s">
        <v>75</v>
      </c>
      <c r="G12" s="22" t="s">
        <v>76</v>
      </c>
      <c r="H12" s="22" t="s">
        <v>27</v>
      </c>
      <c r="I12" s="22" t="s">
        <v>28</v>
      </c>
      <c r="J12" s="22" t="s">
        <v>29</v>
      </c>
      <c r="K12" s="22" t="s">
        <v>57</v>
      </c>
      <c r="L12" s="22" t="s">
        <v>31</v>
      </c>
      <c r="M12" s="24">
        <v>1</v>
      </c>
      <c r="N12" s="24">
        <v>1</v>
      </c>
      <c r="O12" s="17">
        <v>1</v>
      </c>
      <c r="P12" s="17">
        <f t="shared" si="1"/>
        <v>0.875</v>
      </c>
      <c r="Q12" s="18">
        <v>45505</v>
      </c>
      <c r="R12" s="22">
        <v>7</v>
      </c>
      <c r="S12" s="22">
        <v>8</v>
      </c>
      <c r="T12" s="22" t="s">
        <v>32</v>
      </c>
      <c r="U12" s="22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</row>
    <row r="13" spans="1:35" s="20" customFormat="1" ht="45">
      <c r="A13" s="14">
        <v>11</v>
      </c>
      <c r="B13" s="13" t="s">
        <v>59</v>
      </c>
      <c r="C13" s="14" t="s">
        <v>60</v>
      </c>
      <c r="D13" s="13" t="s">
        <v>77</v>
      </c>
      <c r="E13" s="14" t="s">
        <v>78</v>
      </c>
      <c r="F13" s="14" t="s">
        <v>79</v>
      </c>
      <c r="G13" s="14" t="s">
        <v>80</v>
      </c>
      <c r="H13" s="14" t="s">
        <v>27</v>
      </c>
      <c r="I13" s="14" t="s">
        <v>28</v>
      </c>
      <c r="J13" s="14" t="s">
        <v>29</v>
      </c>
      <c r="K13" s="14" t="s">
        <v>57</v>
      </c>
      <c r="L13" s="14" t="s">
        <v>46</v>
      </c>
      <c r="M13" s="17">
        <v>1</v>
      </c>
      <c r="N13" s="24">
        <v>0.95</v>
      </c>
      <c r="O13" s="24">
        <v>1</v>
      </c>
      <c r="P13" s="17">
        <f t="shared" si="1"/>
        <v>1</v>
      </c>
      <c r="Q13" s="18">
        <v>45505</v>
      </c>
      <c r="R13" s="22">
        <v>4</v>
      </c>
      <c r="S13" s="22">
        <v>4</v>
      </c>
      <c r="T13" s="22" t="s">
        <v>32</v>
      </c>
      <c r="U13" s="22" t="s">
        <v>81</v>
      </c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</row>
    <row r="14" spans="1:35" s="20" customFormat="1" ht="60">
      <c r="A14" s="22">
        <v>6</v>
      </c>
      <c r="B14" s="23" t="s">
        <v>59</v>
      </c>
      <c r="C14" s="22" t="s">
        <v>60</v>
      </c>
      <c r="D14" s="23" t="s">
        <v>61</v>
      </c>
      <c r="E14" s="22" t="s">
        <v>62</v>
      </c>
      <c r="F14" s="22" t="s">
        <v>63</v>
      </c>
      <c r="G14" s="22" t="s">
        <v>64</v>
      </c>
      <c r="H14" s="22" t="s">
        <v>27</v>
      </c>
      <c r="I14" s="22" t="s">
        <v>28</v>
      </c>
      <c r="J14" s="22" t="s">
        <v>29</v>
      </c>
      <c r="K14" s="22" t="s">
        <v>57</v>
      </c>
      <c r="L14" s="22" t="s">
        <v>31</v>
      </c>
      <c r="M14" s="17">
        <v>1</v>
      </c>
      <c r="N14" s="17">
        <v>1</v>
      </c>
      <c r="O14" s="17">
        <v>1</v>
      </c>
      <c r="P14" s="17">
        <f>R14/S14</f>
        <v>1</v>
      </c>
      <c r="Q14" s="18">
        <v>45536</v>
      </c>
      <c r="R14" s="22">
        <v>2</v>
      </c>
      <c r="S14" s="22">
        <v>2</v>
      </c>
      <c r="T14" s="22" t="s">
        <v>32</v>
      </c>
      <c r="U14" s="22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20" customFormat="1" ht="30">
      <c r="A15" s="22">
        <v>7</v>
      </c>
      <c r="B15" s="23" t="s">
        <v>59</v>
      </c>
      <c r="C15" s="22" t="s">
        <v>60</v>
      </c>
      <c r="D15" s="23" t="s">
        <v>65</v>
      </c>
      <c r="E15" s="22" t="s">
        <v>66</v>
      </c>
      <c r="F15" s="22" t="s">
        <v>67</v>
      </c>
      <c r="G15" s="22" t="s">
        <v>68</v>
      </c>
      <c r="H15" s="22" t="s">
        <v>27</v>
      </c>
      <c r="I15" s="22" t="s">
        <v>28</v>
      </c>
      <c r="J15" s="22" t="s">
        <v>29</v>
      </c>
      <c r="K15" s="22" t="s">
        <v>57</v>
      </c>
      <c r="L15" s="22" t="s">
        <v>31</v>
      </c>
      <c r="M15" s="17">
        <v>0.9</v>
      </c>
      <c r="N15" s="17">
        <v>1</v>
      </c>
      <c r="O15" s="17">
        <v>1</v>
      </c>
      <c r="P15" s="17">
        <f t="shared" ref="P15:P19" si="2">R15/S15</f>
        <v>0.78</v>
      </c>
      <c r="Q15" s="18">
        <v>45536</v>
      </c>
      <c r="R15" s="22">
        <v>78</v>
      </c>
      <c r="S15" s="22">
        <v>100</v>
      </c>
      <c r="T15" s="22" t="s">
        <v>32</v>
      </c>
      <c r="U15" s="22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</row>
    <row r="16" spans="1:35" s="20" customFormat="1" ht="30">
      <c r="A16" s="22">
        <v>8</v>
      </c>
      <c r="B16" s="23" t="s">
        <v>59</v>
      </c>
      <c r="C16" s="22" t="s">
        <v>60</v>
      </c>
      <c r="D16" s="23" t="s">
        <v>65</v>
      </c>
      <c r="E16" s="22" t="s">
        <v>66</v>
      </c>
      <c r="F16" s="22" t="s">
        <v>69</v>
      </c>
      <c r="G16" s="22" t="s">
        <v>70</v>
      </c>
      <c r="H16" s="22" t="s">
        <v>27</v>
      </c>
      <c r="I16" s="22" t="s">
        <v>28</v>
      </c>
      <c r="J16" s="22" t="s">
        <v>29</v>
      </c>
      <c r="K16" s="22" t="s">
        <v>57</v>
      </c>
      <c r="L16" s="22" t="s">
        <v>31</v>
      </c>
      <c r="M16" s="17">
        <v>1</v>
      </c>
      <c r="N16" s="17">
        <v>1</v>
      </c>
      <c r="O16" s="24">
        <v>1</v>
      </c>
      <c r="P16" s="17">
        <f t="shared" si="2"/>
        <v>0.6</v>
      </c>
      <c r="Q16" s="18">
        <v>45536</v>
      </c>
      <c r="R16" s="22">
        <v>60</v>
      </c>
      <c r="S16" s="22">
        <v>100</v>
      </c>
      <c r="T16" s="22" t="s">
        <v>32</v>
      </c>
      <c r="U16" s="22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s="20" customFormat="1" ht="30">
      <c r="A17" s="22">
        <v>9</v>
      </c>
      <c r="B17" s="23" t="s">
        <v>59</v>
      </c>
      <c r="C17" s="22" t="s">
        <v>60</v>
      </c>
      <c r="D17" s="23" t="s">
        <v>65</v>
      </c>
      <c r="E17" s="22" t="s">
        <v>66</v>
      </c>
      <c r="F17" s="22" t="s">
        <v>71</v>
      </c>
      <c r="G17" s="22" t="s">
        <v>72</v>
      </c>
      <c r="H17" s="22" t="s">
        <v>27</v>
      </c>
      <c r="I17" s="22" t="s">
        <v>28</v>
      </c>
      <c r="J17" s="22" t="s">
        <v>29</v>
      </c>
      <c r="K17" s="22" t="s">
        <v>57</v>
      </c>
      <c r="L17" s="22" t="s">
        <v>31</v>
      </c>
      <c r="M17" s="17">
        <v>1</v>
      </c>
      <c r="N17" s="17">
        <v>1</v>
      </c>
      <c r="O17" s="24">
        <v>1</v>
      </c>
      <c r="P17" s="17">
        <f t="shared" si="2"/>
        <v>0.9478757586576223</v>
      </c>
      <c r="Q17" s="18">
        <v>45536</v>
      </c>
      <c r="R17" s="22">
        <v>5310</v>
      </c>
      <c r="S17" s="22">
        <v>5602</v>
      </c>
      <c r="T17" s="22" t="s">
        <v>32</v>
      </c>
      <c r="U17" s="22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</row>
    <row r="18" spans="1:35" s="20" customFormat="1" ht="30">
      <c r="A18" s="22">
        <v>10</v>
      </c>
      <c r="B18" s="23" t="s">
        <v>59</v>
      </c>
      <c r="C18" s="22" t="s">
        <v>60</v>
      </c>
      <c r="D18" s="23" t="s">
        <v>73</v>
      </c>
      <c r="E18" s="22" t="s">
        <v>74</v>
      </c>
      <c r="F18" s="22" t="s">
        <v>75</v>
      </c>
      <c r="G18" s="22" t="s">
        <v>76</v>
      </c>
      <c r="H18" s="22" t="s">
        <v>27</v>
      </c>
      <c r="I18" s="22" t="s">
        <v>28</v>
      </c>
      <c r="J18" s="22" t="s">
        <v>29</v>
      </c>
      <c r="K18" s="22" t="s">
        <v>57</v>
      </c>
      <c r="L18" s="22" t="s">
        <v>31</v>
      </c>
      <c r="M18" s="17">
        <v>1</v>
      </c>
      <c r="N18" s="17">
        <v>1</v>
      </c>
      <c r="O18" s="17">
        <v>1</v>
      </c>
      <c r="P18" s="17">
        <f t="shared" si="2"/>
        <v>0.75</v>
      </c>
      <c r="Q18" s="18">
        <v>45536</v>
      </c>
      <c r="R18" s="22">
        <v>6</v>
      </c>
      <c r="S18" s="22">
        <v>8</v>
      </c>
      <c r="T18" s="22" t="s">
        <v>32</v>
      </c>
      <c r="U18" s="22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20" customFormat="1" ht="45">
      <c r="A19" s="14">
        <v>11</v>
      </c>
      <c r="B19" s="13" t="s">
        <v>59</v>
      </c>
      <c r="C19" s="14" t="s">
        <v>60</v>
      </c>
      <c r="D19" s="13" t="s">
        <v>77</v>
      </c>
      <c r="E19" s="14" t="s">
        <v>78</v>
      </c>
      <c r="F19" s="14" t="s">
        <v>79</v>
      </c>
      <c r="G19" s="14" t="s">
        <v>80</v>
      </c>
      <c r="H19" s="14" t="s">
        <v>27</v>
      </c>
      <c r="I19" s="14" t="s">
        <v>28</v>
      </c>
      <c r="J19" s="14" t="s">
        <v>29</v>
      </c>
      <c r="K19" s="14" t="s">
        <v>57</v>
      </c>
      <c r="L19" s="14" t="s">
        <v>46</v>
      </c>
      <c r="M19" s="17">
        <v>1</v>
      </c>
      <c r="N19" s="24">
        <v>0.98</v>
      </c>
      <c r="O19" s="24">
        <v>1</v>
      </c>
      <c r="P19" s="17">
        <f t="shared" si="2"/>
        <v>0.5</v>
      </c>
      <c r="Q19" s="18">
        <v>45536</v>
      </c>
      <c r="R19" s="22">
        <v>2</v>
      </c>
      <c r="S19" s="22">
        <v>4</v>
      </c>
      <c r="T19" s="22" t="s">
        <v>32</v>
      </c>
      <c r="U19" s="22" t="s">
        <v>81</v>
      </c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</row>
    <row r="20" spans="1:35" s="20" customFormat="1" ht="60">
      <c r="A20" s="22">
        <v>6</v>
      </c>
      <c r="B20" s="23" t="s">
        <v>59</v>
      </c>
      <c r="C20" s="22" t="s">
        <v>60</v>
      </c>
      <c r="D20" s="23" t="s">
        <v>61</v>
      </c>
      <c r="E20" s="22" t="s">
        <v>62</v>
      </c>
      <c r="F20" s="22" t="s">
        <v>63</v>
      </c>
      <c r="G20" s="22" t="s">
        <v>64</v>
      </c>
      <c r="H20" s="22" t="s">
        <v>27</v>
      </c>
      <c r="I20" s="22" t="s">
        <v>28</v>
      </c>
      <c r="J20" s="22" t="s">
        <v>29</v>
      </c>
      <c r="K20" s="22" t="s">
        <v>57</v>
      </c>
      <c r="L20" s="22" t="s">
        <v>31</v>
      </c>
      <c r="M20" s="24">
        <v>1</v>
      </c>
      <c r="N20" s="24">
        <v>1</v>
      </c>
      <c r="O20" s="17">
        <v>1</v>
      </c>
      <c r="P20" s="17">
        <f>R20/S20</f>
        <v>1</v>
      </c>
      <c r="Q20" s="18">
        <v>45566</v>
      </c>
      <c r="R20" s="22">
        <v>2</v>
      </c>
      <c r="S20" s="22">
        <v>2</v>
      </c>
      <c r="T20" s="22" t="s">
        <v>32</v>
      </c>
      <c r="U20" s="22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20" customFormat="1" ht="30">
      <c r="A21" s="22">
        <v>7</v>
      </c>
      <c r="B21" s="23" t="s">
        <v>59</v>
      </c>
      <c r="C21" s="22" t="s">
        <v>60</v>
      </c>
      <c r="D21" s="23" t="s">
        <v>65</v>
      </c>
      <c r="E21" s="22" t="s">
        <v>66</v>
      </c>
      <c r="F21" s="22" t="s">
        <v>67</v>
      </c>
      <c r="G21" s="22" t="s">
        <v>68</v>
      </c>
      <c r="H21" s="22" t="s">
        <v>27</v>
      </c>
      <c r="I21" s="22" t="s">
        <v>28</v>
      </c>
      <c r="J21" s="22" t="s">
        <v>29</v>
      </c>
      <c r="K21" s="22" t="s">
        <v>57</v>
      </c>
      <c r="L21" s="22" t="s">
        <v>31</v>
      </c>
      <c r="M21" s="24">
        <v>0.9</v>
      </c>
      <c r="N21" s="24">
        <v>1</v>
      </c>
      <c r="O21" s="17">
        <v>1</v>
      </c>
      <c r="P21" s="17">
        <f t="shared" ref="P21:P25" si="3">R21/S21</f>
        <v>0.7</v>
      </c>
      <c r="Q21" s="18">
        <v>45566</v>
      </c>
      <c r="R21" s="22">
        <v>70</v>
      </c>
      <c r="S21" s="22">
        <v>100</v>
      </c>
      <c r="T21" s="22" t="s">
        <v>32</v>
      </c>
      <c r="U21" s="22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</row>
    <row r="22" spans="1:35" s="20" customFormat="1" ht="30">
      <c r="A22" s="22">
        <v>8</v>
      </c>
      <c r="B22" s="23" t="s">
        <v>59</v>
      </c>
      <c r="C22" s="22" t="s">
        <v>60</v>
      </c>
      <c r="D22" s="23" t="s">
        <v>65</v>
      </c>
      <c r="E22" s="22" t="s">
        <v>66</v>
      </c>
      <c r="F22" s="22" t="s">
        <v>69</v>
      </c>
      <c r="G22" s="22" t="s">
        <v>70</v>
      </c>
      <c r="H22" s="22" t="s">
        <v>27</v>
      </c>
      <c r="I22" s="22" t="s">
        <v>28</v>
      </c>
      <c r="J22" s="22" t="s">
        <v>29</v>
      </c>
      <c r="K22" s="22" t="s">
        <v>57</v>
      </c>
      <c r="L22" s="22" t="s">
        <v>31</v>
      </c>
      <c r="M22" s="24">
        <v>1</v>
      </c>
      <c r="N22" s="24">
        <v>1</v>
      </c>
      <c r="O22" s="24">
        <v>1</v>
      </c>
      <c r="P22" s="17">
        <f t="shared" si="3"/>
        <v>0.95</v>
      </c>
      <c r="Q22" s="18">
        <v>45566</v>
      </c>
      <c r="R22" s="22">
        <v>95</v>
      </c>
      <c r="S22" s="22">
        <v>100</v>
      </c>
      <c r="T22" s="22" t="s">
        <v>32</v>
      </c>
      <c r="U22" s="22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s="20" customFormat="1" ht="30">
      <c r="A23" s="22">
        <v>9</v>
      </c>
      <c r="B23" s="23" t="s">
        <v>59</v>
      </c>
      <c r="C23" s="22" t="s">
        <v>60</v>
      </c>
      <c r="D23" s="23" t="s">
        <v>65</v>
      </c>
      <c r="E23" s="22" t="s">
        <v>66</v>
      </c>
      <c r="F23" s="22" t="s">
        <v>71</v>
      </c>
      <c r="G23" s="22" t="s">
        <v>72</v>
      </c>
      <c r="H23" s="22" t="s">
        <v>27</v>
      </c>
      <c r="I23" s="22" t="s">
        <v>28</v>
      </c>
      <c r="J23" s="22" t="s">
        <v>29</v>
      </c>
      <c r="K23" s="22" t="s">
        <v>57</v>
      </c>
      <c r="L23" s="22" t="s">
        <v>31</v>
      </c>
      <c r="M23" s="24">
        <v>1</v>
      </c>
      <c r="N23" s="24">
        <v>1</v>
      </c>
      <c r="O23" s="24">
        <v>1</v>
      </c>
      <c r="P23" s="17">
        <f t="shared" si="3"/>
        <v>1</v>
      </c>
      <c r="Q23" s="18">
        <v>45566</v>
      </c>
      <c r="R23" s="22">
        <v>4387</v>
      </c>
      <c r="S23" s="22">
        <v>4387</v>
      </c>
      <c r="T23" s="22" t="s">
        <v>32</v>
      </c>
      <c r="U23" s="22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</row>
    <row r="24" spans="1:35" s="20" customFormat="1" ht="30">
      <c r="A24" s="22">
        <v>10</v>
      </c>
      <c r="B24" s="23" t="s">
        <v>59</v>
      </c>
      <c r="C24" s="22" t="s">
        <v>60</v>
      </c>
      <c r="D24" s="23" t="s">
        <v>73</v>
      </c>
      <c r="E24" s="22" t="s">
        <v>74</v>
      </c>
      <c r="F24" s="22" t="s">
        <v>75</v>
      </c>
      <c r="G24" s="22" t="s">
        <v>76</v>
      </c>
      <c r="H24" s="22" t="s">
        <v>27</v>
      </c>
      <c r="I24" s="22" t="s">
        <v>28</v>
      </c>
      <c r="J24" s="22" t="s">
        <v>29</v>
      </c>
      <c r="K24" s="22" t="s">
        <v>57</v>
      </c>
      <c r="L24" s="22" t="s">
        <v>31</v>
      </c>
      <c r="M24" s="24">
        <v>1</v>
      </c>
      <c r="N24" s="24">
        <v>1</v>
      </c>
      <c r="O24" s="17">
        <v>1</v>
      </c>
      <c r="P24" s="17">
        <f t="shared" si="3"/>
        <v>1</v>
      </c>
      <c r="Q24" s="18">
        <v>45566</v>
      </c>
      <c r="R24" s="22">
        <v>8</v>
      </c>
      <c r="S24" s="22">
        <v>8</v>
      </c>
      <c r="T24" s="22" t="s">
        <v>32</v>
      </c>
      <c r="U24" s="22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20" customFormat="1" ht="45">
      <c r="A25" s="14">
        <v>11</v>
      </c>
      <c r="B25" s="13" t="s">
        <v>59</v>
      </c>
      <c r="C25" s="14" t="s">
        <v>60</v>
      </c>
      <c r="D25" s="13" t="s">
        <v>77</v>
      </c>
      <c r="E25" s="14" t="s">
        <v>78</v>
      </c>
      <c r="F25" s="14" t="s">
        <v>79</v>
      </c>
      <c r="G25" s="14" t="s">
        <v>80</v>
      </c>
      <c r="H25" s="14" t="s">
        <v>27</v>
      </c>
      <c r="I25" s="14" t="s">
        <v>28</v>
      </c>
      <c r="J25" s="14" t="s">
        <v>29</v>
      </c>
      <c r="K25" s="14" t="s">
        <v>57</v>
      </c>
      <c r="L25" s="14" t="s">
        <v>46</v>
      </c>
      <c r="M25" s="17">
        <v>1</v>
      </c>
      <c r="N25" s="24">
        <v>1</v>
      </c>
      <c r="O25" s="24">
        <v>1</v>
      </c>
      <c r="P25" s="17">
        <f t="shared" si="3"/>
        <v>1</v>
      </c>
      <c r="Q25" s="18">
        <v>45566</v>
      </c>
      <c r="R25" s="22">
        <v>4</v>
      </c>
      <c r="S25" s="22">
        <v>4</v>
      </c>
      <c r="T25" s="22" t="s">
        <v>32</v>
      </c>
      <c r="U25" s="22" t="s">
        <v>81</v>
      </c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</row>
    <row r="26" spans="1:35" s="20" customFormat="1" ht="60">
      <c r="A26" s="22">
        <v>6</v>
      </c>
      <c r="B26" s="23" t="s">
        <v>59</v>
      </c>
      <c r="C26" s="22" t="s">
        <v>60</v>
      </c>
      <c r="D26" s="23" t="s">
        <v>61</v>
      </c>
      <c r="E26" s="22" t="s">
        <v>62</v>
      </c>
      <c r="F26" s="22" t="s">
        <v>63</v>
      </c>
      <c r="G26" s="22" t="s">
        <v>64</v>
      </c>
      <c r="H26" s="22" t="s">
        <v>27</v>
      </c>
      <c r="I26" s="22" t="s">
        <v>28</v>
      </c>
      <c r="J26" s="22" t="s">
        <v>29</v>
      </c>
      <c r="K26" s="22" t="s">
        <v>57</v>
      </c>
      <c r="L26" s="22" t="s">
        <v>31</v>
      </c>
      <c r="M26" s="17">
        <v>1</v>
      </c>
      <c r="N26" s="17">
        <v>1</v>
      </c>
      <c r="O26" s="17">
        <v>1</v>
      </c>
      <c r="P26" s="17">
        <f>R26/S26</f>
        <v>1</v>
      </c>
      <c r="Q26" s="18">
        <v>45597</v>
      </c>
      <c r="R26" s="22">
        <v>2</v>
      </c>
      <c r="S26" s="22">
        <v>2</v>
      </c>
      <c r="T26" s="22" t="s">
        <v>32</v>
      </c>
      <c r="U26" s="22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20" customFormat="1" ht="30">
      <c r="A27" s="22">
        <v>7</v>
      </c>
      <c r="B27" s="23" t="s">
        <v>59</v>
      </c>
      <c r="C27" s="22" t="s">
        <v>60</v>
      </c>
      <c r="D27" s="23" t="s">
        <v>65</v>
      </c>
      <c r="E27" s="22" t="s">
        <v>66</v>
      </c>
      <c r="F27" s="22" t="s">
        <v>67</v>
      </c>
      <c r="G27" s="22" t="s">
        <v>68</v>
      </c>
      <c r="H27" s="22" t="s">
        <v>27</v>
      </c>
      <c r="I27" s="22" t="s">
        <v>28</v>
      </c>
      <c r="J27" s="22" t="s">
        <v>29</v>
      </c>
      <c r="K27" s="22" t="s">
        <v>57</v>
      </c>
      <c r="L27" s="22" t="s">
        <v>31</v>
      </c>
      <c r="M27" s="17">
        <v>0.9</v>
      </c>
      <c r="N27" s="17">
        <v>1</v>
      </c>
      <c r="O27" s="17">
        <v>1</v>
      </c>
      <c r="P27" s="17">
        <f t="shared" ref="P27:P31" si="4">R27/S27</f>
        <v>0.8</v>
      </c>
      <c r="Q27" s="18">
        <v>45597</v>
      </c>
      <c r="R27" s="22">
        <v>80</v>
      </c>
      <c r="S27" s="22">
        <v>100</v>
      </c>
      <c r="T27" s="22" t="s">
        <v>32</v>
      </c>
      <c r="U27" s="22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</row>
    <row r="28" spans="1:35" s="20" customFormat="1" ht="30">
      <c r="A28" s="22">
        <v>8</v>
      </c>
      <c r="B28" s="23" t="s">
        <v>59</v>
      </c>
      <c r="C28" s="22" t="s">
        <v>60</v>
      </c>
      <c r="D28" s="23" t="s">
        <v>65</v>
      </c>
      <c r="E28" s="22" t="s">
        <v>66</v>
      </c>
      <c r="F28" s="22" t="s">
        <v>69</v>
      </c>
      <c r="G28" s="22" t="s">
        <v>70</v>
      </c>
      <c r="H28" s="22" t="s">
        <v>27</v>
      </c>
      <c r="I28" s="22" t="s">
        <v>28</v>
      </c>
      <c r="J28" s="22" t="s">
        <v>29</v>
      </c>
      <c r="K28" s="22" t="s">
        <v>57</v>
      </c>
      <c r="L28" s="22" t="s">
        <v>31</v>
      </c>
      <c r="M28" s="17">
        <v>1</v>
      </c>
      <c r="N28" s="17">
        <v>1</v>
      </c>
      <c r="O28" s="24">
        <v>1</v>
      </c>
      <c r="P28" s="17">
        <f t="shared" si="4"/>
        <v>0.6</v>
      </c>
      <c r="Q28" s="18">
        <v>45597</v>
      </c>
      <c r="R28" s="22">
        <v>60</v>
      </c>
      <c r="S28" s="22">
        <v>100</v>
      </c>
      <c r="T28" s="22" t="s">
        <v>32</v>
      </c>
      <c r="U28" s="22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s="20" customFormat="1" ht="30">
      <c r="A29" s="22">
        <v>9</v>
      </c>
      <c r="B29" s="23" t="s">
        <v>59</v>
      </c>
      <c r="C29" s="22" t="s">
        <v>60</v>
      </c>
      <c r="D29" s="23" t="s">
        <v>65</v>
      </c>
      <c r="E29" s="22" t="s">
        <v>66</v>
      </c>
      <c r="F29" s="22" t="s">
        <v>71</v>
      </c>
      <c r="G29" s="22" t="s">
        <v>72</v>
      </c>
      <c r="H29" s="22" t="s">
        <v>27</v>
      </c>
      <c r="I29" s="22" t="s">
        <v>28</v>
      </c>
      <c r="J29" s="22" t="s">
        <v>29</v>
      </c>
      <c r="K29" s="22" t="s">
        <v>57</v>
      </c>
      <c r="L29" s="22" t="s">
        <v>31</v>
      </c>
      <c r="M29" s="17">
        <v>1</v>
      </c>
      <c r="N29" s="17">
        <v>1</v>
      </c>
      <c r="O29" s="24">
        <v>1</v>
      </c>
      <c r="P29" s="17">
        <f t="shared" si="4"/>
        <v>0.90014998928647949</v>
      </c>
      <c r="Q29" s="18">
        <v>45597</v>
      </c>
      <c r="R29" s="22">
        <v>4201</v>
      </c>
      <c r="S29" s="22">
        <v>4667</v>
      </c>
      <c r="T29" s="22" t="s">
        <v>32</v>
      </c>
      <c r="U29" s="22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</row>
    <row r="30" spans="1:35" s="20" customFormat="1" ht="30">
      <c r="A30" s="22">
        <v>10</v>
      </c>
      <c r="B30" s="23" t="s">
        <v>59</v>
      </c>
      <c r="C30" s="22" t="s">
        <v>60</v>
      </c>
      <c r="D30" s="23" t="s">
        <v>73</v>
      </c>
      <c r="E30" s="22" t="s">
        <v>74</v>
      </c>
      <c r="F30" s="22" t="s">
        <v>75</v>
      </c>
      <c r="G30" s="22" t="s">
        <v>76</v>
      </c>
      <c r="H30" s="22" t="s">
        <v>27</v>
      </c>
      <c r="I30" s="22" t="s">
        <v>28</v>
      </c>
      <c r="J30" s="22" t="s">
        <v>29</v>
      </c>
      <c r="K30" s="22" t="s">
        <v>57</v>
      </c>
      <c r="L30" s="22" t="s">
        <v>31</v>
      </c>
      <c r="M30" s="17">
        <v>1</v>
      </c>
      <c r="N30" s="17">
        <v>1</v>
      </c>
      <c r="O30" s="17">
        <v>1</v>
      </c>
      <c r="P30" s="17">
        <f t="shared" si="4"/>
        <v>1</v>
      </c>
      <c r="Q30" s="18">
        <v>45597</v>
      </c>
      <c r="R30" s="22">
        <v>8</v>
      </c>
      <c r="S30" s="22">
        <v>8</v>
      </c>
      <c r="T30" s="22" t="s">
        <v>32</v>
      </c>
      <c r="U30" s="22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20" customFormat="1" ht="45">
      <c r="A31" s="14">
        <v>11</v>
      </c>
      <c r="B31" s="13" t="s">
        <v>59</v>
      </c>
      <c r="C31" s="14" t="s">
        <v>60</v>
      </c>
      <c r="D31" s="13" t="s">
        <v>77</v>
      </c>
      <c r="E31" s="14" t="s">
        <v>78</v>
      </c>
      <c r="F31" s="14" t="s">
        <v>79</v>
      </c>
      <c r="G31" s="14" t="s">
        <v>80</v>
      </c>
      <c r="H31" s="14" t="s">
        <v>27</v>
      </c>
      <c r="I31" s="14" t="s">
        <v>28</v>
      </c>
      <c r="J31" s="14" t="s">
        <v>29</v>
      </c>
      <c r="K31" s="14" t="s">
        <v>57</v>
      </c>
      <c r="L31" s="14" t="s">
        <v>46</v>
      </c>
      <c r="M31" s="17">
        <v>1</v>
      </c>
      <c r="N31" s="24">
        <v>1</v>
      </c>
      <c r="O31" s="24">
        <v>1</v>
      </c>
      <c r="P31" s="17">
        <f t="shared" si="4"/>
        <v>1</v>
      </c>
      <c r="Q31" s="18">
        <v>45597</v>
      </c>
      <c r="R31" s="22">
        <v>4</v>
      </c>
      <c r="S31" s="22">
        <v>4</v>
      </c>
      <c r="T31" s="22" t="s">
        <v>32</v>
      </c>
      <c r="U31" s="22" t="s">
        <v>81</v>
      </c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</row>
    <row r="32" spans="1:35" s="20" customFormat="1" ht="60">
      <c r="A32" s="22">
        <v>6</v>
      </c>
      <c r="B32" s="23" t="s">
        <v>59</v>
      </c>
      <c r="C32" s="22" t="s">
        <v>60</v>
      </c>
      <c r="D32" s="23" t="s">
        <v>61</v>
      </c>
      <c r="E32" s="22" t="s">
        <v>62</v>
      </c>
      <c r="F32" s="22" t="s">
        <v>63</v>
      </c>
      <c r="G32" s="22" t="s">
        <v>64</v>
      </c>
      <c r="H32" s="22" t="s">
        <v>27</v>
      </c>
      <c r="I32" s="22" t="s">
        <v>28</v>
      </c>
      <c r="J32" s="22" t="s">
        <v>29</v>
      </c>
      <c r="K32" s="22" t="s">
        <v>57</v>
      </c>
      <c r="L32" s="22" t="s">
        <v>31</v>
      </c>
      <c r="M32" s="24">
        <v>1</v>
      </c>
      <c r="N32" s="24">
        <v>1</v>
      </c>
      <c r="O32" s="17">
        <v>1</v>
      </c>
      <c r="P32" s="17">
        <f>R32/S32</f>
        <v>1</v>
      </c>
      <c r="Q32" s="18">
        <v>45627</v>
      </c>
      <c r="R32" s="22">
        <v>2</v>
      </c>
      <c r="S32" s="22">
        <v>2</v>
      </c>
      <c r="T32" s="22" t="s">
        <v>32</v>
      </c>
      <c r="U32" s="22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20" customFormat="1" ht="30">
      <c r="A33" s="22">
        <v>7</v>
      </c>
      <c r="B33" s="23" t="s">
        <v>59</v>
      </c>
      <c r="C33" s="22" t="s">
        <v>60</v>
      </c>
      <c r="D33" s="23" t="s">
        <v>65</v>
      </c>
      <c r="E33" s="22" t="s">
        <v>66</v>
      </c>
      <c r="F33" s="22" t="s">
        <v>67</v>
      </c>
      <c r="G33" s="22" t="s">
        <v>68</v>
      </c>
      <c r="H33" s="22" t="s">
        <v>27</v>
      </c>
      <c r="I33" s="22" t="s">
        <v>28</v>
      </c>
      <c r="J33" s="22" t="s">
        <v>29</v>
      </c>
      <c r="K33" s="22" t="s">
        <v>57</v>
      </c>
      <c r="L33" s="22" t="s">
        <v>31</v>
      </c>
      <c r="M33" s="24">
        <v>0.9</v>
      </c>
      <c r="N33" s="24">
        <v>1</v>
      </c>
      <c r="O33" s="17">
        <v>1</v>
      </c>
      <c r="P33" s="17">
        <f t="shared" ref="P33:P37" si="5">R33/S33</f>
        <v>0.9</v>
      </c>
      <c r="Q33" s="18">
        <v>45627</v>
      </c>
      <c r="R33" s="22">
        <v>90</v>
      </c>
      <c r="S33" s="22">
        <v>100</v>
      </c>
      <c r="T33" s="22" t="s">
        <v>32</v>
      </c>
      <c r="U33" s="22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</row>
    <row r="34" spans="1:35" s="20" customFormat="1" ht="30">
      <c r="A34" s="22">
        <v>8</v>
      </c>
      <c r="B34" s="23" t="s">
        <v>59</v>
      </c>
      <c r="C34" s="22" t="s">
        <v>60</v>
      </c>
      <c r="D34" s="23" t="s">
        <v>65</v>
      </c>
      <c r="E34" s="22" t="s">
        <v>66</v>
      </c>
      <c r="F34" s="22" t="s">
        <v>69</v>
      </c>
      <c r="G34" s="22" t="s">
        <v>70</v>
      </c>
      <c r="H34" s="22" t="s">
        <v>27</v>
      </c>
      <c r="I34" s="22" t="s">
        <v>28</v>
      </c>
      <c r="J34" s="22" t="s">
        <v>29</v>
      </c>
      <c r="K34" s="22" t="s">
        <v>57</v>
      </c>
      <c r="L34" s="22" t="s">
        <v>31</v>
      </c>
      <c r="M34" s="24">
        <v>1</v>
      </c>
      <c r="N34" s="24">
        <v>1</v>
      </c>
      <c r="O34" s="24">
        <v>1</v>
      </c>
      <c r="P34" s="17">
        <f t="shared" si="5"/>
        <v>1</v>
      </c>
      <c r="Q34" s="18">
        <v>45627</v>
      </c>
      <c r="R34" s="22">
        <v>100</v>
      </c>
      <c r="S34" s="22">
        <v>100</v>
      </c>
      <c r="T34" s="22" t="s">
        <v>32</v>
      </c>
      <c r="U34" s="22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20" customFormat="1" ht="30">
      <c r="A35" s="22">
        <v>9</v>
      </c>
      <c r="B35" s="23" t="s">
        <v>59</v>
      </c>
      <c r="C35" s="22" t="s">
        <v>60</v>
      </c>
      <c r="D35" s="23" t="s">
        <v>65</v>
      </c>
      <c r="E35" s="22" t="s">
        <v>66</v>
      </c>
      <c r="F35" s="22" t="s">
        <v>71</v>
      </c>
      <c r="G35" s="22" t="s">
        <v>72</v>
      </c>
      <c r="H35" s="22" t="s">
        <v>27</v>
      </c>
      <c r="I35" s="22" t="s">
        <v>28</v>
      </c>
      <c r="J35" s="22" t="s">
        <v>29</v>
      </c>
      <c r="K35" s="22" t="s">
        <v>57</v>
      </c>
      <c r="L35" s="22" t="s">
        <v>31</v>
      </c>
      <c r="M35" s="24">
        <v>1</v>
      </c>
      <c r="N35" s="24">
        <v>1</v>
      </c>
      <c r="O35" s="24">
        <v>1</v>
      </c>
      <c r="P35" s="17">
        <f t="shared" si="5"/>
        <v>1</v>
      </c>
      <c r="Q35" s="18">
        <v>45627</v>
      </c>
      <c r="R35" s="22">
        <v>6212</v>
      </c>
      <c r="S35" s="22">
        <v>6212</v>
      </c>
      <c r="T35" s="22" t="s">
        <v>32</v>
      </c>
      <c r="U35" s="22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</row>
    <row r="36" spans="1:35" s="20" customFormat="1" ht="30">
      <c r="A36" s="22">
        <v>10</v>
      </c>
      <c r="B36" s="23" t="s">
        <v>59</v>
      </c>
      <c r="C36" s="22" t="s">
        <v>60</v>
      </c>
      <c r="D36" s="23" t="s">
        <v>73</v>
      </c>
      <c r="E36" s="22" t="s">
        <v>74</v>
      </c>
      <c r="F36" s="22" t="s">
        <v>75</v>
      </c>
      <c r="G36" s="22" t="s">
        <v>76</v>
      </c>
      <c r="H36" s="22" t="s">
        <v>27</v>
      </c>
      <c r="I36" s="22" t="s">
        <v>28</v>
      </c>
      <c r="J36" s="22" t="s">
        <v>29</v>
      </c>
      <c r="K36" s="22" t="s">
        <v>57</v>
      </c>
      <c r="L36" s="22" t="s">
        <v>31</v>
      </c>
      <c r="M36" s="24">
        <v>1</v>
      </c>
      <c r="N36" s="24">
        <v>1</v>
      </c>
      <c r="O36" s="17">
        <v>1</v>
      </c>
      <c r="P36" s="17">
        <f t="shared" si="5"/>
        <v>1</v>
      </c>
      <c r="Q36" s="18">
        <v>45627</v>
      </c>
      <c r="R36" s="22">
        <v>8</v>
      </c>
      <c r="S36" s="22">
        <v>8</v>
      </c>
      <c r="T36" s="22" t="s">
        <v>32</v>
      </c>
      <c r="U36" s="22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</row>
    <row r="37" spans="1:35" s="20" customFormat="1" ht="45">
      <c r="A37" s="14">
        <v>11</v>
      </c>
      <c r="B37" s="13" t="s">
        <v>59</v>
      </c>
      <c r="C37" s="14" t="s">
        <v>60</v>
      </c>
      <c r="D37" s="13" t="s">
        <v>77</v>
      </c>
      <c r="E37" s="14" t="s">
        <v>78</v>
      </c>
      <c r="F37" s="14" t="s">
        <v>79</v>
      </c>
      <c r="G37" s="14" t="s">
        <v>80</v>
      </c>
      <c r="H37" s="14" t="s">
        <v>27</v>
      </c>
      <c r="I37" s="14" t="s">
        <v>28</v>
      </c>
      <c r="J37" s="14" t="s">
        <v>29</v>
      </c>
      <c r="K37" s="14" t="s">
        <v>57</v>
      </c>
      <c r="L37" s="14" t="s">
        <v>46</v>
      </c>
      <c r="M37" s="17">
        <v>0.95</v>
      </c>
      <c r="N37" s="24">
        <v>0.8</v>
      </c>
      <c r="O37" s="24">
        <v>1</v>
      </c>
      <c r="P37" s="17">
        <f t="shared" si="5"/>
        <v>1</v>
      </c>
      <c r="Q37" s="18">
        <v>45627</v>
      </c>
      <c r="R37" s="22">
        <v>4</v>
      </c>
      <c r="S37" s="22">
        <v>4</v>
      </c>
      <c r="T37" s="22" t="s">
        <v>32</v>
      </c>
      <c r="U37" s="22" t="s">
        <v>81</v>
      </c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</row>
  </sheetData>
  <sheetProtection insertHyperlinks="0" autoFilter="0"/>
  <protectedRanges>
    <protectedRange algorithmName="SHA-512" hashValue="ETnpqoxy+j0xFactsSJJiZmwYADcDmhDibLzQeDD3pmIEMbVoTpzeu+XNzp4DO4VtSOx3LenQdoQQsg2L79huQ==" saltValue="igxgyffHzkujr2ISAkXWgw==" spinCount="100000" sqref="U2:U37" name="Intervalo1"/>
    <protectedRange algorithmName="SHA-512" hashValue="ETnpqoxy+j0xFactsSJJiZmwYADcDmhDibLzQeDD3pmIEMbVoTpzeu+XNzp4DO4VtSOx3LenQdoQQsg2L79huQ==" saltValue="igxgyffHzkujr2ISAkXWgw==" spinCount="100000" sqref="R2:S37" name="Intervalo1_9"/>
    <protectedRange algorithmName="SHA-512" hashValue="ETnpqoxy+j0xFactsSJJiZmwYADcDmhDibLzQeDD3pmIEMbVoTpzeu+XNzp4DO4VtSOx3LenQdoQQsg2L79huQ==" saltValue="igxgyffHzkujr2ISAkXWgw==" spinCount="100000" sqref="Q2:Q37" name="Intervalo1_9_1"/>
  </protectedRanges>
  <autoFilter ref="B1:U37" xr:uid="{731C5FFB-4975-4297-AF7E-1AC52598B67B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1FB2A-9EB3-45B5-A180-CA078EAB4147}">
  <sheetPr filterMode="1">
    <tabColor rgb="FF92D050"/>
  </sheetPr>
  <dimension ref="A1:U61"/>
  <sheetViews>
    <sheetView zoomScale="80" zoomScaleNormal="80" workbookViewId="0">
      <pane xSplit="6" ySplit="1" topLeftCell="N3" activePane="bottomRight" state="frozen"/>
      <selection pane="bottomRight" activeCell="N1" sqref="N1"/>
      <selection pane="bottomLeft" activeCell="A5" sqref="A5"/>
      <selection pane="topRight" activeCell="B1" sqref="B1"/>
    </sheetView>
  </sheetViews>
  <sheetFormatPr defaultColWidth="9.28515625" defaultRowHeight="15"/>
  <cols>
    <col min="1" max="1" width="3" style="2" bestFit="1" customWidth="1"/>
    <col min="2" max="2" width="26.42578125" style="2" bestFit="1" customWidth="1"/>
    <col min="3" max="3" width="9.42578125" style="2" customWidth="1"/>
    <col min="4" max="4" width="28.28515625" style="2" bestFit="1" customWidth="1"/>
    <col min="5" max="5" width="8.85546875" style="2" customWidth="1"/>
    <col min="6" max="6" width="42.7109375" style="2" customWidth="1"/>
    <col min="7" max="7" width="58.28515625" style="2" bestFit="1" customWidth="1"/>
    <col min="8" max="8" width="13.28515625" style="2" customWidth="1"/>
    <col min="9" max="9" width="21.5703125" style="2" customWidth="1"/>
    <col min="10" max="10" width="18.85546875" style="2" customWidth="1"/>
    <col min="11" max="11" width="20.5703125" style="2" bestFit="1" customWidth="1"/>
    <col min="12" max="12" width="20.5703125" style="2" customWidth="1"/>
    <col min="13" max="13" width="11.42578125" style="2" customWidth="1"/>
    <col min="14" max="14" width="13.7109375" style="2" customWidth="1"/>
    <col min="15" max="15" width="11.7109375" style="2" bestFit="1" customWidth="1"/>
    <col min="16" max="16" width="11" style="11" customWidth="1"/>
    <col min="17" max="17" width="10.42578125" style="2" bestFit="1" customWidth="1"/>
    <col min="18" max="18" width="17.7109375" style="2" bestFit="1" customWidth="1"/>
    <col min="19" max="20" width="10.42578125" style="2" customWidth="1"/>
    <col min="21" max="21" width="42.7109375" style="2" customWidth="1"/>
    <col min="22" max="16384" width="9.28515625" style="2"/>
  </cols>
  <sheetData>
    <row r="1" spans="1:21" ht="42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9" t="s">
        <v>12</v>
      </c>
      <c r="N1" s="9" t="s">
        <v>13</v>
      </c>
      <c r="O1" s="4" t="s">
        <v>14</v>
      </c>
      <c r="P1" s="10" t="s">
        <v>15</v>
      </c>
      <c r="Q1" s="4" t="s">
        <v>16</v>
      </c>
      <c r="R1" s="5" t="s">
        <v>17</v>
      </c>
      <c r="S1" s="5" t="s">
        <v>18</v>
      </c>
      <c r="T1" s="9" t="s">
        <v>19</v>
      </c>
      <c r="U1" s="6" t="s">
        <v>20</v>
      </c>
    </row>
    <row r="2" spans="1:21" s="20" customFormat="1" ht="75" hidden="1">
      <c r="A2" s="14">
        <v>14</v>
      </c>
      <c r="B2" s="14" t="s">
        <v>82</v>
      </c>
      <c r="C2" s="14" t="s">
        <v>83</v>
      </c>
      <c r="D2" s="14" t="s">
        <v>84</v>
      </c>
      <c r="E2" s="14" t="s">
        <v>85</v>
      </c>
      <c r="F2" s="14" t="s">
        <v>86</v>
      </c>
      <c r="G2" s="14" t="s">
        <v>87</v>
      </c>
      <c r="H2" s="14" t="s">
        <v>27</v>
      </c>
      <c r="I2" s="14" t="s">
        <v>28</v>
      </c>
      <c r="J2" s="14" t="s">
        <v>56</v>
      </c>
      <c r="K2" s="14" t="s">
        <v>57</v>
      </c>
      <c r="L2" s="14" t="s">
        <v>46</v>
      </c>
      <c r="M2" s="17">
        <v>0.95</v>
      </c>
      <c r="N2" s="17">
        <v>0.9</v>
      </c>
      <c r="O2" s="17">
        <v>1</v>
      </c>
      <c r="P2" s="17">
        <f>R2/S2</f>
        <v>0.2</v>
      </c>
      <c r="Q2" s="18">
        <v>45474</v>
      </c>
      <c r="R2" s="14">
        <v>20</v>
      </c>
      <c r="S2" s="14">
        <v>100</v>
      </c>
      <c r="T2" s="14" t="s">
        <v>88</v>
      </c>
      <c r="U2" s="21" t="s">
        <v>89</v>
      </c>
    </row>
    <row r="3" spans="1:21" s="20" customFormat="1" ht="45">
      <c r="A3" s="14">
        <v>15</v>
      </c>
      <c r="B3" s="14" t="s">
        <v>82</v>
      </c>
      <c r="C3" s="14" t="s">
        <v>83</v>
      </c>
      <c r="D3" s="14" t="s">
        <v>90</v>
      </c>
      <c r="E3" s="14" t="s">
        <v>91</v>
      </c>
      <c r="F3" s="14" t="s">
        <v>92</v>
      </c>
      <c r="G3" s="14" t="s">
        <v>93</v>
      </c>
      <c r="H3" s="14" t="s">
        <v>27</v>
      </c>
      <c r="I3" s="14" t="s">
        <v>28</v>
      </c>
      <c r="J3" s="14" t="s">
        <v>29</v>
      </c>
      <c r="K3" s="14" t="s">
        <v>94</v>
      </c>
      <c r="L3" s="14" t="s">
        <v>31</v>
      </c>
      <c r="M3" s="17">
        <v>0.9</v>
      </c>
      <c r="N3" s="17">
        <v>1</v>
      </c>
      <c r="O3" s="17">
        <v>0.95</v>
      </c>
      <c r="P3" s="17">
        <f t="shared" ref="P3:P9" si="0">R3/S3</f>
        <v>0.36363636363636365</v>
      </c>
      <c r="Q3" s="18">
        <v>45474</v>
      </c>
      <c r="R3" s="14">
        <v>80</v>
      </c>
      <c r="S3" s="14">
        <v>220</v>
      </c>
      <c r="T3" s="14" t="s">
        <v>32</v>
      </c>
      <c r="U3" s="21" t="s">
        <v>95</v>
      </c>
    </row>
    <row r="4" spans="1:21" s="20" customFormat="1" ht="45">
      <c r="A4" s="14">
        <v>15</v>
      </c>
      <c r="B4" s="14" t="s">
        <v>82</v>
      </c>
      <c r="C4" s="14" t="s">
        <v>83</v>
      </c>
      <c r="D4" s="14" t="s">
        <v>90</v>
      </c>
      <c r="E4" s="14" t="s">
        <v>91</v>
      </c>
      <c r="F4" s="14" t="s">
        <v>92</v>
      </c>
      <c r="G4" s="14" t="s">
        <v>93</v>
      </c>
      <c r="H4" s="14" t="s">
        <v>27</v>
      </c>
      <c r="I4" s="14" t="s">
        <v>28</v>
      </c>
      <c r="J4" s="14" t="s">
        <v>29</v>
      </c>
      <c r="K4" s="14" t="s">
        <v>96</v>
      </c>
      <c r="L4" s="14" t="s">
        <v>31</v>
      </c>
      <c r="M4" s="17">
        <v>0.9</v>
      </c>
      <c r="N4" s="17">
        <v>1</v>
      </c>
      <c r="O4" s="17">
        <v>0.95</v>
      </c>
      <c r="P4" s="17">
        <f t="shared" si="0"/>
        <v>0.72</v>
      </c>
      <c r="Q4" s="18">
        <v>45474</v>
      </c>
      <c r="R4" s="14">
        <v>72</v>
      </c>
      <c r="S4" s="14">
        <v>100</v>
      </c>
      <c r="T4" s="14" t="s">
        <v>32</v>
      </c>
      <c r="U4" s="21" t="s">
        <v>97</v>
      </c>
    </row>
    <row r="5" spans="1:21" s="20" customFormat="1" ht="45">
      <c r="A5" s="14">
        <v>15</v>
      </c>
      <c r="B5" s="14" t="s">
        <v>82</v>
      </c>
      <c r="C5" s="14" t="s">
        <v>83</v>
      </c>
      <c r="D5" s="14" t="s">
        <v>90</v>
      </c>
      <c r="E5" s="14" t="s">
        <v>91</v>
      </c>
      <c r="F5" s="14" t="s">
        <v>92</v>
      </c>
      <c r="G5" s="14" t="s">
        <v>93</v>
      </c>
      <c r="H5" s="14" t="s">
        <v>27</v>
      </c>
      <c r="I5" s="14" t="s">
        <v>28</v>
      </c>
      <c r="J5" s="14" t="s">
        <v>29</v>
      </c>
      <c r="K5" s="14" t="s">
        <v>98</v>
      </c>
      <c r="L5" s="14" t="s">
        <v>31</v>
      </c>
      <c r="M5" s="17">
        <v>0.9</v>
      </c>
      <c r="N5" s="17">
        <v>1</v>
      </c>
      <c r="O5" s="17">
        <v>0.95</v>
      </c>
      <c r="P5" s="17" t="e">
        <f t="shared" si="0"/>
        <v>#DIV/0!</v>
      </c>
      <c r="Q5" s="18">
        <v>45474</v>
      </c>
      <c r="R5" s="14">
        <v>0</v>
      </c>
      <c r="S5" s="14">
        <v>0</v>
      </c>
      <c r="T5" s="14" t="s">
        <v>32</v>
      </c>
      <c r="U5" s="21" t="s">
        <v>99</v>
      </c>
    </row>
    <row r="6" spans="1:21" s="20" customFormat="1" ht="60">
      <c r="A6" s="14">
        <v>16</v>
      </c>
      <c r="B6" s="14" t="s">
        <v>82</v>
      </c>
      <c r="C6" s="14" t="s">
        <v>83</v>
      </c>
      <c r="D6" s="14" t="s">
        <v>100</v>
      </c>
      <c r="E6" s="14" t="s">
        <v>101</v>
      </c>
      <c r="F6" s="14" t="s">
        <v>102</v>
      </c>
      <c r="G6" s="14" t="s">
        <v>103</v>
      </c>
      <c r="H6" s="14" t="s">
        <v>27</v>
      </c>
      <c r="I6" s="14" t="s">
        <v>28</v>
      </c>
      <c r="J6" s="14" t="s">
        <v>29</v>
      </c>
      <c r="K6" s="14" t="s">
        <v>104</v>
      </c>
      <c r="L6" s="14" t="s">
        <v>31</v>
      </c>
      <c r="M6" s="17">
        <v>0.8</v>
      </c>
      <c r="N6" s="17">
        <v>1</v>
      </c>
      <c r="O6" s="17">
        <v>0.85</v>
      </c>
      <c r="P6" s="17">
        <f t="shared" si="0"/>
        <v>0.1</v>
      </c>
      <c r="Q6" s="18">
        <v>45474</v>
      </c>
      <c r="R6" s="14">
        <v>10</v>
      </c>
      <c r="S6" s="14">
        <v>100</v>
      </c>
      <c r="T6" s="14" t="s">
        <v>32</v>
      </c>
      <c r="U6" s="21" t="s">
        <v>105</v>
      </c>
    </row>
    <row r="7" spans="1:21" s="20" customFormat="1" ht="60">
      <c r="A7" s="14">
        <v>16</v>
      </c>
      <c r="B7" s="14" t="s">
        <v>82</v>
      </c>
      <c r="C7" s="14" t="s">
        <v>83</v>
      </c>
      <c r="D7" s="14" t="s">
        <v>100</v>
      </c>
      <c r="E7" s="14" t="s">
        <v>101</v>
      </c>
      <c r="F7" s="14" t="s">
        <v>106</v>
      </c>
      <c r="G7" s="14" t="s">
        <v>103</v>
      </c>
      <c r="H7" s="14" t="s">
        <v>27</v>
      </c>
      <c r="I7" s="14" t="s">
        <v>28</v>
      </c>
      <c r="J7" s="14" t="s">
        <v>29</v>
      </c>
      <c r="K7" s="14" t="s">
        <v>107</v>
      </c>
      <c r="L7" s="14" t="s">
        <v>31</v>
      </c>
      <c r="M7" s="17">
        <v>0.8</v>
      </c>
      <c r="N7" s="17">
        <v>1</v>
      </c>
      <c r="O7" s="17">
        <v>0.85</v>
      </c>
      <c r="P7" s="17">
        <f t="shared" si="0"/>
        <v>0.8</v>
      </c>
      <c r="Q7" s="18">
        <v>45474</v>
      </c>
      <c r="R7" s="14">
        <v>800</v>
      </c>
      <c r="S7" s="14">
        <v>1000</v>
      </c>
      <c r="T7" s="14" t="s">
        <v>32</v>
      </c>
      <c r="U7" s="21" t="s">
        <v>108</v>
      </c>
    </row>
    <row r="8" spans="1:21" s="20" customFormat="1" ht="60">
      <c r="A8" s="14">
        <v>16</v>
      </c>
      <c r="B8" s="14" t="s">
        <v>82</v>
      </c>
      <c r="C8" s="14" t="s">
        <v>83</v>
      </c>
      <c r="D8" s="14" t="s">
        <v>100</v>
      </c>
      <c r="E8" s="14" t="s">
        <v>101</v>
      </c>
      <c r="F8" s="14" t="s">
        <v>109</v>
      </c>
      <c r="G8" s="14" t="s">
        <v>103</v>
      </c>
      <c r="H8" s="14" t="s">
        <v>27</v>
      </c>
      <c r="I8" s="14" t="s">
        <v>28</v>
      </c>
      <c r="J8" s="14" t="s">
        <v>29</v>
      </c>
      <c r="K8" s="14" t="s">
        <v>110</v>
      </c>
      <c r="L8" s="14" t="s">
        <v>31</v>
      </c>
      <c r="M8" s="17">
        <v>0.8</v>
      </c>
      <c r="N8" s="17">
        <v>1</v>
      </c>
      <c r="O8" s="17">
        <v>0.85</v>
      </c>
      <c r="P8" s="17">
        <f t="shared" si="0"/>
        <v>0.8</v>
      </c>
      <c r="Q8" s="18">
        <v>45474</v>
      </c>
      <c r="R8" s="14">
        <v>80</v>
      </c>
      <c r="S8" s="14">
        <v>100</v>
      </c>
      <c r="T8" s="14" t="s">
        <v>32</v>
      </c>
      <c r="U8" s="21" t="s">
        <v>111</v>
      </c>
    </row>
    <row r="9" spans="1:21" s="20" customFormat="1" ht="105">
      <c r="A9" s="14">
        <v>17</v>
      </c>
      <c r="B9" s="14" t="s">
        <v>82</v>
      </c>
      <c r="C9" s="14" t="s">
        <v>83</v>
      </c>
      <c r="D9" s="14" t="s">
        <v>100</v>
      </c>
      <c r="E9" s="14" t="s">
        <v>101</v>
      </c>
      <c r="F9" s="14" t="s">
        <v>112</v>
      </c>
      <c r="G9" s="14" t="s">
        <v>113</v>
      </c>
      <c r="H9" s="14" t="s">
        <v>27</v>
      </c>
      <c r="I9" s="14" t="s">
        <v>28</v>
      </c>
      <c r="J9" s="14" t="s">
        <v>29</v>
      </c>
      <c r="K9" s="14" t="s">
        <v>51</v>
      </c>
      <c r="L9" s="14" t="s">
        <v>31</v>
      </c>
      <c r="M9" s="17">
        <v>0.8</v>
      </c>
      <c r="N9" s="17">
        <v>0.82089999999999996</v>
      </c>
      <c r="O9" s="17">
        <v>0.85</v>
      </c>
      <c r="P9" s="17">
        <f t="shared" si="0"/>
        <v>0.7142857142857143</v>
      </c>
      <c r="Q9" s="18">
        <v>45474</v>
      </c>
      <c r="R9" s="14">
        <v>700</v>
      </c>
      <c r="S9" s="14">
        <v>980</v>
      </c>
      <c r="T9" s="14" t="s">
        <v>32</v>
      </c>
      <c r="U9" s="21" t="s">
        <v>114</v>
      </c>
    </row>
    <row r="10" spans="1:21" s="20" customFormat="1" ht="105">
      <c r="A10" s="14">
        <v>17</v>
      </c>
      <c r="B10" s="14" t="s">
        <v>82</v>
      </c>
      <c r="C10" s="14" t="s">
        <v>83</v>
      </c>
      <c r="D10" s="14" t="s">
        <v>100</v>
      </c>
      <c r="E10" s="14" t="s">
        <v>101</v>
      </c>
      <c r="F10" s="14" t="s">
        <v>115</v>
      </c>
      <c r="G10" s="14" t="s">
        <v>113</v>
      </c>
      <c r="H10" s="14" t="s">
        <v>27</v>
      </c>
      <c r="I10" s="14" t="s">
        <v>28</v>
      </c>
      <c r="J10" s="14" t="s">
        <v>29</v>
      </c>
      <c r="K10" s="14" t="s">
        <v>43</v>
      </c>
      <c r="L10" s="14" t="s">
        <v>31</v>
      </c>
      <c r="M10" s="17">
        <v>0.8</v>
      </c>
      <c r="N10" s="17">
        <v>0.82089999999999996</v>
      </c>
      <c r="O10" s="17">
        <v>0.85</v>
      </c>
      <c r="P10" s="17">
        <f>R10/S10</f>
        <v>0.95</v>
      </c>
      <c r="Q10" s="18">
        <v>45474</v>
      </c>
      <c r="R10" s="14">
        <v>95</v>
      </c>
      <c r="S10" s="14">
        <v>100</v>
      </c>
      <c r="T10" s="14" t="s">
        <v>32</v>
      </c>
      <c r="U10" s="21" t="s">
        <v>116</v>
      </c>
    </row>
    <row r="11" spans="1:21" s="20" customFormat="1" ht="105">
      <c r="A11" s="14">
        <v>17</v>
      </c>
      <c r="B11" s="14" t="s">
        <v>82</v>
      </c>
      <c r="C11" s="14" t="s">
        <v>83</v>
      </c>
      <c r="D11" s="14" t="s">
        <v>100</v>
      </c>
      <c r="E11" s="14" t="s">
        <v>101</v>
      </c>
      <c r="F11" s="14" t="s">
        <v>117</v>
      </c>
      <c r="G11" s="14" t="s">
        <v>113</v>
      </c>
      <c r="H11" s="14" t="s">
        <v>27</v>
      </c>
      <c r="I11" s="14" t="s">
        <v>28</v>
      </c>
      <c r="J11" s="14" t="s">
        <v>29</v>
      </c>
      <c r="K11" s="14" t="s">
        <v>57</v>
      </c>
      <c r="L11" s="14" t="s">
        <v>31</v>
      </c>
      <c r="M11" s="17">
        <v>0.8</v>
      </c>
      <c r="N11" s="17">
        <v>0.82089999999999996</v>
      </c>
      <c r="O11" s="17">
        <v>0.85</v>
      </c>
      <c r="P11" s="17">
        <f t="shared" ref="P11" si="1">R11/S11</f>
        <v>0.15</v>
      </c>
      <c r="Q11" s="18">
        <v>45474</v>
      </c>
      <c r="R11" s="14">
        <v>15</v>
      </c>
      <c r="S11" s="14">
        <v>100</v>
      </c>
      <c r="T11" s="14" t="s">
        <v>32</v>
      </c>
      <c r="U11" s="21" t="s">
        <v>118</v>
      </c>
    </row>
    <row r="12" spans="1:21" s="20" customFormat="1" ht="75" hidden="1">
      <c r="A12" s="14">
        <v>14</v>
      </c>
      <c r="B12" s="14" t="s">
        <v>82</v>
      </c>
      <c r="C12" s="14" t="s">
        <v>83</v>
      </c>
      <c r="D12" s="14" t="s">
        <v>84</v>
      </c>
      <c r="E12" s="14" t="s">
        <v>85</v>
      </c>
      <c r="F12" s="14" t="s">
        <v>86</v>
      </c>
      <c r="G12" s="14" t="s">
        <v>87</v>
      </c>
      <c r="H12" s="14" t="s">
        <v>27</v>
      </c>
      <c r="I12" s="14" t="s">
        <v>28</v>
      </c>
      <c r="J12" s="14" t="s">
        <v>56</v>
      </c>
      <c r="K12" s="14" t="s">
        <v>57</v>
      </c>
      <c r="L12" s="14" t="s">
        <v>46</v>
      </c>
      <c r="M12" s="17">
        <v>1</v>
      </c>
      <c r="N12" s="17">
        <v>0.92</v>
      </c>
      <c r="O12" s="17">
        <v>1</v>
      </c>
      <c r="P12" s="17">
        <f>R12/S12</f>
        <v>0.32</v>
      </c>
      <c r="Q12" s="18">
        <v>45505</v>
      </c>
      <c r="R12" s="14">
        <v>32</v>
      </c>
      <c r="S12" s="14">
        <v>100</v>
      </c>
      <c r="T12" s="14" t="s">
        <v>88</v>
      </c>
      <c r="U12" s="21" t="s">
        <v>89</v>
      </c>
    </row>
    <row r="13" spans="1:21" s="20" customFormat="1" ht="45">
      <c r="A13" s="14">
        <v>15</v>
      </c>
      <c r="B13" s="14" t="s">
        <v>82</v>
      </c>
      <c r="C13" s="14" t="s">
        <v>83</v>
      </c>
      <c r="D13" s="14" t="s">
        <v>90</v>
      </c>
      <c r="E13" s="14" t="s">
        <v>91</v>
      </c>
      <c r="F13" s="14" t="s">
        <v>92</v>
      </c>
      <c r="G13" s="14" t="s">
        <v>93</v>
      </c>
      <c r="H13" s="14" t="s">
        <v>27</v>
      </c>
      <c r="I13" s="14" t="s">
        <v>28</v>
      </c>
      <c r="J13" s="14" t="s">
        <v>29</v>
      </c>
      <c r="K13" s="14" t="s">
        <v>94</v>
      </c>
      <c r="L13" s="14" t="s">
        <v>31</v>
      </c>
      <c r="M13" s="17">
        <v>0.9</v>
      </c>
      <c r="N13" s="17">
        <v>1</v>
      </c>
      <c r="O13" s="17">
        <v>0.95</v>
      </c>
      <c r="P13" s="17">
        <f t="shared" ref="P13:P19" si="2">R13/S13</f>
        <v>0.98</v>
      </c>
      <c r="Q13" s="18">
        <v>45505</v>
      </c>
      <c r="R13" s="14">
        <v>98</v>
      </c>
      <c r="S13" s="14">
        <v>100</v>
      </c>
      <c r="T13" s="14" t="s">
        <v>32</v>
      </c>
      <c r="U13" s="21" t="s">
        <v>95</v>
      </c>
    </row>
    <row r="14" spans="1:21" s="20" customFormat="1" ht="45">
      <c r="A14" s="14">
        <v>15</v>
      </c>
      <c r="B14" s="14" t="s">
        <v>82</v>
      </c>
      <c r="C14" s="14" t="s">
        <v>83</v>
      </c>
      <c r="D14" s="14" t="s">
        <v>90</v>
      </c>
      <c r="E14" s="14" t="s">
        <v>91</v>
      </c>
      <c r="F14" s="14" t="s">
        <v>92</v>
      </c>
      <c r="G14" s="14" t="s">
        <v>93</v>
      </c>
      <c r="H14" s="14" t="s">
        <v>27</v>
      </c>
      <c r="I14" s="14" t="s">
        <v>28</v>
      </c>
      <c r="J14" s="14" t="s">
        <v>29</v>
      </c>
      <c r="K14" s="14" t="s">
        <v>96</v>
      </c>
      <c r="L14" s="14" t="s">
        <v>31</v>
      </c>
      <c r="M14" s="17">
        <v>0.9</v>
      </c>
      <c r="N14" s="17">
        <v>1</v>
      </c>
      <c r="O14" s="17">
        <v>0.95</v>
      </c>
      <c r="P14" s="17">
        <f t="shared" si="2"/>
        <v>0.84</v>
      </c>
      <c r="Q14" s="18">
        <v>45505</v>
      </c>
      <c r="R14" s="14">
        <v>84</v>
      </c>
      <c r="S14" s="14">
        <v>100</v>
      </c>
      <c r="T14" s="14" t="s">
        <v>32</v>
      </c>
      <c r="U14" s="21" t="s">
        <v>97</v>
      </c>
    </row>
    <row r="15" spans="1:21" s="20" customFormat="1" ht="45">
      <c r="A15" s="14">
        <v>15</v>
      </c>
      <c r="B15" s="14" t="s">
        <v>82</v>
      </c>
      <c r="C15" s="14" t="s">
        <v>83</v>
      </c>
      <c r="D15" s="14" t="s">
        <v>90</v>
      </c>
      <c r="E15" s="14" t="s">
        <v>91</v>
      </c>
      <c r="F15" s="14" t="s">
        <v>92</v>
      </c>
      <c r="G15" s="14" t="s">
        <v>93</v>
      </c>
      <c r="H15" s="14" t="s">
        <v>27</v>
      </c>
      <c r="I15" s="14" t="s">
        <v>28</v>
      </c>
      <c r="J15" s="14" t="s">
        <v>29</v>
      </c>
      <c r="K15" s="14" t="s">
        <v>98</v>
      </c>
      <c r="L15" s="14" t="s">
        <v>31</v>
      </c>
      <c r="M15" s="17">
        <v>0.9</v>
      </c>
      <c r="N15" s="17">
        <v>1</v>
      </c>
      <c r="O15" s="17">
        <v>0.95</v>
      </c>
      <c r="P15" s="17">
        <f t="shared" si="2"/>
        <v>0.75</v>
      </c>
      <c r="Q15" s="18">
        <v>45505</v>
      </c>
      <c r="R15" s="14">
        <v>75</v>
      </c>
      <c r="S15" s="14">
        <v>100</v>
      </c>
      <c r="T15" s="14" t="s">
        <v>32</v>
      </c>
      <c r="U15" s="21" t="s">
        <v>99</v>
      </c>
    </row>
    <row r="16" spans="1:21" s="20" customFormat="1" ht="60">
      <c r="A16" s="14">
        <v>16</v>
      </c>
      <c r="B16" s="14" t="s">
        <v>82</v>
      </c>
      <c r="C16" s="14" t="s">
        <v>83</v>
      </c>
      <c r="D16" s="14" t="s">
        <v>100</v>
      </c>
      <c r="E16" s="14" t="s">
        <v>101</v>
      </c>
      <c r="F16" s="14" t="s">
        <v>102</v>
      </c>
      <c r="G16" s="14" t="s">
        <v>103</v>
      </c>
      <c r="H16" s="14" t="s">
        <v>27</v>
      </c>
      <c r="I16" s="14" t="s">
        <v>28</v>
      </c>
      <c r="J16" s="14" t="s">
        <v>29</v>
      </c>
      <c r="K16" s="14" t="s">
        <v>104</v>
      </c>
      <c r="L16" s="14" t="s">
        <v>31</v>
      </c>
      <c r="M16" s="17">
        <v>0.8</v>
      </c>
      <c r="N16" s="17">
        <v>1</v>
      </c>
      <c r="O16" s="17">
        <v>0.85</v>
      </c>
      <c r="P16" s="17">
        <f t="shared" si="2"/>
        <v>0.7</v>
      </c>
      <c r="Q16" s="18">
        <v>45505</v>
      </c>
      <c r="R16" s="14">
        <v>70</v>
      </c>
      <c r="S16" s="14">
        <v>100</v>
      </c>
      <c r="T16" s="14" t="s">
        <v>32</v>
      </c>
      <c r="U16" s="21" t="s">
        <v>105</v>
      </c>
    </row>
    <row r="17" spans="1:21" s="20" customFormat="1" ht="60">
      <c r="A17" s="14">
        <v>16</v>
      </c>
      <c r="B17" s="14" t="s">
        <v>82</v>
      </c>
      <c r="C17" s="14" t="s">
        <v>83</v>
      </c>
      <c r="D17" s="14" t="s">
        <v>100</v>
      </c>
      <c r="E17" s="14" t="s">
        <v>101</v>
      </c>
      <c r="F17" s="14" t="s">
        <v>106</v>
      </c>
      <c r="G17" s="14" t="s">
        <v>103</v>
      </c>
      <c r="H17" s="14" t="s">
        <v>27</v>
      </c>
      <c r="I17" s="14" t="s">
        <v>28</v>
      </c>
      <c r="J17" s="14" t="s">
        <v>29</v>
      </c>
      <c r="K17" s="14" t="s">
        <v>107</v>
      </c>
      <c r="L17" s="14" t="s">
        <v>31</v>
      </c>
      <c r="M17" s="17">
        <v>0.8</v>
      </c>
      <c r="N17" s="17">
        <v>1</v>
      </c>
      <c r="O17" s="17">
        <v>0.85</v>
      </c>
      <c r="P17" s="17">
        <f t="shared" si="2"/>
        <v>0.95</v>
      </c>
      <c r="Q17" s="18">
        <v>45505</v>
      </c>
      <c r="R17" s="14">
        <v>950</v>
      </c>
      <c r="S17" s="14">
        <v>1000</v>
      </c>
      <c r="T17" s="14" t="s">
        <v>32</v>
      </c>
      <c r="U17" s="21" t="s">
        <v>108</v>
      </c>
    </row>
    <row r="18" spans="1:21" s="20" customFormat="1" ht="60">
      <c r="A18" s="14">
        <v>16</v>
      </c>
      <c r="B18" s="14" t="s">
        <v>82</v>
      </c>
      <c r="C18" s="14" t="s">
        <v>83</v>
      </c>
      <c r="D18" s="14" t="s">
        <v>100</v>
      </c>
      <c r="E18" s="14" t="s">
        <v>101</v>
      </c>
      <c r="F18" s="14" t="s">
        <v>109</v>
      </c>
      <c r="G18" s="14" t="s">
        <v>103</v>
      </c>
      <c r="H18" s="14" t="s">
        <v>27</v>
      </c>
      <c r="I18" s="14" t="s">
        <v>28</v>
      </c>
      <c r="J18" s="14" t="s">
        <v>29</v>
      </c>
      <c r="K18" s="14" t="s">
        <v>110</v>
      </c>
      <c r="L18" s="14" t="s">
        <v>31</v>
      </c>
      <c r="M18" s="17">
        <v>0.8</v>
      </c>
      <c r="N18" s="17">
        <v>1</v>
      </c>
      <c r="O18" s="17">
        <v>0.85</v>
      </c>
      <c r="P18" s="17">
        <f t="shared" si="2"/>
        <v>0.9</v>
      </c>
      <c r="Q18" s="18">
        <v>45505</v>
      </c>
      <c r="R18" s="14">
        <v>90</v>
      </c>
      <c r="S18" s="14">
        <v>100</v>
      </c>
      <c r="T18" s="14" t="s">
        <v>32</v>
      </c>
      <c r="U18" s="21" t="s">
        <v>111</v>
      </c>
    </row>
    <row r="19" spans="1:21" s="20" customFormat="1" ht="105">
      <c r="A19" s="14">
        <v>17</v>
      </c>
      <c r="B19" s="14" t="s">
        <v>82</v>
      </c>
      <c r="C19" s="14" t="s">
        <v>83</v>
      </c>
      <c r="D19" s="14" t="s">
        <v>100</v>
      </c>
      <c r="E19" s="14" t="s">
        <v>101</v>
      </c>
      <c r="F19" s="14" t="s">
        <v>112</v>
      </c>
      <c r="G19" s="14" t="s">
        <v>113</v>
      </c>
      <c r="H19" s="14" t="s">
        <v>27</v>
      </c>
      <c r="I19" s="14" t="s">
        <v>28</v>
      </c>
      <c r="J19" s="14" t="s">
        <v>29</v>
      </c>
      <c r="K19" s="14" t="s">
        <v>51</v>
      </c>
      <c r="L19" s="14" t="s">
        <v>31</v>
      </c>
      <c r="M19" s="17">
        <v>0.8</v>
      </c>
      <c r="N19" s="17">
        <v>0.82089999999999996</v>
      </c>
      <c r="O19" s="17">
        <v>0.85</v>
      </c>
      <c r="P19" s="17">
        <f t="shared" si="2"/>
        <v>0.8571428571428571</v>
      </c>
      <c r="Q19" s="18">
        <v>45505</v>
      </c>
      <c r="R19" s="14">
        <v>1800</v>
      </c>
      <c r="S19" s="14">
        <v>2100</v>
      </c>
      <c r="T19" s="14" t="s">
        <v>32</v>
      </c>
      <c r="U19" s="21" t="s">
        <v>114</v>
      </c>
    </row>
    <row r="20" spans="1:21" s="20" customFormat="1" ht="105">
      <c r="A20" s="14">
        <v>17</v>
      </c>
      <c r="B20" s="14" t="s">
        <v>82</v>
      </c>
      <c r="C20" s="14" t="s">
        <v>83</v>
      </c>
      <c r="D20" s="14" t="s">
        <v>100</v>
      </c>
      <c r="E20" s="14" t="s">
        <v>101</v>
      </c>
      <c r="F20" s="14" t="s">
        <v>115</v>
      </c>
      <c r="G20" s="14" t="s">
        <v>113</v>
      </c>
      <c r="H20" s="14" t="s">
        <v>27</v>
      </c>
      <c r="I20" s="14" t="s">
        <v>28</v>
      </c>
      <c r="J20" s="14" t="s">
        <v>29</v>
      </c>
      <c r="K20" s="14" t="s">
        <v>43</v>
      </c>
      <c r="L20" s="14" t="s">
        <v>31</v>
      </c>
      <c r="M20" s="17">
        <v>0.8</v>
      </c>
      <c r="N20" s="17">
        <v>0.82089999999999996</v>
      </c>
      <c r="O20" s="17">
        <v>0.85</v>
      </c>
      <c r="P20" s="17">
        <f>R20/S20</f>
        <v>1</v>
      </c>
      <c r="Q20" s="18">
        <v>45505</v>
      </c>
      <c r="R20" s="14">
        <v>100</v>
      </c>
      <c r="S20" s="14">
        <v>100</v>
      </c>
      <c r="T20" s="14" t="s">
        <v>32</v>
      </c>
      <c r="U20" s="21" t="s">
        <v>116</v>
      </c>
    </row>
    <row r="21" spans="1:21" s="20" customFormat="1" ht="105">
      <c r="A21" s="14">
        <v>17</v>
      </c>
      <c r="B21" s="14" t="s">
        <v>82</v>
      </c>
      <c r="C21" s="14" t="s">
        <v>83</v>
      </c>
      <c r="D21" s="14" t="s">
        <v>100</v>
      </c>
      <c r="E21" s="14" t="s">
        <v>101</v>
      </c>
      <c r="F21" s="14" t="s">
        <v>117</v>
      </c>
      <c r="G21" s="14" t="s">
        <v>113</v>
      </c>
      <c r="H21" s="14" t="s">
        <v>27</v>
      </c>
      <c r="I21" s="14" t="s">
        <v>28</v>
      </c>
      <c r="J21" s="14" t="s">
        <v>29</v>
      </c>
      <c r="K21" s="14" t="s">
        <v>57</v>
      </c>
      <c r="L21" s="14" t="s">
        <v>31</v>
      </c>
      <c r="M21" s="17">
        <v>0.8</v>
      </c>
      <c r="N21" s="17">
        <v>0.82089999999999996</v>
      </c>
      <c r="O21" s="17">
        <v>0.85</v>
      </c>
      <c r="P21" s="17">
        <f t="shared" ref="P21" si="3">R21/S21</f>
        <v>1</v>
      </c>
      <c r="Q21" s="18">
        <v>45505</v>
      </c>
      <c r="R21" s="14">
        <v>100</v>
      </c>
      <c r="S21" s="14">
        <v>100</v>
      </c>
      <c r="T21" s="14" t="s">
        <v>32</v>
      </c>
      <c r="U21" s="21" t="s">
        <v>118</v>
      </c>
    </row>
    <row r="22" spans="1:21" s="20" customFormat="1" ht="75" hidden="1">
      <c r="A22" s="14">
        <v>14</v>
      </c>
      <c r="B22" s="14" t="s">
        <v>82</v>
      </c>
      <c r="C22" s="14" t="s">
        <v>83</v>
      </c>
      <c r="D22" s="14" t="s">
        <v>84</v>
      </c>
      <c r="E22" s="14" t="s">
        <v>85</v>
      </c>
      <c r="F22" s="14" t="s">
        <v>86</v>
      </c>
      <c r="G22" s="14" t="s">
        <v>87</v>
      </c>
      <c r="H22" s="14" t="s">
        <v>27</v>
      </c>
      <c r="I22" s="14" t="s">
        <v>28</v>
      </c>
      <c r="J22" s="14" t="s">
        <v>56</v>
      </c>
      <c r="K22" s="14" t="s">
        <v>57</v>
      </c>
      <c r="L22" s="14" t="s">
        <v>46</v>
      </c>
      <c r="M22" s="17">
        <v>1</v>
      </c>
      <c r="N22" s="17">
        <v>1</v>
      </c>
      <c r="O22" s="17">
        <v>1</v>
      </c>
      <c r="P22" s="17">
        <f>R22/S22</f>
        <v>1</v>
      </c>
      <c r="Q22" s="18">
        <v>45536</v>
      </c>
      <c r="R22" s="14">
        <v>100</v>
      </c>
      <c r="S22" s="14">
        <v>100</v>
      </c>
      <c r="T22" s="14" t="s">
        <v>88</v>
      </c>
      <c r="U22" s="21" t="s">
        <v>89</v>
      </c>
    </row>
    <row r="23" spans="1:21" s="20" customFormat="1" ht="45">
      <c r="A23" s="14">
        <v>15</v>
      </c>
      <c r="B23" s="14" t="s">
        <v>82</v>
      </c>
      <c r="C23" s="14" t="s">
        <v>83</v>
      </c>
      <c r="D23" s="14" t="s">
        <v>90</v>
      </c>
      <c r="E23" s="14" t="s">
        <v>91</v>
      </c>
      <c r="F23" s="14" t="s">
        <v>92</v>
      </c>
      <c r="G23" s="14" t="s">
        <v>93</v>
      </c>
      <c r="H23" s="14" t="s">
        <v>27</v>
      </c>
      <c r="I23" s="14" t="s">
        <v>28</v>
      </c>
      <c r="J23" s="14" t="s">
        <v>29</v>
      </c>
      <c r="K23" s="14" t="s">
        <v>94</v>
      </c>
      <c r="L23" s="14" t="s">
        <v>31</v>
      </c>
      <c r="M23" s="17">
        <v>0.9</v>
      </c>
      <c r="N23" s="17">
        <v>1</v>
      </c>
      <c r="O23" s="17">
        <v>0.95</v>
      </c>
      <c r="P23" s="17">
        <f t="shared" ref="P23:P29" si="4">R23/S23</f>
        <v>1</v>
      </c>
      <c r="Q23" s="18">
        <v>45536</v>
      </c>
      <c r="R23" s="14">
        <v>100</v>
      </c>
      <c r="S23" s="14">
        <v>100</v>
      </c>
      <c r="T23" s="14" t="s">
        <v>32</v>
      </c>
      <c r="U23" s="21" t="s">
        <v>95</v>
      </c>
    </row>
    <row r="24" spans="1:21" s="20" customFormat="1" ht="45">
      <c r="A24" s="14">
        <v>15</v>
      </c>
      <c r="B24" s="14" t="s">
        <v>82</v>
      </c>
      <c r="C24" s="14" t="s">
        <v>83</v>
      </c>
      <c r="D24" s="14" t="s">
        <v>90</v>
      </c>
      <c r="E24" s="14" t="s">
        <v>91</v>
      </c>
      <c r="F24" s="14" t="s">
        <v>92</v>
      </c>
      <c r="G24" s="14" t="s">
        <v>93</v>
      </c>
      <c r="H24" s="14" t="s">
        <v>27</v>
      </c>
      <c r="I24" s="14" t="s">
        <v>28</v>
      </c>
      <c r="J24" s="14" t="s">
        <v>29</v>
      </c>
      <c r="K24" s="14" t="s">
        <v>96</v>
      </c>
      <c r="L24" s="14" t="s">
        <v>31</v>
      </c>
      <c r="M24" s="17">
        <v>0.9</v>
      </c>
      <c r="N24" s="17">
        <v>1</v>
      </c>
      <c r="O24" s="17">
        <v>0.95</v>
      </c>
      <c r="P24" s="17">
        <f t="shared" si="4"/>
        <v>1</v>
      </c>
      <c r="Q24" s="18">
        <v>45536</v>
      </c>
      <c r="R24" s="14">
        <v>100</v>
      </c>
      <c r="S24" s="14">
        <v>100</v>
      </c>
      <c r="T24" s="14" t="s">
        <v>32</v>
      </c>
      <c r="U24" s="21" t="s">
        <v>97</v>
      </c>
    </row>
    <row r="25" spans="1:21" s="20" customFormat="1" ht="45">
      <c r="A25" s="14">
        <v>15</v>
      </c>
      <c r="B25" s="14" t="s">
        <v>82</v>
      </c>
      <c r="C25" s="14" t="s">
        <v>83</v>
      </c>
      <c r="D25" s="14" t="s">
        <v>90</v>
      </c>
      <c r="E25" s="14" t="s">
        <v>91</v>
      </c>
      <c r="F25" s="14" t="s">
        <v>92</v>
      </c>
      <c r="G25" s="14" t="s">
        <v>93</v>
      </c>
      <c r="H25" s="14" t="s">
        <v>27</v>
      </c>
      <c r="I25" s="14" t="s">
        <v>28</v>
      </c>
      <c r="J25" s="14" t="s">
        <v>29</v>
      </c>
      <c r="K25" s="14" t="s">
        <v>98</v>
      </c>
      <c r="L25" s="14" t="s">
        <v>31</v>
      </c>
      <c r="M25" s="17">
        <v>0.9</v>
      </c>
      <c r="N25" s="17">
        <v>1</v>
      </c>
      <c r="O25" s="17">
        <v>0.95</v>
      </c>
      <c r="P25" s="17">
        <f t="shared" si="4"/>
        <v>0.9</v>
      </c>
      <c r="Q25" s="18">
        <v>45536</v>
      </c>
      <c r="R25" s="14">
        <v>90</v>
      </c>
      <c r="S25" s="14">
        <v>100</v>
      </c>
      <c r="T25" s="14" t="s">
        <v>32</v>
      </c>
      <c r="U25" s="21" t="s">
        <v>99</v>
      </c>
    </row>
    <row r="26" spans="1:21" s="20" customFormat="1" ht="60">
      <c r="A26" s="14">
        <v>16</v>
      </c>
      <c r="B26" s="14" t="s">
        <v>82</v>
      </c>
      <c r="C26" s="14" t="s">
        <v>83</v>
      </c>
      <c r="D26" s="14" t="s">
        <v>100</v>
      </c>
      <c r="E26" s="14" t="s">
        <v>101</v>
      </c>
      <c r="F26" s="14" t="s">
        <v>102</v>
      </c>
      <c r="G26" s="14" t="s">
        <v>103</v>
      </c>
      <c r="H26" s="14" t="s">
        <v>27</v>
      </c>
      <c r="I26" s="14" t="s">
        <v>28</v>
      </c>
      <c r="J26" s="14" t="s">
        <v>29</v>
      </c>
      <c r="K26" s="14" t="s">
        <v>104</v>
      </c>
      <c r="L26" s="14" t="s">
        <v>31</v>
      </c>
      <c r="M26" s="17">
        <v>0.8</v>
      </c>
      <c r="N26" s="17">
        <v>1</v>
      </c>
      <c r="O26" s="17">
        <v>0.85</v>
      </c>
      <c r="P26" s="17">
        <f t="shared" si="4"/>
        <v>0.9</v>
      </c>
      <c r="Q26" s="18">
        <v>45536</v>
      </c>
      <c r="R26" s="14">
        <v>90</v>
      </c>
      <c r="S26" s="14">
        <v>100</v>
      </c>
      <c r="T26" s="14" t="s">
        <v>32</v>
      </c>
      <c r="U26" s="21" t="s">
        <v>105</v>
      </c>
    </row>
    <row r="27" spans="1:21" s="20" customFormat="1" ht="60">
      <c r="A27" s="14">
        <v>16</v>
      </c>
      <c r="B27" s="14" t="s">
        <v>82</v>
      </c>
      <c r="C27" s="14" t="s">
        <v>83</v>
      </c>
      <c r="D27" s="14" t="s">
        <v>100</v>
      </c>
      <c r="E27" s="14" t="s">
        <v>101</v>
      </c>
      <c r="F27" s="14" t="s">
        <v>106</v>
      </c>
      <c r="G27" s="14" t="s">
        <v>103</v>
      </c>
      <c r="H27" s="14" t="s">
        <v>27</v>
      </c>
      <c r="I27" s="14" t="s">
        <v>28</v>
      </c>
      <c r="J27" s="14" t="s">
        <v>29</v>
      </c>
      <c r="K27" s="14" t="s">
        <v>107</v>
      </c>
      <c r="L27" s="14" t="s">
        <v>31</v>
      </c>
      <c r="M27" s="17">
        <v>0.8</v>
      </c>
      <c r="N27" s="17">
        <v>1</v>
      </c>
      <c r="O27" s="17">
        <v>0.85</v>
      </c>
      <c r="P27" s="17">
        <f t="shared" si="4"/>
        <v>0.95</v>
      </c>
      <c r="Q27" s="18">
        <v>45536</v>
      </c>
      <c r="R27" s="14">
        <v>95</v>
      </c>
      <c r="S27" s="14">
        <v>100</v>
      </c>
      <c r="T27" s="14" t="s">
        <v>32</v>
      </c>
      <c r="U27" s="21" t="s">
        <v>108</v>
      </c>
    </row>
    <row r="28" spans="1:21" s="20" customFormat="1" ht="60">
      <c r="A28" s="14">
        <v>16</v>
      </c>
      <c r="B28" s="14" t="s">
        <v>82</v>
      </c>
      <c r="C28" s="14" t="s">
        <v>83</v>
      </c>
      <c r="D28" s="14" t="s">
        <v>100</v>
      </c>
      <c r="E28" s="14" t="s">
        <v>101</v>
      </c>
      <c r="F28" s="14" t="s">
        <v>109</v>
      </c>
      <c r="G28" s="14" t="s">
        <v>103</v>
      </c>
      <c r="H28" s="14" t="s">
        <v>27</v>
      </c>
      <c r="I28" s="14" t="s">
        <v>28</v>
      </c>
      <c r="J28" s="14" t="s">
        <v>29</v>
      </c>
      <c r="K28" s="14" t="s">
        <v>110</v>
      </c>
      <c r="L28" s="14" t="s">
        <v>31</v>
      </c>
      <c r="M28" s="17">
        <v>0.8</v>
      </c>
      <c r="N28" s="17">
        <v>1</v>
      </c>
      <c r="O28" s="17">
        <v>0.85</v>
      </c>
      <c r="P28" s="17">
        <f t="shared" si="4"/>
        <v>0.9</v>
      </c>
      <c r="Q28" s="18">
        <v>45536</v>
      </c>
      <c r="R28" s="14">
        <v>90</v>
      </c>
      <c r="S28" s="14">
        <v>100</v>
      </c>
      <c r="T28" s="14" t="s">
        <v>32</v>
      </c>
      <c r="U28" s="21" t="s">
        <v>111</v>
      </c>
    </row>
    <row r="29" spans="1:21" s="20" customFormat="1" ht="105">
      <c r="A29" s="14">
        <v>17</v>
      </c>
      <c r="B29" s="14" t="s">
        <v>82</v>
      </c>
      <c r="C29" s="14" t="s">
        <v>83</v>
      </c>
      <c r="D29" s="14" t="s">
        <v>100</v>
      </c>
      <c r="E29" s="14" t="s">
        <v>101</v>
      </c>
      <c r="F29" s="14" t="s">
        <v>112</v>
      </c>
      <c r="G29" s="14" t="s">
        <v>113</v>
      </c>
      <c r="H29" s="14" t="s">
        <v>27</v>
      </c>
      <c r="I29" s="14" t="s">
        <v>28</v>
      </c>
      <c r="J29" s="14" t="s">
        <v>29</v>
      </c>
      <c r="K29" s="14" t="s">
        <v>51</v>
      </c>
      <c r="L29" s="14" t="s">
        <v>31</v>
      </c>
      <c r="M29" s="17">
        <v>0.8</v>
      </c>
      <c r="N29" s="17">
        <v>0.82089999999999996</v>
      </c>
      <c r="O29" s="17">
        <v>0.85</v>
      </c>
      <c r="P29" s="17">
        <f t="shared" si="4"/>
        <v>0.85</v>
      </c>
      <c r="Q29" s="18">
        <v>45536</v>
      </c>
      <c r="R29" s="14">
        <v>85</v>
      </c>
      <c r="S29" s="14">
        <v>100</v>
      </c>
      <c r="T29" s="14" t="s">
        <v>32</v>
      </c>
      <c r="U29" s="21" t="s">
        <v>114</v>
      </c>
    </row>
    <row r="30" spans="1:21" s="20" customFormat="1" ht="105">
      <c r="A30" s="14">
        <v>17</v>
      </c>
      <c r="B30" s="14" t="s">
        <v>82</v>
      </c>
      <c r="C30" s="14" t="s">
        <v>83</v>
      </c>
      <c r="D30" s="14" t="s">
        <v>100</v>
      </c>
      <c r="E30" s="14" t="s">
        <v>101</v>
      </c>
      <c r="F30" s="14" t="s">
        <v>115</v>
      </c>
      <c r="G30" s="14" t="s">
        <v>113</v>
      </c>
      <c r="H30" s="14" t="s">
        <v>27</v>
      </c>
      <c r="I30" s="14" t="s">
        <v>28</v>
      </c>
      <c r="J30" s="14" t="s">
        <v>29</v>
      </c>
      <c r="K30" s="14" t="s">
        <v>43</v>
      </c>
      <c r="L30" s="14" t="s">
        <v>31</v>
      </c>
      <c r="M30" s="17">
        <v>0.8</v>
      </c>
      <c r="N30" s="17">
        <v>0.82089999999999996</v>
      </c>
      <c r="O30" s="17">
        <v>0.85</v>
      </c>
      <c r="P30" s="17">
        <f>R30/S30</f>
        <v>1</v>
      </c>
      <c r="Q30" s="18">
        <v>45536</v>
      </c>
      <c r="R30" s="14">
        <v>100</v>
      </c>
      <c r="S30" s="14">
        <v>100</v>
      </c>
      <c r="T30" s="14" t="s">
        <v>32</v>
      </c>
      <c r="U30" s="21" t="s">
        <v>116</v>
      </c>
    </row>
    <row r="31" spans="1:21" s="20" customFormat="1" ht="105">
      <c r="A31" s="14">
        <v>17</v>
      </c>
      <c r="B31" s="14" t="s">
        <v>82</v>
      </c>
      <c r="C31" s="14" t="s">
        <v>83</v>
      </c>
      <c r="D31" s="14" t="s">
        <v>100</v>
      </c>
      <c r="E31" s="14" t="s">
        <v>101</v>
      </c>
      <c r="F31" s="14" t="s">
        <v>117</v>
      </c>
      <c r="G31" s="14" t="s">
        <v>113</v>
      </c>
      <c r="H31" s="14" t="s">
        <v>27</v>
      </c>
      <c r="I31" s="14" t="s">
        <v>28</v>
      </c>
      <c r="J31" s="14" t="s">
        <v>29</v>
      </c>
      <c r="K31" s="14" t="s">
        <v>57</v>
      </c>
      <c r="L31" s="14" t="s">
        <v>31</v>
      </c>
      <c r="M31" s="17">
        <v>0.8</v>
      </c>
      <c r="N31" s="17">
        <v>0.82089999999999996</v>
      </c>
      <c r="O31" s="17">
        <v>0.85</v>
      </c>
      <c r="P31" s="17">
        <f t="shared" ref="P31" si="5">R31/S31</f>
        <v>1</v>
      </c>
      <c r="Q31" s="18">
        <v>45536</v>
      </c>
      <c r="R31" s="14">
        <v>100</v>
      </c>
      <c r="S31" s="14">
        <v>100</v>
      </c>
      <c r="T31" s="14" t="s">
        <v>32</v>
      </c>
      <c r="U31" s="21" t="s">
        <v>118</v>
      </c>
    </row>
    <row r="32" spans="1:21" s="20" customFormat="1" ht="75" hidden="1">
      <c r="A32" s="14">
        <v>14</v>
      </c>
      <c r="B32" s="14" t="s">
        <v>82</v>
      </c>
      <c r="C32" s="14" t="s">
        <v>83</v>
      </c>
      <c r="D32" s="14" t="s">
        <v>84</v>
      </c>
      <c r="E32" s="14" t="s">
        <v>85</v>
      </c>
      <c r="F32" s="14" t="s">
        <v>86</v>
      </c>
      <c r="G32" s="14" t="s">
        <v>87</v>
      </c>
      <c r="H32" s="14" t="s">
        <v>27</v>
      </c>
      <c r="I32" s="14" t="s">
        <v>28</v>
      </c>
      <c r="J32" s="14" t="s">
        <v>56</v>
      </c>
      <c r="K32" s="14" t="s">
        <v>57</v>
      </c>
      <c r="L32" s="14" t="s">
        <v>46</v>
      </c>
      <c r="M32" s="17">
        <v>1</v>
      </c>
      <c r="N32" s="17">
        <v>1</v>
      </c>
      <c r="O32" s="17">
        <v>1</v>
      </c>
      <c r="P32" s="17">
        <f>R32/S32</f>
        <v>0.9</v>
      </c>
      <c r="Q32" s="18">
        <v>45566</v>
      </c>
      <c r="R32" s="14">
        <v>90</v>
      </c>
      <c r="S32" s="14">
        <v>100</v>
      </c>
      <c r="T32" s="14" t="s">
        <v>88</v>
      </c>
      <c r="U32" s="21" t="s">
        <v>89</v>
      </c>
    </row>
    <row r="33" spans="1:21" s="20" customFormat="1" ht="45">
      <c r="A33" s="14">
        <v>15</v>
      </c>
      <c r="B33" s="14" t="s">
        <v>82</v>
      </c>
      <c r="C33" s="14" t="s">
        <v>83</v>
      </c>
      <c r="D33" s="14" t="s">
        <v>90</v>
      </c>
      <c r="E33" s="14" t="s">
        <v>91</v>
      </c>
      <c r="F33" s="14" t="s">
        <v>92</v>
      </c>
      <c r="G33" s="14" t="s">
        <v>93</v>
      </c>
      <c r="H33" s="14" t="s">
        <v>27</v>
      </c>
      <c r="I33" s="14" t="s">
        <v>28</v>
      </c>
      <c r="J33" s="14" t="s">
        <v>29</v>
      </c>
      <c r="K33" s="14" t="s">
        <v>94</v>
      </c>
      <c r="L33" s="14" t="s">
        <v>31</v>
      </c>
      <c r="M33" s="17">
        <v>0.9</v>
      </c>
      <c r="N33" s="17">
        <v>1</v>
      </c>
      <c r="O33" s="17">
        <v>0.95</v>
      </c>
      <c r="P33" s="17">
        <f t="shared" ref="P33:P39" si="6">R33/S33</f>
        <v>0.8</v>
      </c>
      <c r="Q33" s="18">
        <v>45566</v>
      </c>
      <c r="R33" s="14">
        <v>80</v>
      </c>
      <c r="S33" s="14">
        <v>100</v>
      </c>
      <c r="T33" s="14" t="s">
        <v>32</v>
      </c>
      <c r="U33" s="21" t="s">
        <v>95</v>
      </c>
    </row>
    <row r="34" spans="1:21" s="20" customFormat="1" ht="45">
      <c r="A34" s="14">
        <v>15</v>
      </c>
      <c r="B34" s="14" t="s">
        <v>82</v>
      </c>
      <c r="C34" s="14" t="s">
        <v>83</v>
      </c>
      <c r="D34" s="14" t="s">
        <v>90</v>
      </c>
      <c r="E34" s="14" t="s">
        <v>91</v>
      </c>
      <c r="F34" s="14" t="s">
        <v>92</v>
      </c>
      <c r="G34" s="14" t="s">
        <v>93</v>
      </c>
      <c r="H34" s="14" t="s">
        <v>27</v>
      </c>
      <c r="I34" s="14" t="s">
        <v>28</v>
      </c>
      <c r="J34" s="14" t="s">
        <v>29</v>
      </c>
      <c r="K34" s="14" t="s">
        <v>96</v>
      </c>
      <c r="L34" s="14" t="s">
        <v>31</v>
      </c>
      <c r="M34" s="17">
        <v>0.9</v>
      </c>
      <c r="N34" s="17">
        <v>1</v>
      </c>
      <c r="O34" s="17">
        <v>0.95</v>
      </c>
      <c r="P34" s="17">
        <f t="shared" si="6"/>
        <v>0.75</v>
      </c>
      <c r="Q34" s="18">
        <v>45566</v>
      </c>
      <c r="R34" s="14">
        <v>75</v>
      </c>
      <c r="S34" s="14">
        <v>100</v>
      </c>
      <c r="T34" s="14" t="s">
        <v>32</v>
      </c>
      <c r="U34" s="21" t="s">
        <v>97</v>
      </c>
    </row>
    <row r="35" spans="1:21" s="20" customFormat="1" ht="45">
      <c r="A35" s="14">
        <v>15</v>
      </c>
      <c r="B35" s="14" t="s">
        <v>82</v>
      </c>
      <c r="C35" s="14" t="s">
        <v>83</v>
      </c>
      <c r="D35" s="14" t="s">
        <v>90</v>
      </c>
      <c r="E35" s="14" t="s">
        <v>91</v>
      </c>
      <c r="F35" s="14" t="s">
        <v>92</v>
      </c>
      <c r="G35" s="14" t="s">
        <v>93</v>
      </c>
      <c r="H35" s="14" t="s">
        <v>27</v>
      </c>
      <c r="I35" s="14" t="s">
        <v>28</v>
      </c>
      <c r="J35" s="14" t="s">
        <v>29</v>
      </c>
      <c r="K35" s="14" t="s">
        <v>98</v>
      </c>
      <c r="L35" s="14" t="s">
        <v>31</v>
      </c>
      <c r="M35" s="17">
        <v>0.9</v>
      </c>
      <c r="N35" s="17">
        <v>1</v>
      </c>
      <c r="O35" s="17">
        <v>0.95</v>
      </c>
      <c r="P35" s="17">
        <f t="shared" si="6"/>
        <v>0.1</v>
      </c>
      <c r="Q35" s="18">
        <v>45566</v>
      </c>
      <c r="R35" s="14">
        <v>10</v>
      </c>
      <c r="S35" s="14">
        <v>100</v>
      </c>
      <c r="T35" s="14" t="s">
        <v>32</v>
      </c>
      <c r="U35" s="21" t="s">
        <v>99</v>
      </c>
    </row>
    <row r="36" spans="1:21" s="20" customFormat="1" ht="60">
      <c r="A36" s="14">
        <v>16</v>
      </c>
      <c r="B36" s="14" t="s">
        <v>82</v>
      </c>
      <c r="C36" s="14" t="s">
        <v>83</v>
      </c>
      <c r="D36" s="14" t="s">
        <v>100</v>
      </c>
      <c r="E36" s="14" t="s">
        <v>101</v>
      </c>
      <c r="F36" s="14" t="s">
        <v>102</v>
      </c>
      <c r="G36" s="14" t="s">
        <v>103</v>
      </c>
      <c r="H36" s="14" t="s">
        <v>27</v>
      </c>
      <c r="I36" s="14" t="s">
        <v>28</v>
      </c>
      <c r="J36" s="14" t="s">
        <v>29</v>
      </c>
      <c r="K36" s="14" t="s">
        <v>104</v>
      </c>
      <c r="L36" s="14" t="s">
        <v>31</v>
      </c>
      <c r="M36" s="17">
        <v>0.8</v>
      </c>
      <c r="N36" s="17">
        <v>1</v>
      </c>
      <c r="O36" s="17">
        <v>0.85</v>
      </c>
      <c r="P36" s="17">
        <f t="shared" si="6"/>
        <v>1</v>
      </c>
      <c r="Q36" s="18">
        <v>45566</v>
      </c>
      <c r="R36" s="14">
        <v>100</v>
      </c>
      <c r="S36" s="14">
        <v>100</v>
      </c>
      <c r="T36" s="14" t="s">
        <v>32</v>
      </c>
      <c r="U36" s="21" t="s">
        <v>105</v>
      </c>
    </row>
    <row r="37" spans="1:21" s="20" customFormat="1" ht="60">
      <c r="A37" s="14">
        <v>16</v>
      </c>
      <c r="B37" s="14" t="s">
        <v>82</v>
      </c>
      <c r="C37" s="14" t="s">
        <v>83</v>
      </c>
      <c r="D37" s="14" t="s">
        <v>100</v>
      </c>
      <c r="E37" s="14" t="s">
        <v>101</v>
      </c>
      <c r="F37" s="14" t="s">
        <v>106</v>
      </c>
      <c r="G37" s="14" t="s">
        <v>103</v>
      </c>
      <c r="H37" s="14" t="s">
        <v>27</v>
      </c>
      <c r="I37" s="14" t="s">
        <v>28</v>
      </c>
      <c r="J37" s="14" t="s">
        <v>29</v>
      </c>
      <c r="K37" s="14" t="s">
        <v>107</v>
      </c>
      <c r="L37" s="14" t="s">
        <v>31</v>
      </c>
      <c r="M37" s="17">
        <v>0.8</v>
      </c>
      <c r="N37" s="17">
        <v>1</v>
      </c>
      <c r="O37" s="17">
        <v>0.85</v>
      </c>
      <c r="P37" s="17">
        <f t="shared" si="6"/>
        <v>0.8</v>
      </c>
      <c r="Q37" s="18">
        <v>45566</v>
      </c>
      <c r="R37" s="14">
        <v>80</v>
      </c>
      <c r="S37" s="14">
        <v>100</v>
      </c>
      <c r="T37" s="14" t="s">
        <v>32</v>
      </c>
      <c r="U37" s="21" t="s">
        <v>108</v>
      </c>
    </row>
    <row r="38" spans="1:21" s="20" customFormat="1" ht="60">
      <c r="A38" s="14">
        <v>16</v>
      </c>
      <c r="B38" s="14" t="s">
        <v>82</v>
      </c>
      <c r="C38" s="14" t="s">
        <v>83</v>
      </c>
      <c r="D38" s="14" t="s">
        <v>100</v>
      </c>
      <c r="E38" s="14" t="s">
        <v>101</v>
      </c>
      <c r="F38" s="14" t="s">
        <v>109</v>
      </c>
      <c r="G38" s="14" t="s">
        <v>103</v>
      </c>
      <c r="H38" s="14" t="s">
        <v>27</v>
      </c>
      <c r="I38" s="14" t="s">
        <v>28</v>
      </c>
      <c r="J38" s="14" t="s">
        <v>29</v>
      </c>
      <c r="K38" s="14" t="s">
        <v>110</v>
      </c>
      <c r="L38" s="14" t="s">
        <v>31</v>
      </c>
      <c r="M38" s="17">
        <v>0.8</v>
      </c>
      <c r="N38" s="17">
        <v>1</v>
      </c>
      <c r="O38" s="17">
        <v>0.85</v>
      </c>
      <c r="P38" s="17">
        <f t="shared" si="6"/>
        <v>0.96</v>
      </c>
      <c r="Q38" s="18">
        <v>45566</v>
      </c>
      <c r="R38" s="14">
        <v>96</v>
      </c>
      <c r="S38" s="14">
        <v>100</v>
      </c>
      <c r="T38" s="14" t="s">
        <v>32</v>
      </c>
      <c r="U38" s="21" t="s">
        <v>111</v>
      </c>
    </row>
    <row r="39" spans="1:21" s="20" customFormat="1" ht="105">
      <c r="A39" s="14">
        <v>17</v>
      </c>
      <c r="B39" s="14" t="s">
        <v>82</v>
      </c>
      <c r="C39" s="14" t="s">
        <v>83</v>
      </c>
      <c r="D39" s="14" t="s">
        <v>100</v>
      </c>
      <c r="E39" s="14" t="s">
        <v>101</v>
      </c>
      <c r="F39" s="14" t="s">
        <v>112</v>
      </c>
      <c r="G39" s="14" t="s">
        <v>113</v>
      </c>
      <c r="H39" s="14" t="s">
        <v>27</v>
      </c>
      <c r="I39" s="14" t="s">
        <v>28</v>
      </c>
      <c r="J39" s="14" t="s">
        <v>29</v>
      </c>
      <c r="K39" s="14" t="s">
        <v>51</v>
      </c>
      <c r="L39" s="14" t="s">
        <v>31</v>
      </c>
      <c r="M39" s="17">
        <v>0.8</v>
      </c>
      <c r="N39" s="17">
        <v>0.82089999999999996</v>
      </c>
      <c r="O39" s="17">
        <v>0.85</v>
      </c>
      <c r="P39" s="17">
        <f t="shared" si="6"/>
        <v>0.78</v>
      </c>
      <c r="Q39" s="18">
        <v>45566</v>
      </c>
      <c r="R39" s="14">
        <v>78</v>
      </c>
      <c r="S39" s="14">
        <v>100</v>
      </c>
      <c r="T39" s="14" t="s">
        <v>32</v>
      </c>
      <c r="U39" s="21" t="s">
        <v>114</v>
      </c>
    </row>
    <row r="40" spans="1:21" s="20" customFormat="1" ht="105">
      <c r="A40" s="14">
        <v>17</v>
      </c>
      <c r="B40" s="14" t="s">
        <v>82</v>
      </c>
      <c r="C40" s="14" t="s">
        <v>83</v>
      </c>
      <c r="D40" s="14" t="s">
        <v>100</v>
      </c>
      <c r="E40" s="14" t="s">
        <v>101</v>
      </c>
      <c r="F40" s="14" t="s">
        <v>115</v>
      </c>
      <c r="G40" s="14" t="s">
        <v>113</v>
      </c>
      <c r="H40" s="14" t="s">
        <v>27</v>
      </c>
      <c r="I40" s="14" t="s">
        <v>28</v>
      </c>
      <c r="J40" s="14" t="s">
        <v>29</v>
      </c>
      <c r="K40" s="14" t="s">
        <v>43</v>
      </c>
      <c r="L40" s="14" t="s">
        <v>31</v>
      </c>
      <c r="M40" s="17">
        <v>0.8</v>
      </c>
      <c r="N40" s="17">
        <v>0.82089999999999996</v>
      </c>
      <c r="O40" s="17">
        <v>0.85</v>
      </c>
      <c r="P40" s="17">
        <f>R40/S40</f>
        <v>0.18</v>
      </c>
      <c r="Q40" s="18">
        <v>45566</v>
      </c>
      <c r="R40" s="14">
        <v>18</v>
      </c>
      <c r="S40" s="14">
        <v>100</v>
      </c>
      <c r="T40" s="14" t="s">
        <v>32</v>
      </c>
      <c r="U40" s="21" t="s">
        <v>116</v>
      </c>
    </row>
    <row r="41" spans="1:21" s="20" customFormat="1" ht="105">
      <c r="A41" s="14">
        <v>17</v>
      </c>
      <c r="B41" s="14" t="s">
        <v>82</v>
      </c>
      <c r="C41" s="14" t="s">
        <v>83</v>
      </c>
      <c r="D41" s="14" t="s">
        <v>100</v>
      </c>
      <c r="E41" s="14" t="s">
        <v>101</v>
      </c>
      <c r="F41" s="14" t="s">
        <v>117</v>
      </c>
      <c r="G41" s="14" t="s">
        <v>113</v>
      </c>
      <c r="H41" s="14" t="s">
        <v>27</v>
      </c>
      <c r="I41" s="14" t="s">
        <v>28</v>
      </c>
      <c r="J41" s="14" t="s">
        <v>29</v>
      </c>
      <c r="K41" s="14" t="s">
        <v>57</v>
      </c>
      <c r="L41" s="14" t="s">
        <v>31</v>
      </c>
      <c r="M41" s="17">
        <v>0.8</v>
      </c>
      <c r="N41" s="17">
        <v>0.82089999999999996</v>
      </c>
      <c r="O41" s="17">
        <v>0.85</v>
      </c>
      <c r="P41" s="17">
        <f t="shared" ref="P41" si="7">R41/S41</f>
        <v>0.2</v>
      </c>
      <c r="Q41" s="18">
        <v>45566</v>
      </c>
      <c r="R41" s="14">
        <v>20</v>
      </c>
      <c r="S41" s="14">
        <v>100</v>
      </c>
      <c r="T41" s="14" t="s">
        <v>32</v>
      </c>
      <c r="U41" s="21" t="s">
        <v>118</v>
      </c>
    </row>
    <row r="42" spans="1:21" s="20" customFormat="1" ht="75" hidden="1">
      <c r="A42" s="14">
        <v>14</v>
      </c>
      <c r="B42" s="14" t="s">
        <v>82</v>
      </c>
      <c r="C42" s="14" t="s">
        <v>83</v>
      </c>
      <c r="D42" s="14" t="s">
        <v>84</v>
      </c>
      <c r="E42" s="14" t="s">
        <v>85</v>
      </c>
      <c r="F42" s="14" t="s">
        <v>86</v>
      </c>
      <c r="G42" s="14" t="s">
        <v>87</v>
      </c>
      <c r="H42" s="14" t="s">
        <v>27</v>
      </c>
      <c r="I42" s="14" t="s">
        <v>28</v>
      </c>
      <c r="J42" s="14" t="s">
        <v>56</v>
      </c>
      <c r="K42" s="14" t="s">
        <v>57</v>
      </c>
      <c r="L42" s="14" t="s">
        <v>46</v>
      </c>
      <c r="M42" s="17">
        <v>1</v>
      </c>
      <c r="N42" s="17">
        <v>0.9</v>
      </c>
      <c r="O42" s="17">
        <v>1</v>
      </c>
      <c r="P42" s="17">
        <f>R42/S42</f>
        <v>0.35</v>
      </c>
      <c r="Q42" s="18">
        <v>45597</v>
      </c>
      <c r="R42" s="14">
        <v>35</v>
      </c>
      <c r="S42" s="14">
        <v>100</v>
      </c>
      <c r="T42" s="14" t="s">
        <v>88</v>
      </c>
      <c r="U42" s="21" t="s">
        <v>119</v>
      </c>
    </row>
    <row r="43" spans="1:21" s="20" customFormat="1" ht="45">
      <c r="A43" s="14">
        <v>15</v>
      </c>
      <c r="B43" s="14" t="s">
        <v>82</v>
      </c>
      <c r="C43" s="14" t="s">
        <v>83</v>
      </c>
      <c r="D43" s="14" t="s">
        <v>90</v>
      </c>
      <c r="E43" s="14" t="s">
        <v>91</v>
      </c>
      <c r="F43" s="14" t="s">
        <v>92</v>
      </c>
      <c r="G43" s="14" t="s">
        <v>93</v>
      </c>
      <c r="H43" s="14" t="s">
        <v>27</v>
      </c>
      <c r="I43" s="14" t="s">
        <v>28</v>
      </c>
      <c r="J43" s="14" t="s">
        <v>29</v>
      </c>
      <c r="K43" s="14" t="s">
        <v>94</v>
      </c>
      <c r="L43" s="14" t="s">
        <v>31</v>
      </c>
      <c r="M43" s="17">
        <v>0.9</v>
      </c>
      <c r="N43" s="17">
        <v>1</v>
      </c>
      <c r="O43" s="17">
        <v>0.95</v>
      </c>
      <c r="P43" s="17">
        <f t="shared" ref="P43:P49" si="8">R43/S43</f>
        <v>0.5</v>
      </c>
      <c r="Q43" s="18">
        <v>45597</v>
      </c>
      <c r="R43" s="14">
        <v>50</v>
      </c>
      <c r="S43" s="14">
        <v>100</v>
      </c>
      <c r="T43" s="14" t="s">
        <v>32</v>
      </c>
      <c r="U43" s="21" t="s">
        <v>95</v>
      </c>
    </row>
    <row r="44" spans="1:21" s="20" customFormat="1" ht="45">
      <c r="A44" s="14">
        <v>15</v>
      </c>
      <c r="B44" s="14" t="s">
        <v>82</v>
      </c>
      <c r="C44" s="14" t="s">
        <v>83</v>
      </c>
      <c r="D44" s="14" t="s">
        <v>90</v>
      </c>
      <c r="E44" s="14" t="s">
        <v>91</v>
      </c>
      <c r="F44" s="14" t="s">
        <v>92</v>
      </c>
      <c r="G44" s="14" t="s">
        <v>93</v>
      </c>
      <c r="H44" s="14" t="s">
        <v>27</v>
      </c>
      <c r="I44" s="14" t="s">
        <v>28</v>
      </c>
      <c r="J44" s="14" t="s">
        <v>29</v>
      </c>
      <c r="K44" s="14" t="s">
        <v>96</v>
      </c>
      <c r="L44" s="14" t="s">
        <v>31</v>
      </c>
      <c r="M44" s="17">
        <v>0.9</v>
      </c>
      <c r="N44" s="17">
        <v>1</v>
      </c>
      <c r="O44" s="17">
        <v>0.95</v>
      </c>
      <c r="P44" s="17">
        <f t="shared" si="8"/>
        <v>1</v>
      </c>
      <c r="Q44" s="18">
        <v>45597</v>
      </c>
      <c r="R44" s="14">
        <v>100</v>
      </c>
      <c r="S44" s="14">
        <v>100</v>
      </c>
      <c r="T44" s="14" t="s">
        <v>32</v>
      </c>
      <c r="U44" s="21" t="s">
        <v>97</v>
      </c>
    </row>
    <row r="45" spans="1:21" s="20" customFormat="1" ht="45">
      <c r="A45" s="14">
        <v>15</v>
      </c>
      <c r="B45" s="14" t="s">
        <v>82</v>
      </c>
      <c r="C45" s="14" t="s">
        <v>83</v>
      </c>
      <c r="D45" s="14" t="s">
        <v>90</v>
      </c>
      <c r="E45" s="14" t="s">
        <v>91</v>
      </c>
      <c r="F45" s="14" t="s">
        <v>92</v>
      </c>
      <c r="G45" s="14" t="s">
        <v>93</v>
      </c>
      <c r="H45" s="14" t="s">
        <v>27</v>
      </c>
      <c r="I45" s="14" t="s">
        <v>28</v>
      </c>
      <c r="J45" s="14" t="s">
        <v>29</v>
      </c>
      <c r="K45" s="14" t="s">
        <v>98</v>
      </c>
      <c r="L45" s="14" t="s">
        <v>31</v>
      </c>
      <c r="M45" s="17">
        <v>0.9</v>
      </c>
      <c r="N45" s="17">
        <v>1</v>
      </c>
      <c r="O45" s="17">
        <v>0.95</v>
      </c>
      <c r="P45" s="17">
        <f t="shared" si="8"/>
        <v>0.1</v>
      </c>
      <c r="Q45" s="18">
        <v>45597</v>
      </c>
      <c r="R45" s="14">
        <v>10</v>
      </c>
      <c r="S45" s="14">
        <v>100</v>
      </c>
      <c r="T45" s="14" t="s">
        <v>32</v>
      </c>
      <c r="U45" s="21" t="s">
        <v>99</v>
      </c>
    </row>
    <row r="46" spans="1:21" s="20" customFormat="1" ht="60">
      <c r="A46" s="14">
        <v>16</v>
      </c>
      <c r="B46" s="14" t="s">
        <v>82</v>
      </c>
      <c r="C46" s="14" t="s">
        <v>83</v>
      </c>
      <c r="D46" s="14" t="s">
        <v>100</v>
      </c>
      <c r="E46" s="14" t="s">
        <v>101</v>
      </c>
      <c r="F46" s="14" t="s">
        <v>102</v>
      </c>
      <c r="G46" s="14" t="s">
        <v>103</v>
      </c>
      <c r="H46" s="14" t="s">
        <v>27</v>
      </c>
      <c r="I46" s="14" t="s">
        <v>28</v>
      </c>
      <c r="J46" s="14" t="s">
        <v>29</v>
      </c>
      <c r="K46" s="14" t="s">
        <v>104</v>
      </c>
      <c r="L46" s="14" t="s">
        <v>31</v>
      </c>
      <c r="M46" s="17">
        <v>0.8</v>
      </c>
      <c r="N46" s="17">
        <v>1</v>
      </c>
      <c r="O46" s="17">
        <v>0.85</v>
      </c>
      <c r="P46" s="17">
        <f t="shared" si="8"/>
        <v>0.1</v>
      </c>
      <c r="Q46" s="18">
        <v>45597</v>
      </c>
      <c r="R46" s="14">
        <v>10</v>
      </c>
      <c r="S46" s="14">
        <v>100</v>
      </c>
      <c r="T46" s="14" t="s">
        <v>32</v>
      </c>
      <c r="U46" s="21" t="s">
        <v>105</v>
      </c>
    </row>
    <row r="47" spans="1:21" s="20" customFormat="1" ht="60">
      <c r="A47" s="14">
        <v>16</v>
      </c>
      <c r="B47" s="14" t="s">
        <v>82</v>
      </c>
      <c r="C47" s="14" t="s">
        <v>83</v>
      </c>
      <c r="D47" s="14" t="s">
        <v>100</v>
      </c>
      <c r="E47" s="14" t="s">
        <v>101</v>
      </c>
      <c r="F47" s="14" t="s">
        <v>106</v>
      </c>
      <c r="G47" s="14" t="s">
        <v>103</v>
      </c>
      <c r="H47" s="14" t="s">
        <v>27</v>
      </c>
      <c r="I47" s="14" t="s">
        <v>28</v>
      </c>
      <c r="J47" s="14" t="s">
        <v>29</v>
      </c>
      <c r="K47" s="14" t="s">
        <v>107</v>
      </c>
      <c r="L47" s="14" t="s">
        <v>31</v>
      </c>
      <c r="M47" s="17">
        <v>0.8</v>
      </c>
      <c r="N47" s="17">
        <v>1</v>
      </c>
      <c r="O47" s="17">
        <v>0.85</v>
      </c>
      <c r="P47" s="17">
        <f t="shared" si="8"/>
        <v>0.8</v>
      </c>
      <c r="Q47" s="18">
        <v>45597</v>
      </c>
      <c r="R47" s="14">
        <v>80</v>
      </c>
      <c r="S47" s="14">
        <v>100</v>
      </c>
      <c r="T47" s="14" t="s">
        <v>32</v>
      </c>
      <c r="U47" s="21" t="s">
        <v>108</v>
      </c>
    </row>
    <row r="48" spans="1:21" s="20" customFormat="1" ht="60">
      <c r="A48" s="14">
        <v>16</v>
      </c>
      <c r="B48" s="14" t="s">
        <v>82</v>
      </c>
      <c r="C48" s="14" t="s">
        <v>83</v>
      </c>
      <c r="D48" s="14" t="s">
        <v>100</v>
      </c>
      <c r="E48" s="14" t="s">
        <v>101</v>
      </c>
      <c r="F48" s="14" t="s">
        <v>109</v>
      </c>
      <c r="G48" s="14" t="s">
        <v>103</v>
      </c>
      <c r="H48" s="14" t="s">
        <v>27</v>
      </c>
      <c r="I48" s="14" t="s">
        <v>28</v>
      </c>
      <c r="J48" s="14" t="s">
        <v>29</v>
      </c>
      <c r="K48" s="14" t="s">
        <v>110</v>
      </c>
      <c r="L48" s="14" t="s">
        <v>31</v>
      </c>
      <c r="M48" s="17">
        <v>0.8</v>
      </c>
      <c r="N48" s="17">
        <v>1</v>
      </c>
      <c r="O48" s="17">
        <v>0.85</v>
      </c>
      <c r="P48" s="17">
        <f t="shared" si="8"/>
        <v>0.8</v>
      </c>
      <c r="Q48" s="18">
        <v>45597</v>
      </c>
      <c r="R48" s="14">
        <v>80</v>
      </c>
      <c r="S48" s="14">
        <v>100</v>
      </c>
      <c r="T48" s="14" t="s">
        <v>32</v>
      </c>
      <c r="U48" s="21" t="s">
        <v>111</v>
      </c>
    </row>
    <row r="49" spans="1:21" s="20" customFormat="1" ht="105">
      <c r="A49" s="14">
        <v>17</v>
      </c>
      <c r="B49" s="14" t="s">
        <v>82</v>
      </c>
      <c r="C49" s="14" t="s">
        <v>83</v>
      </c>
      <c r="D49" s="14" t="s">
        <v>100</v>
      </c>
      <c r="E49" s="14" t="s">
        <v>101</v>
      </c>
      <c r="F49" s="14" t="s">
        <v>112</v>
      </c>
      <c r="G49" s="14" t="s">
        <v>113</v>
      </c>
      <c r="H49" s="14" t="s">
        <v>27</v>
      </c>
      <c r="I49" s="14" t="s">
        <v>28</v>
      </c>
      <c r="J49" s="14" t="s">
        <v>29</v>
      </c>
      <c r="K49" s="14" t="s">
        <v>51</v>
      </c>
      <c r="L49" s="14" t="s">
        <v>31</v>
      </c>
      <c r="M49" s="17">
        <v>0.8</v>
      </c>
      <c r="N49" s="17">
        <v>0.82089999999999996</v>
      </c>
      <c r="O49" s="17">
        <v>0.85</v>
      </c>
      <c r="P49" s="17">
        <f t="shared" si="8"/>
        <v>0.9</v>
      </c>
      <c r="Q49" s="18">
        <v>45597</v>
      </c>
      <c r="R49" s="14">
        <v>90</v>
      </c>
      <c r="S49" s="14">
        <v>100</v>
      </c>
      <c r="T49" s="14" t="s">
        <v>32</v>
      </c>
      <c r="U49" s="21" t="s">
        <v>114</v>
      </c>
    </row>
    <row r="50" spans="1:21" s="20" customFormat="1" ht="105">
      <c r="A50" s="14">
        <v>17</v>
      </c>
      <c r="B50" s="14" t="s">
        <v>82</v>
      </c>
      <c r="C50" s="14" t="s">
        <v>83</v>
      </c>
      <c r="D50" s="14" t="s">
        <v>100</v>
      </c>
      <c r="E50" s="14" t="s">
        <v>101</v>
      </c>
      <c r="F50" s="14" t="s">
        <v>115</v>
      </c>
      <c r="G50" s="14" t="s">
        <v>113</v>
      </c>
      <c r="H50" s="14" t="s">
        <v>27</v>
      </c>
      <c r="I50" s="14" t="s">
        <v>28</v>
      </c>
      <c r="J50" s="14" t="s">
        <v>29</v>
      </c>
      <c r="K50" s="14" t="s">
        <v>43</v>
      </c>
      <c r="L50" s="14" t="s">
        <v>31</v>
      </c>
      <c r="M50" s="17">
        <v>0.8</v>
      </c>
      <c r="N50" s="17">
        <v>0.82089999999999996</v>
      </c>
      <c r="O50" s="17">
        <v>0.85</v>
      </c>
      <c r="P50" s="17">
        <f>R50/S50</f>
        <v>0.95</v>
      </c>
      <c r="Q50" s="18">
        <v>45597</v>
      </c>
      <c r="R50" s="14">
        <v>95</v>
      </c>
      <c r="S50" s="14">
        <v>100</v>
      </c>
      <c r="T50" s="14" t="s">
        <v>32</v>
      </c>
      <c r="U50" s="21" t="s">
        <v>116</v>
      </c>
    </row>
    <row r="51" spans="1:21" s="20" customFormat="1" ht="105">
      <c r="A51" s="14">
        <v>17</v>
      </c>
      <c r="B51" s="14" t="s">
        <v>82</v>
      </c>
      <c r="C51" s="14" t="s">
        <v>83</v>
      </c>
      <c r="D51" s="14" t="s">
        <v>100</v>
      </c>
      <c r="E51" s="14" t="s">
        <v>101</v>
      </c>
      <c r="F51" s="14" t="s">
        <v>117</v>
      </c>
      <c r="G51" s="14" t="s">
        <v>113</v>
      </c>
      <c r="H51" s="14" t="s">
        <v>27</v>
      </c>
      <c r="I51" s="14" t="s">
        <v>28</v>
      </c>
      <c r="J51" s="14" t="s">
        <v>29</v>
      </c>
      <c r="K51" s="14" t="s">
        <v>57</v>
      </c>
      <c r="L51" s="14" t="s">
        <v>31</v>
      </c>
      <c r="M51" s="17">
        <v>0.8</v>
      </c>
      <c r="N51" s="17">
        <v>0.82089999999999996</v>
      </c>
      <c r="O51" s="17">
        <v>0.85</v>
      </c>
      <c r="P51" s="17">
        <f t="shared" ref="P51" si="9">R51/S51</f>
        <v>0.5</v>
      </c>
      <c r="Q51" s="18">
        <v>45597</v>
      </c>
      <c r="R51" s="14">
        <v>50</v>
      </c>
      <c r="S51" s="14">
        <v>100</v>
      </c>
      <c r="T51" s="14" t="s">
        <v>32</v>
      </c>
      <c r="U51" s="21" t="s">
        <v>118</v>
      </c>
    </row>
    <row r="52" spans="1:21" s="20" customFormat="1" ht="75" hidden="1">
      <c r="A52" s="14">
        <v>14</v>
      </c>
      <c r="B52" s="14" t="s">
        <v>82</v>
      </c>
      <c r="C52" s="14" t="s">
        <v>83</v>
      </c>
      <c r="D52" s="14" t="s">
        <v>84</v>
      </c>
      <c r="E52" s="14" t="s">
        <v>85</v>
      </c>
      <c r="F52" s="14" t="s">
        <v>86</v>
      </c>
      <c r="G52" s="14" t="s">
        <v>87</v>
      </c>
      <c r="H52" s="14" t="s">
        <v>27</v>
      </c>
      <c r="I52" s="14" t="s">
        <v>28</v>
      </c>
      <c r="J52" s="14" t="s">
        <v>56</v>
      </c>
      <c r="K52" s="14" t="s">
        <v>57</v>
      </c>
      <c r="L52" s="14" t="s">
        <v>46</v>
      </c>
      <c r="M52" s="17">
        <v>0.9</v>
      </c>
      <c r="N52" s="17">
        <v>0.7</v>
      </c>
      <c r="O52" s="17">
        <v>1</v>
      </c>
      <c r="P52" s="17">
        <f>R52/S52</f>
        <v>1</v>
      </c>
      <c r="Q52" s="18">
        <v>45627</v>
      </c>
      <c r="R52" s="14">
        <v>100</v>
      </c>
      <c r="S52" s="14">
        <v>100</v>
      </c>
      <c r="T52" s="14" t="s">
        <v>88</v>
      </c>
      <c r="U52" s="21" t="s">
        <v>119</v>
      </c>
    </row>
    <row r="53" spans="1:21" s="20" customFormat="1" ht="45">
      <c r="A53" s="14">
        <v>15</v>
      </c>
      <c r="B53" s="14" t="s">
        <v>82</v>
      </c>
      <c r="C53" s="14" t="s">
        <v>83</v>
      </c>
      <c r="D53" s="14" t="s">
        <v>90</v>
      </c>
      <c r="E53" s="14" t="s">
        <v>91</v>
      </c>
      <c r="F53" s="14" t="s">
        <v>92</v>
      </c>
      <c r="G53" s="14" t="s">
        <v>93</v>
      </c>
      <c r="H53" s="14" t="s">
        <v>27</v>
      </c>
      <c r="I53" s="14" t="s">
        <v>28</v>
      </c>
      <c r="J53" s="14" t="s">
        <v>29</v>
      </c>
      <c r="K53" s="14" t="s">
        <v>94</v>
      </c>
      <c r="L53" s="14" t="s">
        <v>31</v>
      </c>
      <c r="M53" s="17">
        <v>0.9</v>
      </c>
      <c r="N53" s="17">
        <v>1</v>
      </c>
      <c r="O53" s="17">
        <v>0.95</v>
      </c>
      <c r="P53" s="17">
        <f t="shared" ref="P53:P59" si="10">R53/S53</f>
        <v>0.1</v>
      </c>
      <c r="Q53" s="18">
        <v>45627</v>
      </c>
      <c r="R53" s="14">
        <v>10</v>
      </c>
      <c r="S53" s="14">
        <v>100</v>
      </c>
      <c r="T53" s="14" t="s">
        <v>32</v>
      </c>
      <c r="U53" s="21" t="s">
        <v>95</v>
      </c>
    </row>
    <row r="54" spans="1:21" s="20" customFormat="1" ht="45">
      <c r="A54" s="14">
        <v>15</v>
      </c>
      <c r="B54" s="14" t="s">
        <v>82</v>
      </c>
      <c r="C54" s="14" t="s">
        <v>83</v>
      </c>
      <c r="D54" s="14" t="s">
        <v>90</v>
      </c>
      <c r="E54" s="14" t="s">
        <v>91</v>
      </c>
      <c r="F54" s="14" t="s">
        <v>92</v>
      </c>
      <c r="G54" s="14" t="s">
        <v>93</v>
      </c>
      <c r="H54" s="14" t="s">
        <v>27</v>
      </c>
      <c r="I54" s="14" t="s">
        <v>28</v>
      </c>
      <c r="J54" s="14" t="s">
        <v>29</v>
      </c>
      <c r="K54" s="14" t="s">
        <v>96</v>
      </c>
      <c r="L54" s="14" t="s">
        <v>31</v>
      </c>
      <c r="M54" s="17">
        <v>0.9</v>
      </c>
      <c r="N54" s="17">
        <v>1</v>
      </c>
      <c r="O54" s="17">
        <v>0.95</v>
      </c>
      <c r="P54" s="17">
        <f t="shared" si="10"/>
        <v>0.1</v>
      </c>
      <c r="Q54" s="18">
        <v>45627</v>
      </c>
      <c r="R54" s="14">
        <v>10</v>
      </c>
      <c r="S54" s="14">
        <v>100</v>
      </c>
      <c r="T54" s="14" t="s">
        <v>32</v>
      </c>
      <c r="U54" s="21" t="s">
        <v>97</v>
      </c>
    </row>
    <row r="55" spans="1:21" s="20" customFormat="1" ht="45">
      <c r="A55" s="14">
        <v>15</v>
      </c>
      <c r="B55" s="14" t="s">
        <v>82</v>
      </c>
      <c r="C55" s="14" t="s">
        <v>83</v>
      </c>
      <c r="D55" s="14" t="s">
        <v>90</v>
      </c>
      <c r="E55" s="14" t="s">
        <v>91</v>
      </c>
      <c r="F55" s="14" t="s">
        <v>92</v>
      </c>
      <c r="G55" s="14" t="s">
        <v>93</v>
      </c>
      <c r="H55" s="14" t="s">
        <v>27</v>
      </c>
      <c r="I55" s="14" t="s">
        <v>28</v>
      </c>
      <c r="J55" s="14" t="s">
        <v>29</v>
      </c>
      <c r="K55" s="14" t="s">
        <v>98</v>
      </c>
      <c r="L55" s="14" t="s">
        <v>31</v>
      </c>
      <c r="M55" s="17">
        <v>0.9</v>
      </c>
      <c r="N55" s="17">
        <v>1</v>
      </c>
      <c r="O55" s="17">
        <v>0.95</v>
      </c>
      <c r="P55" s="17">
        <f t="shared" si="10"/>
        <v>0.8</v>
      </c>
      <c r="Q55" s="18">
        <v>45627</v>
      </c>
      <c r="R55" s="14">
        <v>80</v>
      </c>
      <c r="S55" s="14">
        <v>100</v>
      </c>
      <c r="T55" s="14" t="s">
        <v>32</v>
      </c>
      <c r="U55" s="21" t="s">
        <v>99</v>
      </c>
    </row>
    <row r="56" spans="1:21" s="20" customFormat="1" ht="60">
      <c r="A56" s="14">
        <v>16</v>
      </c>
      <c r="B56" s="14" t="s">
        <v>82</v>
      </c>
      <c r="C56" s="14" t="s">
        <v>83</v>
      </c>
      <c r="D56" s="14" t="s">
        <v>100</v>
      </c>
      <c r="E56" s="14" t="s">
        <v>101</v>
      </c>
      <c r="F56" s="14" t="s">
        <v>102</v>
      </c>
      <c r="G56" s="14" t="s">
        <v>103</v>
      </c>
      <c r="H56" s="14" t="s">
        <v>27</v>
      </c>
      <c r="I56" s="14" t="s">
        <v>28</v>
      </c>
      <c r="J56" s="14" t="s">
        <v>29</v>
      </c>
      <c r="K56" s="14" t="s">
        <v>104</v>
      </c>
      <c r="L56" s="14" t="s">
        <v>31</v>
      </c>
      <c r="M56" s="17">
        <v>0.8</v>
      </c>
      <c r="N56" s="17">
        <v>1</v>
      </c>
      <c r="O56" s="17">
        <v>0.85</v>
      </c>
      <c r="P56" s="17">
        <f t="shared" si="10"/>
        <v>0.8</v>
      </c>
      <c r="Q56" s="18">
        <v>45627</v>
      </c>
      <c r="R56" s="14">
        <v>80</v>
      </c>
      <c r="S56" s="14">
        <v>100</v>
      </c>
      <c r="T56" s="14" t="s">
        <v>32</v>
      </c>
      <c r="U56" s="21" t="s">
        <v>105</v>
      </c>
    </row>
    <row r="57" spans="1:21" s="20" customFormat="1" ht="60">
      <c r="A57" s="14">
        <v>16</v>
      </c>
      <c r="B57" s="14" t="s">
        <v>82</v>
      </c>
      <c r="C57" s="14" t="s">
        <v>83</v>
      </c>
      <c r="D57" s="14" t="s">
        <v>100</v>
      </c>
      <c r="E57" s="14" t="s">
        <v>101</v>
      </c>
      <c r="F57" s="14" t="s">
        <v>106</v>
      </c>
      <c r="G57" s="14" t="s">
        <v>103</v>
      </c>
      <c r="H57" s="14" t="s">
        <v>27</v>
      </c>
      <c r="I57" s="14" t="s">
        <v>28</v>
      </c>
      <c r="J57" s="14" t="s">
        <v>29</v>
      </c>
      <c r="K57" s="14" t="s">
        <v>107</v>
      </c>
      <c r="L57" s="14" t="s">
        <v>31</v>
      </c>
      <c r="M57" s="17">
        <v>0.8</v>
      </c>
      <c r="N57" s="17">
        <v>1</v>
      </c>
      <c r="O57" s="17">
        <v>0.85</v>
      </c>
      <c r="P57" s="17">
        <f t="shared" si="10"/>
        <v>0.9</v>
      </c>
      <c r="Q57" s="18">
        <v>45627</v>
      </c>
      <c r="R57" s="14">
        <v>90</v>
      </c>
      <c r="S57" s="14">
        <v>100</v>
      </c>
      <c r="T57" s="14" t="s">
        <v>32</v>
      </c>
      <c r="U57" s="21" t="s">
        <v>108</v>
      </c>
    </row>
    <row r="58" spans="1:21" s="20" customFormat="1" ht="60">
      <c r="A58" s="14">
        <v>16</v>
      </c>
      <c r="B58" s="14" t="s">
        <v>82</v>
      </c>
      <c r="C58" s="14" t="s">
        <v>83</v>
      </c>
      <c r="D58" s="14" t="s">
        <v>100</v>
      </c>
      <c r="E58" s="14" t="s">
        <v>101</v>
      </c>
      <c r="F58" s="14" t="s">
        <v>109</v>
      </c>
      <c r="G58" s="14" t="s">
        <v>103</v>
      </c>
      <c r="H58" s="14" t="s">
        <v>27</v>
      </c>
      <c r="I58" s="14" t="s">
        <v>28</v>
      </c>
      <c r="J58" s="14" t="s">
        <v>29</v>
      </c>
      <c r="K58" s="14" t="s">
        <v>110</v>
      </c>
      <c r="L58" s="14" t="s">
        <v>31</v>
      </c>
      <c r="M58" s="17">
        <v>0.8</v>
      </c>
      <c r="N58" s="17">
        <v>1</v>
      </c>
      <c r="O58" s="17">
        <v>0.85</v>
      </c>
      <c r="P58" s="17">
        <f t="shared" si="10"/>
        <v>0.95</v>
      </c>
      <c r="Q58" s="18">
        <v>45627</v>
      </c>
      <c r="R58" s="14">
        <v>95</v>
      </c>
      <c r="S58" s="14">
        <v>100</v>
      </c>
      <c r="T58" s="14" t="s">
        <v>32</v>
      </c>
      <c r="U58" s="21" t="s">
        <v>111</v>
      </c>
    </row>
    <row r="59" spans="1:21" s="20" customFormat="1" ht="105">
      <c r="A59" s="14">
        <v>17</v>
      </c>
      <c r="B59" s="14" t="s">
        <v>82</v>
      </c>
      <c r="C59" s="14" t="s">
        <v>83</v>
      </c>
      <c r="D59" s="14" t="s">
        <v>100</v>
      </c>
      <c r="E59" s="14" t="s">
        <v>101</v>
      </c>
      <c r="F59" s="14" t="s">
        <v>112</v>
      </c>
      <c r="G59" s="14" t="s">
        <v>113</v>
      </c>
      <c r="H59" s="14" t="s">
        <v>27</v>
      </c>
      <c r="I59" s="14" t="s">
        <v>28</v>
      </c>
      <c r="J59" s="14" t="s">
        <v>29</v>
      </c>
      <c r="K59" s="14" t="s">
        <v>51</v>
      </c>
      <c r="L59" s="14" t="s">
        <v>31</v>
      </c>
      <c r="M59" s="17">
        <v>0.8</v>
      </c>
      <c r="N59" s="17">
        <v>0.82089999999999996</v>
      </c>
      <c r="O59" s="17">
        <v>0.85</v>
      </c>
      <c r="P59" s="17">
        <f t="shared" si="10"/>
        <v>0.9</v>
      </c>
      <c r="Q59" s="18">
        <v>45627</v>
      </c>
      <c r="R59" s="14">
        <v>90</v>
      </c>
      <c r="S59" s="14">
        <v>100</v>
      </c>
      <c r="T59" s="14" t="s">
        <v>32</v>
      </c>
      <c r="U59" s="21" t="s">
        <v>114</v>
      </c>
    </row>
    <row r="60" spans="1:21" s="20" customFormat="1" ht="105">
      <c r="A60" s="14">
        <v>17</v>
      </c>
      <c r="B60" s="14" t="s">
        <v>82</v>
      </c>
      <c r="C60" s="14" t="s">
        <v>83</v>
      </c>
      <c r="D60" s="14" t="s">
        <v>100</v>
      </c>
      <c r="E60" s="14" t="s">
        <v>101</v>
      </c>
      <c r="F60" s="14" t="s">
        <v>115</v>
      </c>
      <c r="G60" s="14" t="s">
        <v>113</v>
      </c>
      <c r="H60" s="14" t="s">
        <v>27</v>
      </c>
      <c r="I60" s="14" t="s">
        <v>28</v>
      </c>
      <c r="J60" s="14" t="s">
        <v>29</v>
      </c>
      <c r="K60" s="14" t="s">
        <v>43</v>
      </c>
      <c r="L60" s="14" t="s">
        <v>31</v>
      </c>
      <c r="M60" s="17">
        <v>0.8</v>
      </c>
      <c r="N60" s="17">
        <v>0.82089999999999996</v>
      </c>
      <c r="O60" s="17">
        <v>0.85</v>
      </c>
      <c r="P60" s="17">
        <f>R60/S60</f>
        <v>0.9</v>
      </c>
      <c r="Q60" s="18">
        <v>45627</v>
      </c>
      <c r="R60" s="14">
        <v>90</v>
      </c>
      <c r="S60" s="14">
        <v>100</v>
      </c>
      <c r="T60" s="14" t="s">
        <v>32</v>
      </c>
      <c r="U60" s="21" t="s">
        <v>116</v>
      </c>
    </row>
    <row r="61" spans="1:21" s="20" customFormat="1" ht="105">
      <c r="A61" s="14">
        <v>17</v>
      </c>
      <c r="B61" s="14" t="s">
        <v>82</v>
      </c>
      <c r="C61" s="14" t="s">
        <v>83</v>
      </c>
      <c r="D61" s="14" t="s">
        <v>100</v>
      </c>
      <c r="E61" s="14" t="s">
        <v>101</v>
      </c>
      <c r="F61" s="14" t="s">
        <v>117</v>
      </c>
      <c r="G61" s="14" t="s">
        <v>113</v>
      </c>
      <c r="H61" s="14" t="s">
        <v>27</v>
      </c>
      <c r="I61" s="14" t="s">
        <v>28</v>
      </c>
      <c r="J61" s="14" t="s">
        <v>29</v>
      </c>
      <c r="K61" s="14" t="s">
        <v>57</v>
      </c>
      <c r="L61" s="14" t="s">
        <v>31</v>
      </c>
      <c r="M61" s="17">
        <v>0.8</v>
      </c>
      <c r="N61" s="17">
        <v>0.82089999999999996</v>
      </c>
      <c r="O61" s="17">
        <v>0.85</v>
      </c>
      <c r="P61" s="17">
        <f t="shared" ref="P61" si="11">R61/S61</f>
        <v>1</v>
      </c>
      <c r="Q61" s="18">
        <v>45627</v>
      </c>
      <c r="R61" s="14">
        <v>100</v>
      </c>
      <c r="S61" s="14">
        <v>100</v>
      </c>
      <c r="T61" s="14" t="s">
        <v>32</v>
      </c>
      <c r="U61" s="21" t="s">
        <v>118</v>
      </c>
    </row>
  </sheetData>
  <sheetProtection insertHyperlinks="0" autoFilter="0"/>
  <protectedRanges>
    <protectedRange algorithmName="SHA-512" hashValue="ETnpqoxy+j0xFactsSJJiZmwYADcDmhDibLzQeDD3pmIEMbVoTpzeu+XNzp4DO4VtSOx3LenQdoQQsg2L79huQ==" saltValue="igxgyffHzkujr2ISAkXWgw==" spinCount="100000" sqref="U2:U61" name="Intervalo1"/>
    <protectedRange algorithmName="SHA-512" hashValue="ETnpqoxy+j0xFactsSJJiZmwYADcDmhDibLzQeDD3pmIEMbVoTpzeu+XNzp4DO4VtSOx3LenQdoQQsg2L79huQ==" saltValue="igxgyffHzkujr2ISAkXWgw==" spinCount="100000" sqref="Q2:T2 Q12:R12 Q22:R22 Q32:R32 R4:R10 R3:T3 Q3:Q11 R13:R20 Q13:Q21 R23:R30 Q23:Q31 R33:R40 Q33:Q41 Q42:R52 R53:R60 Q53:Q61 S4:T61" name="Intervalo1_9"/>
    <protectedRange algorithmName="SHA-512" hashValue="ETnpqoxy+j0xFactsSJJiZmwYADcDmhDibLzQeDD3pmIEMbVoTpzeu+XNzp4DO4VtSOx3LenQdoQQsg2L79huQ==" saltValue="igxgyffHzkujr2ISAkXWgw==" spinCount="100000" sqref="R61 R11 R21 R31 R41" name="Intervalo1_10"/>
  </protectedRanges>
  <autoFilter ref="A1:U61" xr:uid="{BA31FB2A-9EB3-45B5-A180-CA078EAB4147}">
    <filterColumn colId="9">
      <filters>
        <filter val="Mensal"/>
      </filters>
    </filterColumn>
  </autoFilter>
  <phoneticPr fontId="7" type="noConversion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1A24C-76B9-47BF-B8D2-9C41F5801024}">
  <sheetPr>
    <tabColor rgb="FF92D050"/>
  </sheetPr>
  <dimension ref="A1:AH55"/>
  <sheetViews>
    <sheetView tabSelected="1" zoomScale="80" zoomScaleNormal="80" workbookViewId="0">
      <pane xSplit="6" ySplit="1" topLeftCell="G2" activePane="bottomRight" state="frozen"/>
      <selection pane="bottomRight" activeCell="F1" sqref="F1"/>
      <selection pane="bottomLeft" activeCell="A5" sqref="A5"/>
      <selection pane="topRight" activeCell="B1" sqref="B1"/>
    </sheetView>
  </sheetViews>
  <sheetFormatPr defaultColWidth="9.28515625" defaultRowHeight="15" customHeight="1"/>
  <cols>
    <col min="1" max="1" width="9.5703125" style="1" customWidth="1"/>
    <col min="2" max="2" width="23.28515625" style="1" customWidth="1"/>
    <col min="3" max="3" width="9.28515625" style="1" customWidth="1"/>
    <col min="4" max="4" width="17.5703125" style="1" customWidth="1"/>
    <col min="5" max="5" width="9.28515625" style="1" customWidth="1"/>
    <col min="6" max="6" width="36.5703125" style="1" customWidth="1"/>
    <col min="7" max="7" width="45.7109375" style="1" customWidth="1"/>
    <col min="8" max="8" width="14.28515625" style="1" customWidth="1"/>
    <col min="9" max="9" width="13.7109375" style="1" customWidth="1"/>
    <col min="10" max="10" width="16.28515625" style="1" customWidth="1"/>
    <col min="11" max="12" width="15.28515625" style="1" customWidth="1"/>
    <col min="13" max="13" width="12.85546875" style="1" customWidth="1"/>
    <col min="14" max="14" width="15.28515625" style="1" customWidth="1"/>
    <col min="15" max="15" width="10" style="1" customWidth="1"/>
    <col min="16" max="16" width="11" style="12" customWidth="1"/>
    <col min="17" max="17" width="8.7109375" style="1" customWidth="1"/>
    <col min="18" max="18" width="17.7109375" style="1" bestFit="1" customWidth="1"/>
    <col min="19" max="19" width="12.28515625" style="1" bestFit="1" customWidth="1"/>
    <col min="20" max="20" width="12.28515625" style="1" customWidth="1"/>
    <col min="21" max="21" width="42.7109375" style="1" customWidth="1"/>
    <col min="22" max="22" width="9.28515625" style="1"/>
    <col min="23" max="34" width="9.28515625" style="2"/>
    <col min="35" max="16384" width="9.28515625" style="1"/>
  </cols>
  <sheetData>
    <row r="1" spans="1:34" s="7" customFormat="1" ht="42" customHeigh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3" t="s">
        <v>11</v>
      </c>
      <c r="M1" s="9" t="s">
        <v>12</v>
      </c>
      <c r="N1" s="9" t="s">
        <v>13</v>
      </c>
      <c r="O1" s="4" t="s">
        <v>14</v>
      </c>
      <c r="P1" s="10" t="s">
        <v>15</v>
      </c>
      <c r="Q1" s="4" t="s">
        <v>16</v>
      </c>
      <c r="R1" s="5" t="s">
        <v>17</v>
      </c>
      <c r="S1" s="5" t="s">
        <v>18</v>
      </c>
      <c r="T1" s="9" t="s">
        <v>19</v>
      </c>
      <c r="U1" s="6" t="s">
        <v>20</v>
      </c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</row>
    <row r="2" spans="1:34" s="20" customFormat="1" ht="45">
      <c r="A2" s="22">
        <v>20</v>
      </c>
      <c r="B2" s="22" t="s">
        <v>120</v>
      </c>
      <c r="C2" s="22" t="s">
        <v>121</v>
      </c>
      <c r="D2" s="22" t="s">
        <v>122</v>
      </c>
      <c r="E2" s="22" t="s">
        <v>123</v>
      </c>
      <c r="F2" s="22" t="s">
        <v>124</v>
      </c>
      <c r="G2" s="22" t="s">
        <v>125</v>
      </c>
      <c r="H2" s="22" t="s">
        <v>126</v>
      </c>
      <c r="I2" s="22" t="s">
        <v>28</v>
      </c>
      <c r="J2" s="22" t="s">
        <v>29</v>
      </c>
      <c r="K2" s="22" t="s">
        <v>127</v>
      </c>
      <c r="L2" s="22" t="s">
        <v>31</v>
      </c>
      <c r="M2" s="24">
        <v>1</v>
      </c>
      <c r="N2" s="24">
        <v>0.97719999999999996</v>
      </c>
      <c r="O2" s="24">
        <v>1</v>
      </c>
      <c r="P2" s="27">
        <f>R2/S2</f>
        <v>1</v>
      </c>
      <c r="Q2" s="26">
        <v>45474</v>
      </c>
      <c r="R2" s="22">
        <v>251</v>
      </c>
      <c r="S2" s="22">
        <v>251</v>
      </c>
      <c r="T2" s="22" t="s">
        <v>32</v>
      </c>
      <c r="U2" s="28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</row>
    <row r="3" spans="1:34" s="20" customFormat="1" ht="45">
      <c r="A3" s="22">
        <v>20</v>
      </c>
      <c r="B3" s="22" t="s">
        <v>120</v>
      </c>
      <c r="C3" s="22" t="s">
        <v>121</v>
      </c>
      <c r="D3" s="22" t="s">
        <v>122</v>
      </c>
      <c r="E3" s="22" t="s">
        <v>123</v>
      </c>
      <c r="F3" s="22" t="s">
        <v>124</v>
      </c>
      <c r="G3" s="22" t="s">
        <v>128</v>
      </c>
      <c r="H3" s="22" t="s">
        <v>126</v>
      </c>
      <c r="I3" s="22" t="s">
        <v>28</v>
      </c>
      <c r="J3" s="22" t="s">
        <v>29</v>
      </c>
      <c r="K3" s="22" t="s">
        <v>129</v>
      </c>
      <c r="L3" s="22" t="s">
        <v>31</v>
      </c>
      <c r="M3" s="24">
        <v>1</v>
      </c>
      <c r="N3" s="24">
        <v>0.97719999999999996</v>
      </c>
      <c r="O3" s="24">
        <v>1</v>
      </c>
      <c r="P3" s="27">
        <f t="shared" ref="P3:P10" si="0">R3/S3</f>
        <v>1</v>
      </c>
      <c r="Q3" s="26">
        <v>45474</v>
      </c>
      <c r="R3" s="22">
        <v>120</v>
      </c>
      <c r="S3" s="22">
        <v>120</v>
      </c>
      <c r="T3" s="22" t="s">
        <v>32</v>
      </c>
      <c r="U3" s="28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</row>
    <row r="4" spans="1:34" s="20" customFormat="1" ht="45">
      <c r="A4" s="22">
        <v>20</v>
      </c>
      <c r="B4" s="22" t="s">
        <v>120</v>
      </c>
      <c r="C4" s="22" t="s">
        <v>121</v>
      </c>
      <c r="D4" s="22" t="s">
        <v>122</v>
      </c>
      <c r="E4" s="22" t="s">
        <v>123</v>
      </c>
      <c r="F4" s="22" t="s">
        <v>124</v>
      </c>
      <c r="G4" s="22" t="s">
        <v>130</v>
      </c>
      <c r="H4" s="22" t="s">
        <v>126</v>
      </c>
      <c r="I4" s="22" t="s">
        <v>28</v>
      </c>
      <c r="J4" s="22" t="s">
        <v>29</v>
      </c>
      <c r="K4" s="22" t="s">
        <v>131</v>
      </c>
      <c r="L4" s="22" t="s">
        <v>31</v>
      </c>
      <c r="M4" s="24">
        <v>1</v>
      </c>
      <c r="N4" s="24">
        <v>0.97719999999999996</v>
      </c>
      <c r="O4" s="24">
        <v>1</v>
      </c>
      <c r="P4" s="27">
        <f t="shared" si="0"/>
        <v>0.96969696969696972</v>
      </c>
      <c r="Q4" s="26">
        <v>45474</v>
      </c>
      <c r="R4" s="22">
        <v>32</v>
      </c>
      <c r="S4" s="22">
        <v>33</v>
      </c>
      <c r="T4" s="22" t="s">
        <v>32</v>
      </c>
      <c r="U4" s="28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</row>
    <row r="5" spans="1:34" s="20" customFormat="1" ht="60">
      <c r="A5" s="22">
        <v>21</v>
      </c>
      <c r="B5" s="22" t="s">
        <v>120</v>
      </c>
      <c r="C5" s="22" t="s">
        <v>121</v>
      </c>
      <c r="D5" s="22" t="s">
        <v>132</v>
      </c>
      <c r="E5" s="22" t="s">
        <v>133</v>
      </c>
      <c r="F5" s="22" t="s">
        <v>134</v>
      </c>
      <c r="G5" s="22" t="s">
        <v>135</v>
      </c>
      <c r="H5" s="22" t="s">
        <v>126</v>
      </c>
      <c r="I5" s="22" t="s">
        <v>28</v>
      </c>
      <c r="J5" s="22" t="s">
        <v>29</v>
      </c>
      <c r="K5" s="22" t="s">
        <v>136</v>
      </c>
      <c r="L5" s="22" t="s">
        <v>31</v>
      </c>
      <c r="M5" s="24">
        <v>1</v>
      </c>
      <c r="N5" s="24">
        <v>1</v>
      </c>
      <c r="O5" s="24">
        <v>1</v>
      </c>
      <c r="P5" s="27">
        <f t="shared" si="0"/>
        <v>1</v>
      </c>
      <c r="Q5" s="26">
        <v>45474</v>
      </c>
      <c r="R5" s="22">
        <v>3</v>
      </c>
      <c r="S5" s="22">
        <v>3</v>
      </c>
      <c r="T5" s="22" t="s">
        <v>32</v>
      </c>
      <c r="U5" s="28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</row>
    <row r="6" spans="1:34" s="20" customFormat="1" ht="60">
      <c r="A6" s="22">
        <v>21</v>
      </c>
      <c r="B6" s="22" t="s">
        <v>120</v>
      </c>
      <c r="C6" s="22" t="s">
        <v>121</v>
      </c>
      <c r="D6" s="22" t="s">
        <v>132</v>
      </c>
      <c r="E6" s="22" t="s">
        <v>133</v>
      </c>
      <c r="F6" s="22" t="s">
        <v>134</v>
      </c>
      <c r="G6" s="22" t="s">
        <v>137</v>
      </c>
      <c r="H6" s="22" t="s">
        <v>126</v>
      </c>
      <c r="I6" s="22" t="s">
        <v>28</v>
      </c>
      <c r="J6" s="22" t="s">
        <v>29</v>
      </c>
      <c r="K6" s="22" t="s">
        <v>138</v>
      </c>
      <c r="L6" s="22" t="s">
        <v>31</v>
      </c>
      <c r="M6" s="24">
        <v>1</v>
      </c>
      <c r="N6" s="24">
        <v>1</v>
      </c>
      <c r="O6" s="24">
        <v>1</v>
      </c>
      <c r="P6" s="27">
        <f t="shared" si="0"/>
        <v>1</v>
      </c>
      <c r="Q6" s="26">
        <v>45474</v>
      </c>
      <c r="R6" s="22">
        <v>1</v>
      </c>
      <c r="S6" s="22">
        <v>1</v>
      </c>
      <c r="T6" s="22" t="s">
        <v>32</v>
      </c>
      <c r="U6" s="28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</row>
    <row r="7" spans="1:34" s="20" customFormat="1" ht="60">
      <c r="A7" s="22">
        <v>21</v>
      </c>
      <c r="B7" s="22" t="s">
        <v>120</v>
      </c>
      <c r="C7" s="22" t="s">
        <v>121</v>
      </c>
      <c r="D7" s="22" t="s">
        <v>132</v>
      </c>
      <c r="E7" s="22" t="s">
        <v>133</v>
      </c>
      <c r="F7" s="22" t="s">
        <v>134</v>
      </c>
      <c r="G7" s="22" t="s">
        <v>139</v>
      </c>
      <c r="H7" s="22" t="s">
        <v>126</v>
      </c>
      <c r="I7" s="22" t="s">
        <v>28</v>
      </c>
      <c r="J7" s="22" t="s">
        <v>29</v>
      </c>
      <c r="K7" s="22" t="s">
        <v>140</v>
      </c>
      <c r="L7" s="22" t="s">
        <v>31</v>
      </c>
      <c r="M7" s="24">
        <v>1</v>
      </c>
      <c r="N7" s="24">
        <v>1</v>
      </c>
      <c r="O7" s="24">
        <v>1</v>
      </c>
      <c r="P7" s="27">
        <f t="shared" si="0"/>
        <v>1</v>
      </c>
      <c r="Q7" s="26">
        <v>45474</v>
      </c>
      <c r="R7" s="22">
        <v>1</v>
      </c>
      <c r="S7" s="22">
        <v>1</v>
      </c>
      <c r="T7" s="22" t="s">
        <v>32</v>
      </c>
      <c r="U7" s="28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</row>
    <row r="8" spans="1:34" s="20" customFormat="1" ht="75">
      <c r="A8" s="22">
        <v>22</v>
      </c>
      <c r="B8" s="22" t="s">
        <v>120</v>
      </c>
      <c r="C8" s="22" t="s">
        <v>121</v>
      </c>
      <c r="D8" s="22" t="s">
        <v>141</v>
      </c>
      <c r="E8" s="22" t="s">
        <v>142</v>
      </c>
      <c r="F8" s="22" t="s">
        <v>143</v>
      </c>
      <c r="G8" s="22" t="s">
        <v>144</v>
      </c>
      <c r="H8" s="22" t="s">
        <v>126</v>
      </c>
      <c r="I8" s="22" t="s">
        <v>28</v>
      </c>
      <c r="J8" s="22" t="s">
        <v>29</v>
      </c>
      <c r="K8" s="22" t="s">
        <v>145</v>
      </c>
      <c r="L8" s="22" t="s">
        <v>31</v>
      </c>
      <c r="M8" s="24">
        <v>1</v>
      </c>
      <c r="N8" s="24">
        <v>1</v>
      </c>
      <c r="O8" s="24">
        <v>1</v>
      </c>
      <c r="P8" s="27">
        <f t="shared" si="0"/>
        <v>0.77777777777777779</v>
      </c>
      <c r="Q8" s="26">
        <v>45474</v>
      </c>
      <c r="R8" s="22">
        <v>21</v>
      </c>
      <c r="S8" s="22">
        <v>27</v>
      </c>
      <c r="T8" s="22" t="s">
        <v>32</v>
      </c>
      <c r="U8" s="28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</row>
    <row r="9" spans="1:34" s="20" customFormat="1" ht="75">
      <c r="A9" s="22">
        <v>22</v>
      </c>
      <c r="B9" s="22" t="s">
        <v>120</v>
      </c>
      <c r="C9" s="22" t="s">
        <v>121</v>
      </c>
      <c r="D9" s="22" t="s">
        <v>141</v>
      </c>
      <c r="E9" s="22" t="s">
        <v>142</v>
      </c>
      <c r="F9" s="22" t="s">
        <v>143</v>
      </c>
      <c r="G9" s="22" t="s">
        <v>146</v>
      </c>
      <c r="H9" s="22" t="s">
        <v>126</v>
      </c>
      <c r="I9" s="22" t="s">
        <v>28</v>
      </c>
      <c r="J9" s="22" t="s">
        <v>29</v>
      </c>
      <c r="K9" s="22" t="s">
        <v>147</v>
      </c>
      <c r="L9" s="22" t="s">
        <v>31</v>
      </c>
      <c r="M9" s="24">
        <v>1</v>
      </c>
      <c r="N9" s="24">
        <v>1</v>
      </c>
      <c r="O9" s="24">
        <v>1</v>
      </c>
      <c r="P9" s="27">
        <f t="shared" si="0"/>
        <v>1</v>
      </c>
      <c r="Q9" s="26">
        <v>45474</v>
      </c>
      <c r="R9" s="22">
        <v>7</v>
      </c>
      <c r="S9" s="22">
        <v>7</v>
      </c>
      <c r="T9" s="22" t="s">
        <v>32</v>
      </c>
      <c r="U9" s="28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</row>
    <row r="10" spans="1:34" s="20" customFormat="1" ht="75">
      <c r="A10" s="22">
        <v>22</v>
      </c>
      <c r="B10" s="22" t="s">
        <v>120</v>
      </c>
      <c r="C10" s="22" t="s">
        <v>121</v>
      </c>
      <c r="D10" s="22" t="s">
        <v>141</v>
      </c>
      <c r="E10" s="22" t="s">
        <v>142</v>
      </c>
      <c r="F10" s="22" t="s">
        <v>143</v>
      </c>
      <c r="G10" s="22" t="s">
        <v>148</v>
      </c>
      <c r="H10" s="22" t="s">
        <v>126</v>
      </c>
      <c r="I10" s="22" t="s">
        <v>28</v>
      </c>
      <c r="J10" s="22" t="s">
        <v>29</v>
      </c>
      <c r="K10" s="22" t="s">
        <v>149</v>
      </c>
      <c r="L10" s="22" t="s">
        <v>31</v>
      </c>
      <c r="M10" s="24">
        <v>1</v>
      </c>
      <c r="N10" s="24">
        <v>1</v>
      </c>
      <c r="O10" s="24">
        <v>1</v>
      </c>
      <c r="P10" s="27">
        <f t="shared" si="0"/>
        <v>1</v>
      </c>
      <c r="Q10" s="26">
        <v>45474</v>
      </c>
      <c r="R10" s="22">
        <v>3</v>
      </c>
      <c r="S10" s="22">
        <v>3</v>
      </c>
      <c r="T10" s="22" t="s">
        <v>32</v>
      </c>
      <c r="U10" s="28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</row>
    <row r="11" spans="1:34" s="20" customFormat="1" ht="45">
      <c r="A11" s="22">
        <v>20</v>
      </c>
      <c r="B11" s="22" t="s">
        <v>120</v>
      </c>
      <c r="C11" s="22" t="s">
        <v>121</v>
      </c>
      <c r="D11" s="22" t="s">
        <v>122</v>
      </c>
      <c r="E11" s="22" t="s">
        <v>123</v>
      </c>
      <c r="F11" s="22" t="s">
        <v>124</v>
      </c>
      <c r="G11" s="22" t="s">
        <v>125</v>
      </c>
      <c r="H11" s="22" t="s">
        <v>126</v>
      </c>
      <c r="I11" s="22" t="s">
        <v>28</v>
      </c>
      <c r="J11" s="22" t="s">
        <v>29</v>
      </c>
      <c r="K11" s="22" t="s">
        <v>127</v>
      </c>
      <c r="L11" s="22" t="s">
        <v>31</v>
      </c>
      <c r="M11" s="24">
        <v>1</v>
      </c>
      <c r="N11" s="24">
        <v>0.97719999999999996</v>
      </c>
      <c r="O11" s="24">
        <v>1</v>
      </c>
      <c r="P11" s="27">
        <f>R11/S11</f>
        <v>0.97402597402597402</v>
      </c>
      <c r="Q11" s="26">
        <v>45505</v>
      </c>
      <c r="R11" s="22">
        <v>75</v>
      </c>
      <c r="S11" s="22">
        <v>77</v>
      </c>
      <c r="T11" s="22" t="s">
        <v>32</v>
      </c>
      <c r="U11" s="28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</row>
    <row r="12" spans="1:34" s="20" customFormat="1" ht="45">
      <c r="A12" s="22">
        <v>20</v>
      </c>
      <c r="B12" s="22" t="s">
        <v>120</v>
      </c>
      <c r="C12" s="22" t="s">
        <v>121</v>
      </c>
      <c r="D12" s="22" t="s">
        <v>122</v>
      </c>
      <c r="E12" s="22" t="s">
        <v>123</v>
      </c>
      <c r="F12" s="22" t="s">
        <v>124</v>
      </c>
      <c r="G12" s="22" t="s">
        <v>128</v>
      </c>
      <c r="H12" s="22" t="s">
        <v>126</v>
      </c>
      <c r="I12" s="22" t="s">
        <v>28</v>
      </c>
      <c r="J12" s="22" t="s">
        <v>29</v>
      </c>
      <c r="K12" s="22" t="s">
        <v>129</v>
      </c>
      <c r="L12" s="22" t="s">
        <v>31</v>
      </c>
      <c r="M12" s="24">
        <v>1</v>
      </c>
      <c r="N12" s="24">
        <v>0.97719999999999996</v>
      </c>
      <c r="O12" s="24">
        <v>1</v>
      </c>
      <c r="P12" s="27">
        <f t="shared" ref="P12:P19" si="1">R12/S12</f>
        <v>0.97391304347826091</v>
      </c>
      <c r="Q12" s="26">
        <v>45505</v>
      </c>
      <c r="R12" s="22">
        <v>112</v>
      </c>
      <c r="S12" s="22">
        <v>115</v>
      </c>
      <c r="T12" s="22" t="s">
        <v>32</v>
      </c>
      <c r="U12" s="28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</row>
    <row r="13" spans="1:34" s="20" customFormat="1" ht="45">
      <c r="A13" s="22">
        <v>20</v>
      </c>
      <c r="B13" s="22" t="s">
        <v>120</v>
      </c>
      <c r="C13" s="22" t="s">
        <v>121</v>
      </c>
      <c r="D13" s="22" t="s">
        <v>122</v>
      </c>
      <c r="E13" s="22" t="s">
        <v>123</v>
      </c>
      <c r="F13" s="22" t="s">
        <v>124</v>
      </c>
      <c r="G13" s="22" t="s">
        <v>130</v>
      </c>
      <c r="H13" s="22" t="s">
        <v>126</v>
      </c>
      <c r="I13" s="22" t="s">
        <v>28</v>
      </c>
      <c r="J13" s="22" t="s">
        <v>29</v>
      </c>
      <c r="K13" s="22" t="s">
        <v>131</v>
      </c>
      <c r="L13" s="22" t="s">
        <v>31</v>
      </c>
      <c r="M13" s="24">
        <v>1</v>
      </c>
      <c r="N13" s="24">
        <v>0.97719999999999996</v>
      </c>
      <c r="O13" s="24">
        <v>1</v>
      </c>
      <c r="P13" s="27">
        <f t="shared" si="1"/>
        <v>1</v>
      </c>
      <c r="Q13" s="26">
        <v>45505</v>
      </c>
      <c r="R13" s="22">
        <v>45</v>
      </c>
      <c r="S13" s="22">
        <v>45</v>
      </c>
      <c r="T13" s="22" t="s">
        <v>32</v>
      </c>
      <c r="U13" s="28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</row>
    <row r="14" spans="1:34" s="20" customFormat="1" ht="60">
      <c r="A14" s="22">
        <v>21</v>
      </c>
      <c r="B14" s="22" t="s">
        <v>120</v>
      </c>
      <c r="C14" s="22" t="s">
        <v>121</v>
      </c>
      <c r="D14" s="22" t="s">
        <v>132</v>
      </c>
      <c r="E14" s="22" t="s">
        <v>133</v>
      </c>
      <c r="F14" s="22" t="s">
        <v>134</v>
      </c>
      <c r="G14" s="22" t="s">
        <v>135</v>
      </c>
      <c r="H14" s="22" t="s">
        <v>126</v>
      </c>
      <c r="I14" s="22" t="s">
        <v>28</v>
      </c>
      <c r="J14" s="22" t="s">
        <v>29</v>
      </c>
      <c r="K14" s="22" t="s">
        <v>136</v>
      </c>
      <c r="L14" s="22" t="s">
        <v>31</v>
      </c>
      <c r="M14" s="24">
        <v>1</v>
      </c>
      <c r="N14" s="24">
        <v>1</v>
      </c>
      <c r="O14" s="24">
        <v>1</v>
      </c>
      <c r="P14" s="27">
        <f t="shared" si="1"/>
        <v>0</v>
      </c>
      <c r="Q14" s="26">
        <v>45505</v>
      </c>
      <c r="R14" s="22">
        <v>0</v>
      </c>
      <c r="S14" s="22">
        <v>1</v>
      </c>
      <c r="T14" s="22" t="s">
        <v>32</v>
      </c>
      <c r="U14" s="28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</row>
    <row r="15" spans="1:34" s="20" customFormat="1" ht="60">
      <c r="A15" s="22">
        <v>21</v>
      </c>
      <c r="B15" s="22" t="s">
        <v>120</v>
      </c>
      <c r="C15" s="22" t="s">
        <v>121</v>
      </c>
      <c r="D15" s="22" t="s">
        <v>132</v>
      </c>
      <c r="E15" s="22" t="s">
        <v>133</v>
      </c>
      <c r="F15" s="22" t="s">
        <v>134</v>
      </c>
      <c r="G15" s="22" t="s">
        <v>137</v>
      </c>
      <c r="H15" s="22" t="s">
        <v>126</v>
      </c>
      <c r="I15" s="22" t="s">
        <v>28</v>
      </c>
      <c r="J15" s="22" t="s">
        <v>29</v>
      </c>
      <c r="K15" s="22" t="s">
        <v>138</v>
      </c>
      <c r="L15" s="22" t="s">
        <v>31</v>
      </c>
      <c r="M15" s="24">
        <v>1</v>
      </c>
      <c r="N15" s="24">
        <v>1</v>
      </c>
      <c r="O15" s="24">
        <v>1</v>
      </c>
      <c r="P15" s="27">
        <f t="shared" si="1"/>
        <v>1</v>
      </c>
      <c r="Q15" s="26">
        <v>45505</v>
      </c>
      <c r="R15" s="22">
        <v>1</v>
      </c>
      <c r="S15" s="22">
        <v>1</v>
      </c>
      <c r="T15" s="22" t="s">
        <v>32</v>
      </c>
      <c r="U15" s="28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</row>
    <row r="16" spans="1:34" s="20" customFormat="1" ht="60">
      <c r="A16" s="22">
        <v>21</v>
      </c>
      <c r="B16" s="22" t="s">
        <v>120</v>
      </c>
      <c r="C16" s="22" t="s">
        <v>121</v>
      </c>
      <c r="D16" s="22" t="s">
        <v>132</v>
      </c>
      <c r="E16" s="22" t="s">
        <v>133</v>
      </c>
      <c r="F16" s="22" t="s">
        <v>134</v>
      </c>
      <c r="G16" s="22" t="s">
        <v>139</v>
      </c>
      <c r="H16" s="22" t="s">
        <v>126</v>
      </c>
      <c r="I16" s="22" t="s">
        <v>28</v>
      </c>
      <c r="J16" s="22" t="s">
        <v>29</v>
      </c>
      <c r="K16" s="22" t="s">
        <v>140</v>
      </c>
      <c r="L16" s="22" t="s">
        <v>31</v>
      </c>
      <c r="M16" s="24">
        <v>1</v>
      </c>
      <c r="N16" s="24">
        <v>1</v>
      </c>
      <c r="O16" s="24">
        <v>1</v>
      </c>
      <c r="P16" s="27">
        <f t="shared" si="1"/>
        <v>0</v>
      </c>
      <c r="Q16" s="26">
        <v>45505</v>
      </c>
      <c r="R16" s="22">
        <v>0</v>
      </c>
      <c r="S16" s="22">
        <v>1</v>
      </c>
      <c r="T16" s="22" t="s">
        <v>32</v>
      </c>
      <c r="U16" s="28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</row>
    <row r="17" spans="1:34" s="20" customFormat="1" ht="75">
      <c r="A17" s="22">
        <v>22</v>
      </c>
      <c r="B17" s="22" t="s">
        <v>120</v>
      </c>
      <c r="C17" s="22" t="s">
        <v>121</v>
      </c>
      <c r="D17" s="22" t="s">
        <v>141</v>
      </c>
      <c r="E17" s="22" t="s">
        <v>142</v>
      </c>
      <c r="F17" s="22" t="s">
        <v>143</v>
      </c>
      <c r="G17" s="22" t="s">
        <v>144</v>
      </c>
      <c r="H17" s="22" t="s">
        <v>126</v>
      </c>
      <c r="I17" s="22" t="s">
        <v>28</v>
      </c>
      <c r="J17" s="22" t="s">
        <v>29</v>
      </c>
      <c r="K17" s="22" t="s">
        <v>145</v>
      </c>
      <c r="L17" s="22" t="s">
        <v>31</v>
      </c>
      <c r="M17" s="24">
        <v>1</v>
      </c>
      <c r="N17" s="24">
        <v>1</v>
      </c>
      <c r="O17" s="24">
        <v>1</v>
      </c>
      <c r="P17" s="27">
        <f t="shared" si="1"/>
        <v>1</v>
      </c>
      <c r="Q17" s="26">
        <v>45505</v>
      </c>
      <c r="R17" s="22">
        <v>7</v>
      </c>
      <c r="S17" s="22">
        <v>7</v>
      </c>
      <c r="T17" s="22" t="s">
        <v>32</v>
      </c>
      <c r="U17" s="28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</row>
    <row r="18" spans="1:34" s="20" customFormat="1" ht="75">
      <c r="A18" s="22">
        <v>22</v>
      </c>
      <c r="B18" s="22" t="s">
        <v>120</v>
      </c>
      <c r="C18" s="22" t="s">
        <v>121</v>
      </c>
      <c r="D18" s="22" t="s">
        <v>141</v>
      </c>
      <c r="E18" s="22" t="s">
        <v>142</v>
      </c>
      <c r="F18" s="22" t="s">
        <v>143</v>
      </c>
      <c r="G18" s="22" t="s">
        <v>146</v>
      </c>
      <c r="H18" s="22" t="s">
        <v>126</v>
      </c>
      <c r="I18" s="22" t="s">
        <v>28</v>
      </c>
      <c r="J18" s="22" t="s">
        <v>29</v>
      </c>
      <c r="K18" s="22" t="s">
        <v>147</v>
      </c>
      <c r="L18" s="22" t="s">
        <v>31</v>
      </c>
      <c r="M18" s="24">
        <v>1</v>
      </c>
      <c r="N18" s="24">
        <v>1</v>
      </c>
      <c r="O18" s="24">
        <v>1</v>
      </c>
      <c r="P18" s="27">
        <f t="shared" si="1"/>
        <v>0.77777777777777779</v>
      </c>
      <c r="Q18" s="26">
        <v>45505</v>
      </c>
      <c r="R18" s="22">
        <v>7</v>
      </c>
      <c r="S18" s="22">
        <v>9</v>
      </c>
      <c r="T18" s="22" t="s">
        <v>32</v>
      </c>
      <c r="U18" s="28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</row>
    <row r="19" spans="1:34" s="20" customFormat="1" ht="75">
      <c r="A19" s="22">
        <v>22</v>
      </c>
      <c r="B19" s="22" t="s">
        <v>120</v>
      </c>
      <c r="C19" s="22" t="s">
        <v>121</v>
      </c>
      <c r="D19" s="22" t="s">
        <v>141</v>
      </c>
      <c r="E19" s="22" t="s">
        <v>142</v>
      </c>
      <c r="F19" s="22" t="s">
        <v>143</v>
      </c>
      <c r="G19" s="22" t="s">
        <v>148</v>
      </c>
      <c r="H19" s="22" t="s">
        <v>126</v>
      </c>
      <c r="I19" s="22" t="s">
        <v>28</v>
      </c>
      <c r="J19" s="22" t="s">
        <v>29</v>
      </c>
      <c r="K19" s="22" t="s">
        <v>149</v>
      </c>
      <c r="L19" s="22" t="s">
        <v>31</v>
      </c>
      <c r="M19" s="24">
        <v>1</v>
      </c>
      <c r="N19" s="24">
        <v>1</v>
      </c>
      <c r="O19" s="24">
        <v>1</v>
      </c>
      <c r="P19" s="27">
        <f t="shared" si="1"/>
        <v>0.33333333333333331</v>
      </c>
      <c r="Q19" s="26">
        <v>45505</v>
      </c>
      <c r="R19" s="22">
        <v>1</v>
      </c>
      <c r="S19" s="22">
        <v>3</v>
      </c>
      <c r="T19" s="22" t="s">
        <v>32</v>
      </c>
      <c r="U19" s="28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</row>
    <row r="20" spans="1:34" s="20" customFormat="1" ht="45">
      <c r="A20" s="22">
        <v>20</v>
      </c>
      <c r="B20" s="22" t="s">
        <v>120</v>
      </c>
      <c r="C20" s="22" t="s">
        <v>121</v>
      </c>
      <c r="D20" s="22" t="s">
        <v>122</v>
      </c>
      <c r="E20" s="22" t="s">
        <v>123</v>
      </c>
      <c r="F20" s="22" t="s">
        <v>124</v>
      </c>
      <c r="G20" s="22" t="s">
        <v>125</v>
      </c>
      <c r="H20" s="22" t="s">
        <v>126</v>
      </c>
      <c r="I20" s="22" t="s">
        <v>28</v>
      </c>
      <c r="J20" s="22" t="s">
        <v>29</v>
      </c>
      <c r="K20" s="22" t="s">
        <v>127</v>
      </c>
      <c r="L20" s="22" t="s">
        <v>31</v>
      </c>
      <c r="M20" s="24">
        <v>1</v>
      </c>
      <c r="N20" s="24">
        <v>0.97719999999999996</v>
      </c>
      <c r="O20" s="24">
        <v>1</v>
      </c>
      <c r="P20" s="27">
        <f>R20/S20</f>
        <v>1</v>
      </c>
      <c r="Q20" s="26">
        <v>45536</v>
      </c>
      <c r="R20" s="22">
        <v>201</v>
      </c>
      <c r="S20" s="22">
        <v>201</v>
      </c>
      <c r="T20" s="22" t="s">
        <v>32</v>
      </c>
      <c r="U20" s="28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</row>
    <row r="21" spans="1:34" s="20" customFormat="1" ht="45">
      <c r="A21" s="22">
        <v>20</v>
      </c>
      <c r="B21" s="22" t="s">
        <v>120</v>
      </c>
      <c r="C21" s="22" t="s">
        <v>121</v>
      </c>
      <c r="D21" s="22" t="s">
        <v>122</v>
      </c>
      <c r="E21" s="22" t="s">
        <v>123</v>
      </c>
      <c r="F21" s="22" t="s">
        <v>124</v>
      </c>
      <c r="G21" s="22" t="s">
        <v>128</v>
      </c>
      <c r="H21" s="22" t="s">
        <v>126</v>
      </c>
      <c r="I21" s="22" t="s">
        <v>28</v>
      </c>
      <c r="J21" s="22" t="s">
        <v>29</v>
      </c>
      <c r="K21" s="22" t="s">
        <v>129</v>
      </c>
      <c r="L21" s="22" t="s">
        <v>31</v>
      </c>
      <c r="M21" s="24">
        <v>1</v>
      </c>
      <c r="N21" s="24">
        <v>0.97719999999999996</v>
      </c>
      <c r="O21" s="24">
        <v>1</v>
      </c>
      <c r="P21" s="27">
        <f t="shared" ref="P21:P28" si="2">R21/S21</f>
        <v>0.86138613861386137</v>
      </c>
      <c r="Q21" s="26">
        <v>45536</v>
      </c>
      <c r="R21" s="22">
        <v>87</v>
      </c>
      <c r="S21" s="22">
        <v>101</v>
      </c>
      <c r="T21" s="22" t="s">
        <v>32</v>
      </c>
      <c r="U21" s="28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</row>
    <row r="22" spans="1:34" s="20" customFormat="1" ht="45">
      <c r="A22" s="22">
        <v>20</v>
      </c>
      <c r="B22" s="22" t="s">
        <v>120</v>
      </c>
      <c r="C22" s="22" t="s">
        <v>121</v>
      </c>
      <c r="D22" s="22" t="s">
        <v>122</v>
      </c>
      <c r="E22" s="22" t="s">
        <v>123</v>
      </c>
      <c r="F22" s="22" t="s">
        <v>124</v>
      </c>
      <c r="G22" s="22" t="s">
        <v>130</v>
      </c>
      <c r="H22" s="22" t="s">
        <v>126</v>
      </c>
      <c r="I22" s="22" t="s">
        <v>28</v>
      </c>
      <c r="J22" s="22" t="s">
        <v>29</v>
      </c>
      <c r="K22" s="22" t="s">
        <v>131</v>
      </c>
      <c r="L22" s="22" t="s">
        <v>31</v>
      </c>
      <c r="M22" s="24">
        <v>1</v>
      </c>
      <c r="N22" s="24">
        <v>0.97719999999999996</v>
      </c>
      <c r="O22" s="24">
        <v>1</v>
      </c>
      <c r="P22" s="27">
        <f t="shared" si="2"/>
        <v>1</v>
      </c>
      <c r="Q22" s="26">
        <v>45536</v>
      </c>
      <c r="R22" s="22">
        <v>4</v>
      </c>
      <c r="S22" s="22">
        <v>4</v>
      </c>
      <c r="T22" s="22" t="s">
        <v>32</v>
      </c>
      <c r="U22" s="28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</row>
    <row r="23" spans="1:34" s="20" customFormat="1" ht="60">
      <c r="A23" s="22">
        <v>21</v>
      </c>
      <c r="B23" s="22" t="s">
        <v>120</v>
      </c>
      <c r="C23" s="22" t="s">
        <v>121</v>
      </c>
      <c r="D23" s="22" t="s">
        <v>132</v>
      </c>
      <c r="E23" s="22" t="s">
        <v>133</v>
      </c>
      <c r="F23" s="22" t="s">
        <v>134</v>
      </c>
      <c r="G23" s="22" t="s">
        <v>135</v>
      </c>
      <c r="H23" s="22" t="s">
        <v>126</v>
      </c>
      <c r="I23" s="22" t="s">
        <v>28</v>
      </c>
      <c r="J23" s="22" t="s">
        <v>29</v>
      </c>
      <c r="K23" s="22" t="s">
        <v>136</v>
      </c>
      <c r="L23" s="22" t="s">
        <v>31</v>
      </c>
      <c r="M23" s="24">
        <v>1</v>
      </c>
      <c r="N23" s="24">
        <v>1</v>
      </c>
      <c r="O23" s="24">
        <v>1</v>
      </c>
      <c r="P23" s="27">
        <f t="shared" si="2"/>
        <v>1</v>
      </c>
      <c r="Q23" s="26">
        <v>45536</v>
      </c>
      <c r="R23" s="22">
        <v>5</v>
      </c>
      <c r="S23" s="22">
        <v>5</v>
      </c>
      <c r="T23" s="22" t="s">
        <v>32</v>
      </c>
      <c r="U23" s="28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</row>
    <row r="24" spans="1:34" s="20" customFormat="1" ht="60">
      <c r="A24" s="22">
        <v>21</v>
      </c>
      <c r="B24" s="22" t="s">
        <v>120</v>
      </c>
      <c r="C24" s="22" t="s">
        <v>121</v>
      </c>
      <c r="D24" s="22" t="s">
        <v>132</v>
      </c>
      <c r="E24" s="22" t="s">
        <v>133</v>
      </c>
      <c r="F24" s="22" t="s">
        <v>134</v>
      </c>
      <c r="G24" s="22" t="s">
        <v>137</v>
      </c>
      <c r="H24" s="22" t="s">
        <v>126</v>
      </c>
      <c r="I24" s="22" t="s">
        <v>28</v>
      </c>
      <c r="J24" s="22" t="s">
        <v>29</v>
      </c>
      <c r="K24" s="22" t="s">
        <v>138</v>
      </c>
      <c r="L24" s="22" t="s">
        <v>31</v>
      </c>
      <c r="M24" s="24">
        <v>1</v>
      </c>
      <c r="N24" s="24">
        <v>1</v>
      </c>
      <c r="O24" s="24">
        <v>1</v>
      </c>
      <c r="P24" s="27">
        <f t="shared" si="2"/>
        <v>1</v>
      </c>
      <c r="Q24" s="26">
        <v>45536</v>
      </c>
      <c r="R24" s="22">
        <v>2</v>
      </c>
      <c r="S24" s="22">
        <v>2</v>
      </c>
      <c r="T24" s="22" t="s">
        <v>32</v>
      </c>
      <c r="U24" s="28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</row>
    <row r="25" spans="1:34" s="20" customFormat="1" ht="60">
      <c r="A25" s="22">
        <v>21</v>
      </c>
      <c r="B25" s="22" t="s">
        <v>120</v>
      </c>
      <c r="C25" s="22" t="s">
        <v>121</v>
      </c>
      <c r="D25" s="22" t="s">
        <v>132</v>
      </c>
      <c r="E25" s="22" t="s">
        <v>133</v>
      </c>
      <c r="F25" s="22" t="s">
        <v>134</v>
      </c>
      <c r="G25" s="22" t="s">
        <v>139</v>
      </c>
      <c r="H25" s="22" t="s">
        <v>126</v>
      </c>
      <c r="I25" s="22" t="s">
        <v>28</v>
      </c>
      <c r="J25" s="22" t="s">
        <v>29</v>
      </c>
      <c r="K25" s="22" t="s">
        <v>140</v>
      </c>
      <c r="L25" s="22" t="s">
        <v>31</v>
      </c>
      <c r="M25" s="24">
        <v>1</v>
      </c>
      <c r="N25" s="24">
        <v>1</v>
      </c>
      <c r="O25" s="24">
        <v>1</v>
      </c>
      <c r="P25" s="27">
        <f t="shared" si="2"/>
        <v>1</v>
      </c>
      <c r="Q25" s="26">
        <v>45536</v>
      </c>
      <c r="R25" s="22">
        <v>1</v>
      </c>
      <c r="S25" s="22">
        <v>1</v>
      </c>
      <c r="T25" s="22" t="s">
        <v>32</v>
      </c>
      <c r="U25" s="28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</row>
    <row r="26" spans="1:34" s="20" customFormat="1" ht="75">
      <c r="A26" s="22">
        <v>22</v>
      </c>
      <c r="B26" s="22" t="s">
        <v>120</v>
      </c>
      <c r="C26" s="22" t="s">
        <v>121</v>
      </c>
      <c r="D26" s="22" t="s">
        <v>141</v>
      </c>
      <c r="E26" s="22" t="s">
        <v>142</v>
      </c>
      <c r="F26" s="22" t="s">
        <v>143</v>
      </c>
      <c r="G26" s="22" t="s">
        <v>144</v>
      </c>
      <c r="H26" s="22" t="s">
        <v>126</v>
      </c>
      <c r="I26" s="22" t="s">
        <v>28</v>
      </c>
      <c r="J26" s="22" t="s">
        <v>29</v>
      </c>
      <c r="K26" s="22" t="s">
        <v>145</v>
      </c>
      <c r="L26" s="22" t="s">
        <v>31</v>
      </c>
      <c r="M26" s="24">
        <v>1</v>
      </c>
      <c r="N26" s="24">
        <v>1</v>
      </c>
      <c r="O26" s="24">
        <v>1</v>
      </c>
      <c r="P26" s="27">
        <f t="shared" si="2"/>
        <v>1</v>
      </c>
      <c r="Q26" s="26">
        <v>45536</v>
      </c>
      <c r="R26" s="22">
        <v>7</v>
      </c>
      <c r="S26" s="22">
        <v>7</v>
      </c>
      <c r="T26" s="22" t="s">
        <v>32</v>
      </c>
      <c r="U26" s="28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</row>
    <row r="27" spans="1:34" s="20" customFormat="1" ht="75">
      <c r="A27" s="22">
        <v>22</v>
      </c>
      <c r="B27" s="22" t="s">
        <v>120</v>
      </c>
      <c r="C27" s="22" t="s">
        <v>121</v>
      </c>
      <c r="D27" s="22" t="s">
        <v>141</v>
      </c>
      <c r="E27" s="22" t="s">
        <v>142</v>
      </c>
      <c r="F27" s="22" t="s">
        <v>143</v>
      </c>
      <c r="G27" s="22" t="s">
        <v>146</v>
      </c>
      <c r="H27" s="22" t="s">
        <v>126</v>
      </c>
      <c r="I27" s="22" t="s">
        <v>28</v>
      </c>
      <c r="J27" s="22" t="s">
        <v>29</v>
      </c>
      <c r="K27" s="22" t="s">
        <v>147</v>
      </c>
      <c r="L27" s="22" t="s">
        <v>31</v>
      </c>
      <c r="M27" s="24">
        <v>1</v>
      </c>
      <c r="N27" s="24">
        <v>1</v>
      </c>
      <c r="O27" s="24">
        <v>1</v>
      </c>
      <c r="P27" s="27">
        <f t="shared" si="2"/>
        <v>0.6</v>
      </c>
      <c r="Q27" s="26">
        <v>45536</v>
      </c>
      <c r="R27" s="22">
        <v>3</v>
      </c>
      <c r="S27" s="22">
        <v>5</v>
      </c>
      <c r="T27" s="22" t="s">
        <v>32</v>
      </c>
      <c r="U27" s="28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</row>
    <row r="28" spans="1:34" s="20" customFormat="1" ht="75">
      <c r="A28" s="22">
        <v>22</v>
      </c>
      <c r="B28" s="22" t="s">
        <v>120</v>
      </c>
      <c r="C28" s="22" t="s">
        <v>121</v>
      </c>
      <c r="D28" s="22" t="s">
        <v>141</v>
      </c>
      <c r="E28" s="22" t="s">
        <v>142</v>
      </c>
      <c r="F28" s="22" t="s">
        <v>143</v>
      </c>
      <c r="G28" s="22" t="s">
        <v>148</v>
      </c>
      <c r="H28" s="22" t="s">
        <v>126</v>
      </c>
      <c r="I28" s="22" t="s">
        <v>28</v>
      </c>
      <c r="J28" s="22" t="s">
        <v>29</v>
      </c>
      <c r="K28" s="22" t="s">
        <v>149</v>
      </c>
      <c r="L28" s="22" t="s">
        <v>31</v>
      </c>
      <c r="M28" s="24">
        <v>1</v>
      </c>
      <c r="N28" s="24">
        <v>1</v>
      </c>
      <c r="O28" s="24">
        <v>1</v>
      </c>
      <c r="P28" s="27">
        <f t="shared" si="2"/>
        <v>0</v>
      </c>
      <c r="Q28" s="26">
        <v>45536</v>
      </c>
      <c r="R28" s="22">
        <v>0</v>
      </c>
      <c r="S28" s="22">
        <v>3</v>
      </c>
      <c r="T28" s="22" t="s">
        <v>32</v>
      </c>
      <c r="U28" s="28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</row>
    <row r="29" spans="1:34" s="20" customFormat="1" ht="45">
      <c r="A29" s="22">
        <v>20</v>
      </c>
      <c r="B29" s="22" t="s">
        <v>120</v>
      </c>
      <c r="C29" s="22" t="s">
        <v>121</v>
      </c>
      <c r="D29" s="22" t="s">
        <v>122</v>
      </c>
      <c r="E29" s="22" t="s">
        <v>123</v>
      </c>
      <c r="F29" s="22" t="s">
        <v>124</v>
      </c>
      <c r="G29" s="22" t="s">
        <v>125</v>
      </c>
      <c r="H29" s="22" t="s">
        <v>126</v>
      </c>
      <c r="I29" s="22" t="s">
        <v>28</v>
      </c>
      <c r="J29" s="22" t="s">
        <v>29</v>
      </c>
      <c r="K29" s="22" t="s">
        <v>127</v>
      </c>
      <c r="L29" s="22" t="s">
        <v>31</v>
      </c>
      <c r="M29" s="24">
        <v>1</v>
      </c>
      <c r="N29" s="24">
        <v>0.97719999999999996</v>
      </c>
      <c r="O29" s="24">
        <v>1</v>
      </c>
      <c r="P29" s="27">
        <f>R29/S29</f>
        <v>0.57427937915742788</v>
      </c>
      <c r="Q29" s="26">
        <v>45566</v>
      </c>
      <c r="R29" s="22">
        <v>259</v>
      </c>
      <c r="S29" s="22">
        <v>451</v>
      </c>
      <c r="T29" s="22" t="s">
        <v>32</v>
      </c>
      <c r="U29" s="28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</row>
    <row r="30" spans="1:34" s="20" customFormat="1" ht="45">
      <c r="A30" s="22">
        <v>20</v>
      </c>
      <c r="B30" s="22" t="s">
        <v>120</v>
      </c>
      <c r="C30" s="22" t="s">
        <v>121</v>
      </c>
      <c r="D30" s="22" t="s">
        <v>122</v>
      </c>
      <c r="E30" s="22" t="s">
        <v>123</v>
      </c>
      <c r="F30" s="22" t="s">
        <v>124</v>
      </c>
      <c r="G30" s="22" t="s">
        <v>128</v>
      </c>
      <c r="H30" s="22" t="s">
        <v>126</v>
      </c>
      <c r="I30" s="22" t="s">
        <v>28</v>
      </c>
      <c r="J30" s="22" t="s">
        <v>29</v>
      </c>
      <c r="K30" s="22" t="s">
        <v>129</v>
      </c>
      <c r="L30" s="22" t="s">
        <v>31</v>
      </c>
      <c r="M30" s="24">
        <v>1</v>
      </c>
      <c r="N30" s="24">
        <v>0.97719999999999996</v>
      </c>
      <c r="O30" s="24">
        <v>1</v>
      </c>
      <c r="P30" s="27">
        <f t="shared" ref="P30:P37" si="3">R30/S30</f>
        <v>1</v>
      </c>
      <c r="Q30" s="26">
        <v>45566</v>
      </c>
      <c r="R30" s="22">
        <v>101</v>
      </c>
      <c r="S30" s="22">
        <v>101</v>
      </c>
      <c r="T30" s="22" t="s">
        <v>32</v>
      </c>
      <c r="U30" s="28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</row>
    <row r="31" spans="1:34" s="20" customFormat="1" ht="45">
      <c r="A31" s="22">
        <v>20</v>
      </c>
      <c r="B31" s="22" t="s">
        <v>120</v>
      </c>
      <c r="C31" s="22" t="s">
        <v>121</v>
      </c>
      <c r="D31" s="22" t="s">
        <v>122</v>
      </c>
      <c r="E31" s="22" t="s">
        <v>123</v>
      </c>
      <c r="F31" s="22" t="s">
        <v>124</v>
      </c>
      <c r="G31" s="22" t="s">
        <v>130</v>
      </c>
      <c r="H31" s="22" t="s">
        <v>126</v>
      </c>
      <c r="I31" s="22" t="s">
        <v>28</v>
      </c>
      <c r="J31" s="22" t="s">
        <v>29</v>
      </c>
      <c r="K31" s="22" t="s">
        <v>131</v>
      </c>
      <c r="L31" s="22" t="s">
        <v>31</v>
      </c>
      <c r="M31" s="24">
        <v>1</v>
      </c>
      <c r="N31" s="24">
        <v>0.97719999999999996</v>
      </c>
      <c r="O31" s="24">
        <v>1</v>
      </c>
      <c r="P31" s="27">
        <f t="shared" si="3"/>
        <v>0.61403508771929827</v>
      </c>
      <c r="Q31" s="26">
        <v>45566</v>
      </c>
      <c r="R31" s="22">
        <v>35</v>
      </c>
      <c r="S31" s="22">
        <v>57</v>
      </c>
      <c r="T31" s="22" t="s">
        <v>32</v>
      </c>
      <c r="U31" s="28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</row>
    <row r="32" spans="1:34" s="20" customFormat="1" ht="60">
      <c r="A32" s="22">
        <v>21</v>
      </c>
      <c r="B32" s="22" t="s">
        <v>120</v>
      </c>
      <c r="C32" s="22" t="s">
        <v>121</v>
      </c>
      <c r="D32" s="22" t="s">
        <v>132</v>
      </c>
      <c r="E32" s="22" t="s">
        <v>133</v>
      </c>
      <c r="F32" s="22" t="s">
        <v>134</v>
      </c>
      <c r="G32" s="22" t="s">
        <v>135</v>
      </c>
      <c r="H32" s="22" t="s">
        <v>126</v>
      </c>
      <c r="I32" s="22" t="s">
        <v>28</v>
      </c>
      <c r="J32" s="22" t="s">
        <v>29</v>
      </c>
      <c r="K32" s="22" t="s">
        <v>136</v>
      </c>
      <c r="L32" s="22" t="s">
        <v>31</v>
      </c>
      <c r="M32" s="24">
        <v>1</v>
      </c>
      <c r="N32" s="24">
        <v>1</v>
      </c>
      <c r="O32" s="24">
        <v>1</v>
      </c>
      <c r="P32" s="27">
        <f t="shared" si="3"/>
        <v>0.2857142857142857</v>
      </c>
      <c r="Q32" s="26">
        <v>45566</v>
      </c>
      <c r="R32" s="22">
        <v>2</v>
      </c>
      <c r="S32" s="22">
        <v>7</v>
      </c>
      <c r="T32" s="22" t="s">
        <v>32</v>
      </c>
      <c r="U32" s="28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</row>
    <row r="33" spans="1:34" s="20" customFormat="1" ht="60">
      <c r="A33" s="22">
        <v>21</v>
      </c>
      <c r="B33" s="22" t="s">
        <v>120</v>
      </c>
      <c r="C33" s="22" t="s">
        <v>121</v>
      </c>
      <c r="D33" s="22" t="s">
        <v>132</v>
      </c>
      <c r="E33" s="22" t="s">
        <v>133</v>
      </c>
      <c r="F33" s="22" t="s">
        <v>134</v>
      </c>
      <c r="G33" s="22" t="s">
        <v>137</v>
      </c>
      <c r="H33" s="22" t="s">
        <v>126</v>
      </c>
      <c r="I33" s="22" t="s">
        <v>28</v>
      </c>
      <c r="J33" s="22" t="s">
        <v>29</v>
      </c>
      <c r="K33" s="22" t="s">
        <v>138</v>
      </c>
      <c r="L33" s="22" t="s">
        <v>31</v>
      </c>
      <c r="M33" s="24">
        <v>1</v>
      </c>
      <c r="N33" s="24">
        <v>1</v>
      </c>
      <c r="O33" s="24">
        <v>1</v>
      </c>
      <c r="P33" s="27">
        <f t="shared" si="3"/>
        <v>1</v>
      </c>
      <c r="Q33" s="26">
        <v>45566</v>
      </c>
      <c r="R33" s="22">
        <v>2</v>
      </c>
      <c r="S33" s="22">
        <v>2</v>
      </c>
      <c r="T33" s="22" t="s">
        <v>32</v>
      </c>
      <c r="U33" s="28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</row>
    <row r="34" spans="1:34" s="20" customFormat="1" ht="60">
      <c r="A34" s="22">
        <v>21</v>
      </c>
      <c r="B34" s="22" t="s">
        <v>120</v>
      </c>
      <c r="C34" s="22" t="s">
        <v>121</v>
      </c>
      <c r="D34" s="22" t="s">
        <v>132</v>
      </c>
      <c r="E34" s="22" t="s">
        <v>133</v>
      </c>
      <c r="F34" s="22" t="s">
        <v>134</v>
      </c>
      <c r="G34" s="22" t="s">
        <v>139</v>
      </c>
      <c r="H34" s="22" t="s">
        <v>126</v>
      </c>
      <c r="I34" s="22" t="s">
        <v>28</v>
      </c>
      <c r="J34" s="22" t="s">
        <v>29</v>
      </c>
      <c r="K34" s="22" t="s">
        <v>140</v>
      </c>
      <c r="L34" s="22" t="s">
        <v>31</v>
      </c>
      <c r="M34" s="24">
        <v>1</v>
      </c>
      <c r="N34" s="24">
        <v>1</v>
      </c>
      <c r="O34" s="24">
        <v>1</v>
      </c>
      <c r="P34" s="27" t="e">
        <f t="shared" si="3"/>
        <v>#DIV/0!</v>
      </c>
      <c r="Q34" s="26">
        <v>45566</v>
      </c>
      <c r="R34" s="22">
        <v>0</v>
      </c>
      <c r="S34" s="22">
        <v>0</v>
      </c>
      <c r="T34" s="22" t="s">
        <v>32</v>
      </c>
      <c r="U34" s="28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</row>
    <row r="35" spans="1:34" s="20" customFormat="1" ht="75">
      <c r="A35" s="22">
        <v>22</v>
      </c>
      <c r="B35" s="22" t="s">
        <v>120</v>
      </c>
      <c r="C35" s="22" t="s">
        <v>121</v>
      </c>
      <c r="D35" s="22" t="s">
        <v>141</v>
      </c>
      <c r="E35" s="22" t="s">
        <v>142</v>
      </c>
      <c r="F35" s="22" t="s">
        <v>143</v>
      </c>
      <c r="G35" s="22" t="s">
        <v>144</v>
      </c>
      <c r="H35" s="22" t="s">
        <v>126</v>
      </c>
      <c r="I35" s="22" t="s">
        <v>28</v>
      </c>
      <c r="J35" s="22" t="s">
        <v>29</v>
      </c>
      <c r="K35" s="22" t="s">
        <v>145</v>
      </c>
      <c r="L35" s="22" t="s">
        <v>31</v>
      </c>
      <c r="M35" s="24">
        <v>1</v>
      </c>
      <c r="N35" s="24">
        <v>1</v>
      </c>
      <c r="O35" s="24">
        <v>1</v>
      </c>
      <c r="P35" s="27">
        <f t="shared" si="3"/>
        <v>1</v>
      </c>
      <c r="Q35" s="26">
        <v>45566</v>
      </c>
      <c r="R35" s="22">
        <v>2</v>
      </c>
      <c r="S35" s="22">
        <v>2</v>
      </c>
      <c r="T35" s="22" t="s">
        <v>32</v>
      </c>
      <c r="U35" s="28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</row>
    <row r="36" spans="1:34" s="20" customFormat="1" ht="75">
      <c r="A36" s="22">
        <v>22</v>
      </c>
      <c r="B36" s="22" t="s">
        <v>120</v>
      </c>
      <c r="C36" s="22" t="s">
        <v>121</v>
      </c>
      <c r="D36" s="22" t="s">
        <v>141</v>
      </c>
      <c r="E36" s="22" t="s">
        <v>142</v>
      </c>
      <c r="F36" s="22" t="s">
        <v>143</v>
      </c>
      <c r="G36" s="22" t="s">
        <v>146</v>
      </c>
      <c r="H36" s="22" t="s">
        <v>126</v>
      </c>
      <c r="I36" s="22" t="s">
        <v>28</v>
      </c>
      <c r="J36" s="22" t="s">
        <v>29</v>
      </c>
      <c r="K36" s="22" t="s">
        <v>147</v>
      </c>
      <c r="L36" s="22" t="s">
        <v>31</v>
      </c>
      <c r="M36" s="24">
        <v>1</v>
      </c>
      <c r="N36" s="24">
        <v>1</v>
      </c>
      <c r="O36" s="24">
        <v>1</v>
      </c>
      <c r="P36" s="27">
        <f t="shared" si="3"/>
        <v>0.55555555555555558</v>
      </c>
      <c r="Q36" s="26">
        <v>45566</v>
      </c>
      <c r="R36" s="22">
        <v>5</v>
      </c>
      <c r="S36" s="22">
        <v>9</v>
      </c>
      <c r="T36" s="22" t="s">
        <v>32</v>
      </c>
      <c r="U36" s="28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</row>
    <row r="37" spans="1:34" s="20" customFormat="1" ht="75">
      <c r="A37" s="22">
        <v>22</v>
      </c>
      <c r="B37" s="22" t="s">
        <v>120</v>
      </c>
      <c r="C37" s="22" t="s">
        <v>121</v>
      </c>
      <c r="D37" s="22" t="s">
        <v>141</v>
      </c>
      <c r="E37" s="22" t="s">
        <v>142</v>
      </c>
      <c r="F37" s="22" t="s">
        <v>143</v>
      </c>
      <c r="G37" s="22" t="s">
        <v>148</v>
      </c>
      <c r="H37" s="22" t="s">
        <v>126</v>
      </c>
      <c r="I37" s="22" t="s">
        <v>28</v>
      </c>
      <c r="J37" s="22" t="s">
        <v>29</v>
      </c>
      <c r="K37" s="22" t="s">
        <v>149</v>
      </c>
      <c r="L37" s="22" t="s">
        <v>31</v>
      </c>
      <c r="M37" s="24">
        <v>1</v>
      </c>
      <c r="N37" s="24">
        <v>1</v>
      </c>
      <c r="O37" s="24">
        <v>1</v>
      </c>
      <c r="P37" s="27">
        <f t="shared" si="3"/>
        <v>0.42857142857142855</v>
      </c>
      <c r="Q37" s="26">
        <v>45566</v>
      </c>
      <c r="R37" s="22">
        <v>3</v>
      </c>
      <c r="S37" s="22">
        <v>7</v>
      </c>
      <c r="T37" s="22" t="s">
        <v>32</v>
      </c>
      <c r="U37" s="28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</row>
    <row r="38" spans="1:34" s="20" customFormat="1" ht="45">
      <c r="A38" s="22">
        <v>20</v>
      </c>
      <c r="B38" s="22" t="s">
        <v>120</v>
      </c>
      <c r="C38" s="22" t="s">
        <v>121</v>
      </c>
      <c r="D38" s="22" t="s">
        <v>122</v>
      </c>
      <c r="E38" s="22" t="s">
        <v>123</v>
      </c>
      <c r="F38" s="22" t="s">
        <v>124</v>
      </c>
      <c r="G38" s="22" t="s">
        <v>125</v>
      </c>
      <c r="H38" s="22" t="s">
        <v>126</v>
      </c>
      <c r="I38" s="22" t="s">
        <v>28</v>
      </c>
      <c r="J38" s="22" t="s">
        <v>29</v>
      </c>
      <c r="K38" s="22" t="s">
        <v>127</v>
      </c>
      <c r="L38" s="22" t="s">
        <v>31</v>
      </c>
      <c r="M38" s="24">
        <v>1</v>
      </c>
      <c r="N38" s="24">
        <v>0.97719999999999996</v>
      </c>
      <c r="O38" s="24">
        <v>1</v>
      </c>
      <c r="P38" s="27">
        <f>R38/S38</f>
        <v>1</v>
      </c>
      <c r="Q38" s="26">
        <v>45597</v>
      </c>
      <c r="R38" s="22">
        <v>120</v>
      </c>
      <c r="S38" s="22">
        <v>120</v>
      </c>
      <c r="T38" s="22" t="s">
        <v>32</v>
      </c>
      <c r="U38" s="28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</row>
    <row r="39" spans="1:34" s="20" customFormat="1" ht="45">
      <c r="A39" s="22">
        <v>20</v>
      </c>
      <c r="B39" s="22" t="s">
        <v>120</v>
      </c>
      <c r="C39" s="22" t="s">
        <v>121</v>
      </c>
      <c r="D39" s="22" t="s">
        <v>122</v>
      </c>
      <c r="E39" s="22" t="s">
        <v>123</v>
      </c>
      <c r="F39" s="22" t="s">
        <v>124</v>
      </c>
      <c r="G39" s="22" t="s">
        <v>128</v>
      </c>
      <c r="H39" s="22" t="s">
        <v>126</v>
      </c>
      <c r="I39" s="22" t="s">
        <v>28</v>
      </c>
      <c r="J39" s="22" t="s">
        <v>29</v>
      </c>
      <c r="K39" s="22" t="s">
        <v>129</v>
      </c>
      <c r="L39" s="22" t="s">
        <v>31</v>
      </c>
      <c r="M39" s="24">
        <v>1</v>
      </c>
      <c r="N39" s="24">
        <v>0.97719999999999996</v>
      </c>
      <c r="O39" s="24">
        <v>1</v>
      </c>
      <c r="P39" s="27">
        <f t="shared" ref="P39:P46" si="4">R39/S39</f>
        <v>1</v>
      </c>
      <c r="Q39" s="26">
        <v>45597</v>
      </c>
      <c r="R39" s="22">
        <v>88</v>
      </c>
      <c r="S39" s="22">
        <v>88</v>
      </c>
      <c r="T39" s="22" t="s">
        <v>32</v>
      </c>
      <c r="U39" s="28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</row>
    <row r="40" spans="1:34" s="20" customFormat="1" ht="45">
      <c r="A40" s="22">
        <v>20</v>
      </c>
      <c r="B40" s="22" t="s">
        <v>120</v>
      </c>
      <c r="C40" s="22" t="s">
        <v>121</v>
      </c>
      <c r="D40" s="22" t="s">
        <v>122</v>
      </c>
      <c r="E40" s="22" t="s">
        <v>123</v>
      </c>
      <c r="F40" s="22" t="s">
        <v>124</v>
      </c>
      <c r="G40" s="22" t="s">
        <v>130</v>
      </c>
      <c r="H40" s="22" t="s">
        <v>126</v>
      </c>
      <c r="I40" s="22" t="s">
        <v>28</v>
      </c>
      <c r="J40" s="22" t="s">
        <v>29</v>
      </c>
      <c r="K40" s="22" t="s">
        <v>131</v>
      </c>
      <c r="L40" s="22" t="s">
        <v>31</v>
      </c>
      <c r="M40" s="24">
        <v>1</v>
      </c>
      <c r="N40" s="24">
        <v>0.97719999999999996</v>
      </c>
      <c r="O40" s="24">
        <v>1</v>
      </c>
      <c r="P40" s="27">
        <f t="shared" si="4"/>
        <v>1</v>
      </c>
      <c r="Q40" s="26">
        <v>45597</v>
      </c>
      <c r="R40" s="22">
        <v>31</v>
      </c>
      <c r="S40" s="22">
        <v>31</v>
      </c>
      <c r="T40" s="22" t="s">
        <v>32</v>
      </c>
      <c r="U40" s="28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</row>
    <row r="41" spans="1:34" s="20" customFormat="1" ht="60">
      <c r="A41" s="22">
        <v>21</v>
      </c>
      <c r="B41" s="22" t="s">
        <v>120</v>
      </c>
      <c r="C41" s="22" t="s">
        <v>121</v>
      </c>
      <c r="D41" s="22" t="s">
        <v>132</v>
      </c>
      <c r="E41" s="22" t="s">
        <v>133</v>
      </c>
      <c r="F41" s="22" t="s">
        <v>134</v>
      </c>
      <c r="G41" s="22" t="s">
        <v>135</v>
      </c>
      <c r="H41" s="22" t="s">
        <v>126</v>
      </c>
      <c r="I41" s="22" t="s">
        <v>28</v>
      </c>
      <c r="J41" s="22" t="s">
        <v>29</v>
      </c>
      <c r="K41" s="22" t="s">
        <v>136</v>
      </c>
      <c r="L41" s="22" t="s">
        <v>31</v>
      </c>
      <c r="M41" s="24">
        <v>1</v>
      </c>
      <c r="N41" s="24">
        <v>1</v>
      </c>
      <c r="O41" s="24">
        <v>1</v>
      </c>
      <c r="P41" s="27">
        <f t="shared" si="4"/>
        <v>0.4</v>
      </c>
      <c r="Q41" s="26">
        <v>45597</v>
      </c>
      <c r="R41" s="22">
        <v>2</v>
      </c>
      <c r="S41" s="22">
        <v>5</v>
      </c>
      <c r="T41" s="22" t="s">
        <v>32</v>
      </c>
      <c r="U41" s="28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</row>
    <row r="42" spans="1:34" s="20" customFormat="1" ht="60">
      <c r="A42" s="22">
        <v>21</v>
      </c>
      <c r="B42" s="22" t="s">
        <v>120</v>
      </c>
      <c r="C42" s="22" t="s">
        <v>121</v>
      </c>
      <c r="D42" s="22" t="s">
        <v>132</v>
      </c>
      <c r="E42" s="22" t="s">
        <v>133</v>
      </c>
      <c r="F42" s="22" t="s">
        <v>134</v>
      </c>
      <c r="G42" s="22" t="s">
        <v>137</v>
      </c>
      <c r="H42" s="22" t="s">
        <v>126</v>
      </c>
      <c r="I42" s="22" t="s">
        <v>28</v>
      </c>
      <c r="J42" s="22" t="s">
        <v>29</v>
      </c>
      <c r="K42" s="22" t="s">
        <v>138</v>
      </c>
      <c r="L42" s="22" t="s">
        <v>31</v>
      </c>
      <c r="M42" s="24">
        <v>1</v>
      </c>
      <c r="N42" s="24">
        <v>1</v>
      </c>
      <c r="O42" s="24">
        <v>1</v>
      </c>
      <c r="P42" s="27">
        <f t="shared" si="4"/>
        <v>1</v>
      </c>
      <c r="Q42" s="26">
        <v>45597</v>
      </c>
      <c r="R42" s="22">
        <v>4</v>
      </c>
      <c r="S42" s="22">
        <v>4</v>
      </c>
      <c r="T42" s="22" t="s">
        <v>32</v>
      </c>
      <c r="U42" s="28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</row>
    <row r="43" spans="1:34" s="20" customFormat="1" ht="60">
      <c r="A43" s="22">
        <v>21</v>
      </c>
      <c r="B43" s="22" t="s">
        <v>120</v>
      </c>
      <c r="C43" s="22" t="s">
        <v>121</v>
      </c>
      <c r="D43" s="22" t="s">
        <v>132</v>
      </c>
      <c r="E43" s="22" t="s">
        <v>133</v>
      </c>
      <c r="F43" s="22" t="s">
        <v>134</v>
      </c>
      <c r="G43" s="22" t="s">
        <v>139</v>
      </c>
      <c r="H43" s="22" t="s">
        <v>126</v>
      </c>
      <c r="I43" s="22" t="s">
        <v>28</v>
      </c>
      <c r="J43" s="22" t="s">
        <v>29</v>
      </c>
      <c r="K43" s="22" t="s">
        <v>140</v>
      </c>
      <c r="L43" s="22" t="s">
        <v>31</v>
      </c>
      <c r="M43" s="24">
        <v>1</v>
      </c>
      <c r="N43" s="24">
        <v>1</v>
      </c>
      <c r="O43" s="24">
        <v>1</v>
      </c>
      <c r="P43" s="27">
        <f t="shared" si="4"/>
        <v>0.33333333333333331</v>
      </c>
      <c r="Q43" s="26">
        <v>45597</v>
      </c>
      <c r="R43" s="22">
        <v>1</v>
      </c>
      <c r="S43" s="22">
        <v>3</v>
      </c>
      <c r="T43" s="22" t="s">
        <v>32</v>
      </c>
      <c r="U43" s="28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</row>
    <row r="44" spans="1:34" s="20" customFormat="1" ht="75">
      <c r="A44" s="22">
        <v>22</v>
      </c>
      <c r="B44" s="22" t="s">
        <v>120</v>
      </c>
      <c r="C44" s="22" t="s">
        <v>121</v>
      </c>
      <c r="D44" s="22" t="s">
        <v>141</v>
      </c>
      <c r="E44" s="22" t="s">
        <v>142</v>
      </c>
      <c r="F44" s="22" t="s">
        <v>143</v>
      </c>
      <c r="G44" s="22" t="s">
        <v>144</v>
      </c>
      <c r="H44" s="22" t="s">
        <v>126</v>
      </c>
      <c r="I44" s="22" t="s">
        <v>28</v>
      </c>
      <c r="J44" s="22" t="s">
        <v>29</v>
      </c>
      <c r="K44" s="22" t="s">
        <v>145</v>
      </c>
      <c r="L44" s="22" t="s">
        <v>31</v>
      </c>
      <c r="M44" s="24">
        <v>1</v>
      </c>
      <c r="N44" s="24">
        <v>1</v>
      </c>
      <c r="O44" s="24">
        <v>1</v>
      </c>
      <c r="P44" s="27">
        <f t="shared" si="4"/>
        <v>0.66666666666666663</v>
      </c>
      <c r="Q44" s="26">
        <v>45597</v>
      </c>
      <c r="R44" s="22">
        <v>4</v>
      </c>
      <c r="S44" s="22">
        <v>6</v>
      </c>
      <c r="T44" s="22" t="s">
        <v>32</v>
      </c>
      <c r="U44" s="28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</row>
    <row r="45" spans="1:34" s="20" customFormat="1" ht="75">
      <c r="A45" s="22">
        <v>22</v>
      </c>
      <c r="B45" s="22" t="s">
        <v>120</v>
      </c>
      <c r="C45" s="22" t="s">
        <v>121</v>
      </c>
      <c r="D45" s="22" t="s">
        <v>141</v>
      </c>
      <c r="E45" s="22" t="s">
        <v>142</v>
      </c>
      <c r="F45" s="22" t="s">
        <v>143</v>
      </c>
      <c r="G45" s="22" t="s">
        <v>146</v>
      </c>
      <c r="H45" s="22" t="s">
        <v>126</v>
      </c>
      <c r="I45" s="22" t="s">
        <v>28</v>
      </c>
      <c r="J45" s="22" t="s">
        <v>29</v>
      </c>
      <c r="K45" s="22" t="s">
        <v>147</v>
      </c>
      <c r="L45" s="22" t="s">
        <v>31</v>
      </c>
      <c r="M45" s="24">
        <v>1</v>
      </c>
      <c r="N45" s="24">
        <v>1</v>
      </c>
      <c r="O45" s="24">
        <v>1</v>
      </c>
      <c r="P45" s="27">
        <f t="shared" si="4"/>
        <v>1</v>
      </c>
      <c r="Q45" s="26">
        <v>45597</v>
      </c>
      <c r="R45" s="22">
        <v>5</v>
      </c>
      <c r="S45" s="22">
        <v>5</v>
      </c>
      <c r="T45" s="22" t="s">
        <v>32</v>
      </c>
      <c r="U45" s="28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</row>
    <row r="46" spans="1:34" s="20" customFormat="1" ht="75">
      <c r="A46" s="22">
        <v>22</v>
      </c>
      <c r="B46" s="22" t="s">
        <v>120</v>
      </c>
      <c r="C46" s="22" t="s">
        <v>121</v>
      </c>
      <c r="D46" s="22" t="s">
        <v>141</v>
      </c>
      <c r="E46" s="22" t="s">
        <v>142</v>
      </c>
      <c r="F46" s="22" t="s">
        <v>143</v>
      </c>
      <c r="G46" s="22" t="s">
        <v>148</v>
      </c>
      <c r="H46" s="22" t="s">
        <v>126</v>
      </c>
      <c r="I46" s="22" t="s">
        <v>28</v>
      </c>
      <c r="J46" s="22" t="s">
        <v>29</v>
      </c>
      <c r="K46" s="22" t="s">
        <v>149</v>
      </c>
      <c r="L46" s="22" t="s">
        <v>31</v>
      </c>
      <c r="M46" s="24">
        <v>1</v>
      </c>
      <c r="N46" s="24">
        <v>1</v>
      </c>
      <c r="O46" s="24">
        <v>1</v>
      </c>
      <c r="P46" s="27">
        <f t="shared" si="4"/>
        <v>1</v>
      </c>
      <c r="Q46" s="26">
        <v>45597</v>
      </c>
      <c r="R46" s="22">
        <v>3</v>
      </c>
      <c r="S46" s="22">
        <v>3</v>
      </c>
      <c r="T46" s="22" t="s">
        <v>32</v>
      </c>
      <c r="U46" s="28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</row>
    <row r="47" spans="1:34" s="20" customFormat="1" ht="45">
      <c r="A47" s="22">
        <v>20</v>
      </c>
      <c r="B47" s="22" t="s">
        <v>120</v>
      </c>
      <c r="C47" s="22" t="s">
        <v>121</v>
      </c>
      <c r="D47" s="22" t="s">
        <v>122</v>
      </c>
      <c r="E47" s="22" t="s">
        <v>123</v>
      </c>
      <c r="F47" s="22" t="s">
        <v>124</v>
      </c>
      <c r="G47" s="22" t="s">
        <v>125</v>
      </c>
      <c r="H47" s="22" t="s">
        <v>126</v>
      </c>
      <c r="I47" s="22" t="s">
        <v>28</v>
      </c>
      <c r="J47" s="22" t="s">
        <v>29</v>
      </c>
      <c r="K47" s="22" t="s">
        <v>127</v>
      </c>
      <c r="L47" s="22" t="s">
        <v>31</v>
      </c>
      <c r="M47" s="24">
        <v>1</v>
      </c>
      <c r="N47" s="24">
        <v>0.97719999999999996</v>
      </c>
      <c r="O47" s="24">
        <v>1</v>
      </c>
      <c r="P47" s="27">
        <f>R47/S47</f>
        <v>1</v>
      </c>
      <c r="Q47" s="26">
        <v>45627</v>
      </c>
      <c r="R47" s="22">
        <v>140</v>
      </c>
      <c r="S47" s="22">
        <v>140</v>
      </c>
      <c r="T47" s="22" t="s">
        <v>32</v>
      </c>
      <c r="U47" s="28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</row>
    <row r="48" spans="1:34" s="20" customFormat="1" ht="45">
      <c r="A48" s="22">
        <v>20</v>
      </c>
      <c r="B48" s="22" t="s">
        <v>120</v>
      </c>
      <c r="C48" s="22" t="s">
        <v>121</v>
      </c>
      <c r="D48" s="22" t="s">
        <v>122</v>
      </c>
      <c r="E48" s="22" t="s">
        <v>123</v>
      </c>
      <c r="F48" s="22" t="s">
        <v>124</v>
      </c>
      <c r="G48" s="22" t="s">
        <v>128</v>
      </c>
      <c r="H48" s="22" t="s">
        <v>126</v>
      </c>
      <c r="I48" s="22" t="s">
        <v>28</v>
      </c>
      <c r="J48" s="22" t="s">
        <v>29</v>
      </c>
      <c r="K48" s="22" t="s">
        <v>129</v>
      </c>
      <c r="L48" s="22" t="s">
        <v>31</v>
      </c>
      <c r="M48" s="24">
        <v>1</v>
      </c>
      <c r="N48" s="24">
        <v>0.97719999999999996</v>
      </c>
      <c r="O48" s="24">
        <v>1</v>
      </c>
      <c r="P48" s="27">
        <f t="shared" ref="P48:P55" si="5">R48/S48</f>
        <v>1</v>
      </c>
      <c r="Q48" s="26">
        <v>45627</v>
      </c>
      <c r="R48" s="22">
        <v>70</v>
      </c>
      <c r="S48" s="22">
        <v>70</v>
      </c>
      <c r="T48" s="22" t="s">
        <v>32</v>
      </c>
      <c r="U48" s="28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</row>
    <row r="49" spans="1:34" s="20" customFormat="1" ht="45">
      <c r="A49" s="22">
        <v>20</v>
      </c>
      <c r="B49" s="22" t="s">
        <v>120</v>
      </c>
      <c r="C49" s="22" t="s">
        <v>121</v>
      </c>
      <c r="D49" s="22" t="s">
        <v>122</v>
      </c>
      <c r="E49" s="22" t="s">
        <v>123</v>
      </c>
      <c r="F49" s="22" t="s">
        <v>124</v>
      </c>
      <c r="G49" s="22" t="s">
        <v>130</v>
      </c>
      <c r="H49" s="22" t="s">
        <v>126</v>
      </c>
      <c r="I49" s="22" t="s">
        <v>28</v>
      </c>
      <c r="J49" s="22" t="s">
        <v>29</v>
      </c>
      <c r="K49" s="22" t="s">
        <v>131</v>
      </c>
      <c r="L49" s="22" t="s">
        <v>31</v>
      </c>
      <c r="M49" s="24">
        <v>1</v>
      </c>
      <c r="N49" s="24">
        <v>0.97719999999999996</v>
      </c>
      <c r="O49" s="24">
        <v>1</v>
      </c>
      <c r="P49" s="27">
        <f t="shared" si="5"/>
        <v>0.90909090909090906</v>
      </c>
      <c r="Q49" s="26">
        <v>45627</v>
      </c>
      <c r="R49" s="22">
        <v>20</v>
      </c>
      <c r="S49" s="22">
        <v>22</v>
      </c>
      <c r="T49" s="22" t="s">
        <v>32</v>
      </c>
      <c r="U49" s="28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</row>
    <row r="50" spans="1:34" s="20" customFormat="1" ht="60">
      <c r="A50" s="22">
        <v>21</v>
      </c>
      <c r="B50" s="22" t="s">
        <v>120</v>
      </c>
      <c r="C50" s="22" t="s">
        <v>121</v>
      </c>
      <c r="D50" s="22" t="s">
        <v>132</v>
      </c>
      <c r="E50" s="22" t="s">
        <v>133</v>
      </c>
      <c r="F50" s="22" t="s">
        <v>134</v>
      </c>
      <c r="G50" s="22" t="s">
        <v>135</v>
      </c>
      <c r="H50" s="22" t="s">
        <v>126</v>
      </c>
      <c r="I50" s="22" t="s">
        <v>28</v>
      </c>
      <c r="J50" s="22" t="s">
        <v>29</v>
      </c>
      <c r="K50" s="22" t="s">
        <v>136</v>
      </c>
      <c r="L50" s="22" t="s">
        <v>31</v>
      </c>
      <c r="M50" s="24">
        <v>1</v>
      </c>
      <c r="N50" s="24">
        <v>1</v>
      </c>
      <c r="O50" s="24">
        <v>1</v>
      </c>
      <c r="P50" s="27">
        <f t="shared" si="5"/>
        <v>0.6</v>
      </c>
      <c r="Q50" s="26">
        <v>45627</v>
      </c>
      <c r="R50" s="22">
        <v>3</v>
      </c>
      <c r="S50" s="22">
        <v>5</v>
      </c>
      <c r="T50" s="22" t="s">
        <v>32</v>
      </c>
      <c r="U50" s="28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</row>
    <row r="51" spans="1:34" s="20" customFormat="1" ht="60">
      <c r="A51" s="22">
        <v>21</v>
      </c>
      <c r="B51" s="22" t="s">
        <v>120</v>
      </c>
      <c r="C51" s="22" t="s">
        <v>121</v>
      </c>
      <c r="D51" s="22" t="s">
        <v>132</v>
      </c>
      <c r="E51" s="22" t="s">
        <v>133</v>
      </c>
      <c r="F51" s="22" t="s">
        <v>134</v>
      </c>
      <c r="G51" s="22" t="s">
        <v>137</v>
      </c>
      <c r="H51" s="22" t="s">
        <v>126</v>
      </c>
      <c r="I51" s="22" t="s">
        <v>28</v>
      </c>
      <c r="J51" s="22" t="s">
        <v>29</v>
      </c>
      <c r="K51" s="22" t="s">
        <v>138</v>
      </c>
      <c r="L51" s="22" t="s">
        <v>31</v>
      </c>
      <c r="M51" s="24">
        <v>1</v>
      </c>
      <c r="N51" s="24">
        <v>1</v>
      </c>
      <c r="O51" s="24">
        <v>1</v>
      </c>
      <c r="P51" s="27">
        <f t="shared" si="5"/>
        <v>1</v>
      </c>
      <c r="Q51" s="26">
        <v>45627</v>
      </c>
      <c r="R51" s="22">
        <v>4</v>
      </c>
      <c r="S51" s="22">
        <v>4</v>
      </c>
      <c r="T51" s="22" t="s">
        <v>32</v>
      </c>
      <c r="U51" s="28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</row>
    <row r="52" spans="1:34" s="20" customFormat="1" ht="60">
      <c r="A52" s="22">
        <v>21</v>
      </c>
      <c r="B52" s="22" t="s">
        <v>120</v>
      </c>
      <c r="C52" s="22" t="s">
        <v>121</v>
      </c>
      <c r="D52" s="22" t="s">
        <v>132</v>
      </c>
      <c r="E52" s="22" t="s">
        <v>133</v>
      </c>
      <c r="F52" s="22" t="s">
        <v>134</v>
      </c>
      <c r="G52" s="22" t="s">
        <v>139</v>
      </c>
      <c r="H52" s="22" t="s">
        <v>126</v>
      </c>
      <c r="I52" s="22" t="s">
        <v>28</v>
      </c>
      <c r="J52" s="22" t="s">
        <v>29</v>
      </c>
      <c r="K52" s="22" t="s">
        <v>140</v>
      </c>
      <c r="L52" s="22" t="s">
        <v>31</v>
      </c>
      <c r="M52" s="24">
        <v>1</v>
      </c>
      <c r="N52" s="24">
        <v>1</v>
      </c>
      <c r="O52" s="24">
        <v>1</v>
      </c>
      <c r="P52" s="27">
        <f t="shared" si="5"/>
        <v>1</v>
      </c>
      <c r="Q52" s="26">
        <v>45627</v>
      </c>
      <c r="R52" s="22">
        <v>1</v>
      </c>
      <c r="S52" s="22">
        <v>1</v>
      </c>
      <c r="T52" s="22" t="s">
        <v>32</v>
      </c>
      <c r="U52" s="28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</row>
    <row r="53" spans="1:34" s="20" customFormat="1" ht="75">
      <c r="A53" s="22">
        <v>22</v>
      </c>
      <c r="B53" s="22" t="s">
        <v>120</v>
      </c>
      <c r="C53" s="22" t="s">
        <v>121</v>
      </c>
      <c r="D53" s="22" t="s">
        <v>141</v>
      </c>
      <c r="E53" s="22" t="s">
        <v>142</v>
      </c>
      <c r="F53" s="22" t="s">
        <v>143</v>
      </c>
      <c r="G53" s="22" t="s">
        <v>144</v>
      </c>
      <c r="H53" s="22" t="s">
        <v>126</v>
      </c>
      <c r="I53" s="22" t="s">
        <v>28</v>
      </c>
      <c r="J53" s="22" t="s">
        <v>29</v>
      </c>
      <c r="K53" s="22" t="s">
        <v>145</v>
      </c>
      <c r="L53" s="22" t="s">
        <v>31</v>
      </c>
      <c r="M53" s="24">
        <v>1</v>
      </c>
      <c r="N53" s="24">
        <v>1</v>
      </c>
      <c r="O53" s="24">
        <v>1</v>
      </c>
      <c r="P53" s="27">
        <f t="shared" si="5"/>
        <v>0.75</v>
      </c>
      <c r="Q53" s="26">
        <v>45627</v>
      </c>
      <c r="R53" s="22">
        <v>12</v>
      </c>
      <c r="S53" s="22">
        <v>16</v>
      </c>
      <c r="T53" s="22" t="s">
        <v>32</v>
      </c>
      <c r="U53" s="28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</row>
    <row r="54" spans="1:34" s="20" customFormat="1" ht="75">
      <c r="A54" s="22">
        <v>22</v>
      </c>
      <c r="B54" s="22" t="s">
        <v>120</v>
      </c>
      <c r="C54" s="22" t="s">
        <v>121</v>
      </c>
      <c r="D54" s="22" t="s">
        <v>141</v>
      </c>
      <c r="E54" s="22" t="s">
        <v>142</v>
      </c>
      <c r="F54" s="22" t="s">
        <v>143</v>
      </c>
      <c r="G54" s="22" t="s">
        <v>146</v>
      </c>
      <c r="H54" s="22" t="s">
        <v>126</v>
      </c>
      <c r="I54" s="22" t="s">
        <v>28</v>
      </c>
      <c r="J54" s="22" t="s">
        <v>29</v>
      </c>
      <c r="K54" s="22" t="s">
        <v>147</v>
      </c>
      <c r="L54" s="22" t="s">
        <v>31</v>
      </c>
      <c r="M54" s="24">
        <v>1</v>
      </c>
      <c r="N54" s="24">
        <v>1</v>
      </c>
      <c r="O54" s="24">
        <v>1</v>
      </c>
      <c r="P54" s="27">
        <f t="shared" si="5"/>
        <v>1</v>
      </c>
      <c r="Q54" s="26">
        <v>45627</v>
      </c>
      <c r="R54" s="22">
        <v>8</v>
      </c>
      <c r="S54" s="22">
        <v>8</v>
      </c>
      <c r="T54" s="22" t="s">
        <v>32</v>
      </c>
      <c r="U54" s="28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</row>
    <row r="55" spans="1:34" s="20" customFormat="1" ht="75">
      <c r="A55" s="22">
        <v>22</v>
      </c>
      <c r="B55" s="22" t="s">
        <v>120</v>
      </c>
      <c r="C55" s="22" t="s">
        <v>121</v>
      </c>
      <c r="D55" s="22" t="s">
        <v>141</v>
      </c>
      <c r="E55" s="22" t="s">
        <v>142</v>
      </c>
      <c r="F55" s="22" t="s">
        <v>143</v>
      </c>
      <c r="G55" s="22" t="s">
        <v>148</v>
      </c>
      <c r="H55" s="22" t="s">
        <v>126</v>
      </c>
      <c r="I55" s="22" t="s">
        <v>28</v>
      </c>
      <c r="J55" s="22" t="s">
        <v>29</v>
      </c>
      <c r="K55" s="22" t="s">
        <v>149</v>
      </c>
      <c r="L55" s="22" t="s">
        <v>31</v>
      </c>
      <c r="M55" s="24">
        <v>1</v>
      </c>
      <c r="N55" s="24">
        <v>1</v>
      </c>
      <c r="O55" s="24">
        <v>1</v>
      </c>
      <c r="P55" s="27">
        <f t="shared" si="5"/>
        <v>0.75</v>
      </c>
      <c r="Q55" s="26">
        <v>45627</v>
      </c>
      <c r="R55" s="22">
        <v>6</v>
      </c>
      <c r="S55" s="22">
        <v>8</v>
      </c>
      <c r="T55" s="22" t="s">
        <v>32</v>
      </c>
      <c r="U55" s="28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</row>
  </sheetData>
  <sheetProtection insertHyperlinks="0" autoFilter="0"/>
  <protectedRanges>
    <protectedRange algorithmName="SHA-512" hashValue="ETnpqoxy+j0xFactsSJJiZmwYADcDmhDibLzQeDD3pmIEMbVoTpzeu+XNzp4DO4VtSOx3LenQdoQQsg2L79huQ==" saltValue="igxgyffHzkujr2ISAkXWgw==" spinCount="100000" sqref="U2:U55" name="Intervalo1"/>
    <protectedRange algorithmName="SHA-512" hashValue="ETnpqoxy+j0xFactsSJJiZmwYADcDmhDibLzQeDD3pmIEMbVoTpzeu+XNzp4DO4VtSOx3LenQdoQQsg2L79huQ==" saltValue="igxgyffHzkujr2ISAkXWgw==" spinCount="100000" sqref="Q47:S47 R8:S9 Q2:T4 Q8:Q10 Q11:S11 Q20:S20 Q29:S29 Q38:S38 R12:S18 Q12:Q19 R21:S27 Q21:Q28 R30:S36 Q30:Q37 R39:S45 Q39:Q46 R48:S54 Q48:Q55 Q5:S7 T5:T55" name="Intervalo1_9"/>
    <protectedRange algorithmName="SHA-512" hashValue="ETnpqoxy+j0xFactsSJJiZmwYADcDmhDibLzQeDD3pmIEMbVoTpzeu+XNzp4DO4VtSOx3LenQdoQQsg2L79huQ==" saltValue="igxgyffHzkujr2ISAkXWgw==" spinCount="100000" sqref="R37:S37 R46:S46 R55:S55 R10:S10 R19:S19 R28:S28" name="Intervalo1_10"/>
  </protectedRanges>
  <autoFilter ref="A1:U55" xr:uid="{41E1A24C-76B9-47BF-B8D2-9C41F5801024}"/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99ECE76E352DA439626EFC07C630718" ma:contentTypeVersion="16" ma:contentTypeDescription="Crie um novo documento." ma:contentTypeScope="" ma:versionID="f113f42e36016717f00e63705c54c057">
  <xsd:schema xmlns:xsd="http://www.w3.org/2001/XMLSchema" xmlns:xs="http://www.w3.org/2001/XMLSchema" xmlns:p="http://schemas.microsoft.com/office/2006/metadata/properties" xmlns:ns2="999e888d-36f6-4c02-a0ad-b7685ea225b1" xmlns:ns3="d3219614-d978-4038-bbb9-a26032c91cec" targetNamespace="http://schemas.microsoft.com/office/2006/metadata/properties" ma:root="true" ma:fieldsID="d29bcf956b427bd8bae9408af626ee16" ns2:_="" ns3:_="">
    <xsd:import namespace="999e888d-36f6-4c02-a0ad-b7685ea225b1"/>
    <xsd:import namespace="d3219614-d978-4038-bbb9-a26032c91ce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e888d-36f6-4c02-a0ad-b7685ea225b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2b2c183d-4d2b-4583-b04a-86ecb4f81fa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3219614-d978-4038-bbb9-a26032c91cec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84efe944-2d52-4134-80e9-d64424dff48e}" ma:internalName="TaxCatchAll" ma:showField="CatchAllData" ma:web="d3219614-d978-4038-bbb9-a26032c91ce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99e888d-36f6-4c02-a0ad-b7685ea225b1">
      <Terms xmlns="http://schemas.microsoft.com/office/infopath/2007/PartnerControls"/>
    </lcf76f155ced4ddcb4097134ff3c332f>
    <TaxCatchAll xmlns="d3219614-d978-4038-bbb9-a26032c91cec" xsi:nil="true"/>
  </documentManagement>
</p:properties>
</file>

<file path=customXml/itemProps1.xml><?xml version="1.0" encoding="utf-8"?>
<ds:datastoreItem xmlns:ds="http://schemas.openxmlformats.org/officeDocument/2006/customXml" ds:itemID="{B55F55A0-9350-4924-9914-EFBB4EBDDF57}"/>
</file>

<file path=customXml/itemProps2.xml><?xml version="1.0" encoding="utf-8"?>
<ds:datastoreItem xmlns:ds="http://schemas.openxmlformats.org/officeDocument/2006/customXml" ds:itemID="{CC814003-B401-4DE1-9B84-82EC977DBDA2}"/>
</file>

<file path=customXml/itemProps3.xml><?xml version="1.0" encoding="utf-8"?>
<ds:datastoreItem xmlns:ds="http://schemas.openxmlformats.org/officeDocument/2006/customXml" ds:itemID="{77C0EE49-0725-4262-8820-03DF5A663E4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Rita de Cássia Costa Luna</dc:creator>
  <cp:keywords/>
  <dc:description/>
  <cp:lastModifiedBy>Romullo Gonçalves</cp:lastModifiedBy>
  <cp:revision/>
  <dcterms:created xsi:type="dcterms:W3CDTF">2021-12-13T18:48:18Z</dcterms:created>
  <dcterms:modified xsi:type="dcterms:W3CDTF">2025-05-08T18:33:54Z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0x010100A99ECE76E352DA439626EFC07C630718</vt:lpwstr>
  </property>
  <property fmtid="{D5CDD505-2E9C-101B-9397-08002B2CF9AE}" pid="3" name="MediaServiceImageTags">
    <vt:lpwstr/>
  </property>
</Properties>
</file>