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7755" activeTab="4"/>
  </bookViews>
  <sheets>
    <sheet name="all_data" sheetId="1" r:id="rId1"/>
    <sheet name="both_services" sheetId="2" r:id="rId2"/>
    <sheet name="only_codecov" sheetId="3" r:id="rId3"/>
    <sheet name="only_coveralls" sheetId="4" r:id="rId4"/>
    <sheet name="averages" sheetId="5" r:id="rId5"/>
    <sheet name="count_repos" sheetId="6" r:id="rId6"/>
    <sheet name="count_groups" sheetId="7" r:id="rId7"/>
  </sheets>
  <definedNames>
    <definedName name="_xlnm._FilterDatabase" localSheetId="0" hidden="1">all_data!$B$1:$L$572</definedName>
  </definedNames>
  <calcPr calcId="144525"/>
</workbook>
</file>

<file path=xl/calcChain.xml><?xml version="1.0" encoding="utf-8"?>
<calcChain xmlns="http://schemas.openxmlformats.org/spreadsheetml/2006/main">
  <c r="G14" i="5" l="1"/>
  <c r="E14" i="5"/>
  <c r="C14" i="5"/>
  <c r="B14" i="5"/>
  <c r="O3" i="7" l="1"/>
  <c r="O4" i="7"/>
  <c r="O5" i="7"/>
  <c r="O6" i="7"/>
  <c r="O7" i="7"/>
  <c r="O8" i="7"/>
  <c r="O9" i="7"/>
  <c r="O10" i="7"/>
  <c r="O11" i="7"/>
  <c r="O2" i="7"/>
  <c r="I3" i="7"/>
  <c r="I4" i="7"/>
  <c r="I5" i="7"/>
  <c r="I6" i="7"/>
  <c r="I7" i="7"/>
  <c r="I8" i="7"/>
  <c r="I9" i="7"/>
  <c r="I10" i="7"/>
  <c r="I11" i="7"/>
  <c r="I2" i="7"/>
  <c r="D13" i="7"/>
  <c r="D3" i="7"/>
  <c r="D4" i="7"/>
  <c r="D5" i="7"/>
  <c r="D6" i="7"/>
  <c r="D7" i="7"/>
  <c r="D8" i="7"/>
  <c r="D9" i="7"/>
  <c r="D10" i="7"/>
  <c r="D11" i="7"/>
  <c r="D2" i="7"/>
  <c r="M2" i="7"/>
  <c r="M3" i="7"/>
  <c r="M4" i="7"/>
  <c r="M5" i="7"/>
  <c r="M6" i="7"/>
  <c r="M7" i="7"/>
  <c r="M8" i="7"/>
  <c r="M9" i="7"/>
  <c r="M10" i="7"/>
  <c r="M11" i="7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  <c r="N3" i="7"/>
  <c r="N4" i="7"/>
  <c r="N5" i="7"/>
  <c r="N6" i="7"/>
  <c r="N7" i="7"/>
  <c r="N8" i="7"/>
  <c r="N9" i="7"/>
  <c r="N10" i="7"/>
  <c r="N11" i="7"/>
  <c r="N2" i="7"/>
  <c r="C13" i="7"/>
  <c r="B13" i="7"/>
  <c r="C3" i="7"/>
  <c r="C4" i="7"/>
  <c r="C5" i="7"/>
  <c r="C6" i="7"/>
  <c r="C7" i="7"/>
  <c r="C8" i="7"/>
  <c r="C9" i="7"/>
  <c r="C10" i="7"/>
  <c r="C11" i="7"/>
  <c r="C2" i="7"/>
  <c r="B3" i="7"/>
  <c r="B4" i="7"/>
  <c r="B5" i="7"/>
  <c r="B6" i="7"/>
  <c r="B7" i="7"/>
  <c r="B8" i="7"/>
  <c r="B9" i="7"/>
  <c r="B10" i="7"/>
  <c r="B11" i="7"/>
  <c r="B2" i="7"/>
  <c r="B13" i="6"/>
  <c r="B3" i="6"/>
  <c r="B4" i="6"/>
  <c r="B5" i="6"/>
  <c r="B6" i="6"/>
  <c r="B7" i="6"/>
  <c r="B8" i="6"/>
  <c r="B9" i="6"/>
  <c r="B10" i="6"/>
  <c r="B11" i="6"/>
  <c r="B2" i="6"/>
  <c r="E3" i="5" l="1"/>
  <c r="E4" i="5"/>
  <c r="E5" i="5"/>
  <c r="E6" i="5"/>
  <c r="E7" i="5"/>
  <c r="E8" i="5"/>
  <c r="E9" i="5"/>
  <c r="E10" i="5"/>
  <c r="E11" i="5"/>
  <c r="E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F11" i="5" s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2" i="1"/>
  <c r="D3" i="5"/>
  <c r="D4" i="5"/>
  <c r="D5" i="5"/>
  <c r="D6" i="5"/>
  <c r="D7" i="5"/>
  <c r="D8" i="5"/>
  <c r="D9" i="5"/>
  <c r="D10" i="5"/>
  <c r="D11" i="5"/>
  <c r="D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2" i="2"/>
  <c r="C3" i="5"/>
  <c r="C4" i="5"/>
  <c r="C5" i="5"/>
  <c r="C6" i="5"/>
  <c r="C7" i="5"/>
  <c r="C8" i="5"/>
  <c r="C9" i="5"/>
  <c r="C10" i="5"/>
  <c r="C11" i="5"/>
  <c r="C2" i="5"/>
  <c r="B3" i="5"/>
  <c r="B4" i="5"/>
  <c r="B5" i="5"/>
  <c r="B6" i="5"/>
  <c r="B7" i="5"/>
  <c r="B8" i="5"/>
  <c r="B9" i="5"/>
  <c r="B10" i="5"/>
  <c r="B11" i="5"/>
  <c r="B2" i="5"/>
  <c r="F8" i="5" l="1"/>
  <c r="F10" i="5"/>
  <c r="G2" i="5"/>
  <c r="F2" i="5"/>
  <c r="G10" i="5"/>
  <c r="G4" i="5"/>
  <c r="F4" i="5"/>
  <c r="G7" i="5"/>
  <c r="G5" i="5"/>
  <c r="G3" i="5"/>
  <c r="F7" i="5"/>
  <c r="F5" i="5"/>
  <c r="F3" i="5"/>
  <c r="G6" i="5"/>
  <c r="G9" i="5"/>
  <c r="F6" i="5"/>
  <c r="F9" i="5"/>
  <c r="G11" i="5"/>
  <c r="G8" i="5"/>
</calcChain>
</file>

<file path=xl/sharedStrings.xml><?xml version="1.0" encoding="utf-8"?>
<sst xmlns="http://schemas.openxmlformats.org/spreadsheetml/2006/main" count="3548" uniqueCount="1176">
  <si>
    <t>date_codecov</t>
  </si>
  <si>
    <t>date_coveralls</t>
  </si>
  <si>
    <t>full_name</t>
  </si>
  <si>
    <t>id</t>
  </si>
  <si>
    <t>language</t>
  </si>
  <si>
    <t>name</t>
  </si>
  <si>
    <t>open_issues_count</t>
  </si>
  <si>
    <t>size</t>
  </si>
  <si>
    <t>stargazers_count</t>
  </si>
  <si>
    <t>test_coverage_codecov</t>
  </si>
  <si>
    <t>test_coverage_coveralls</t>
  </si>
  <si>
    <t>vuejs/vue</t>
  </si>
  <si>
    <t>JavaScript</t>
  </si>
  <si>
    <t>vue</t>
  </si>
  <si>
    <t>twbs/bootstrap</t>
  </si>
  <si>
    <t>bootstrap</t>
  </si>
  <si>
    <t>facebook/react</t>
  </si>
  <si>
    <t>react</t>
  </si>
  <si>
    <t>facebook/react-native</t>
  </si>
  <si>
    <t>react-native</t>
  </si>
  <si>
    <t>trekhleb/javascript-algorithms</t>
  </si>
  <si>
    <t>javascript-algorithms</t>
  </si>
  <si>
    <t>webpack/webpack</t>
  </si>
  <si>
    <t>webpack</t>
  </si>
  <si>
    <t>mui-org/material-ui</t>
  </si>
  <si>
    <t>material-ui</t>
  </si>
  <si>
    <t>Semantic-Org/Semantic-UI</t>
  </si>
  <si>
    <t>Semantic-UI</t>
  </si>
  <si>
    <t>expressjs/express</t>
  </si>
  <si>
    <t>express</t>
  </si>
  <si>
    <t>chartjs/Chart.js</t>
  </si>
  <si>
    <t>Chart.js</t>
  </si>
  <si>
    <t>moment/moment</t>
  </si>
  <si>
    <t>moment</t>
  </si>
  <si>
    <t>lodash/lodash</t>
  </si>
  <si>
    <t>lodash</t>
  </si>
  <si>
    <t>zeit/next.js</t>
  </si>
  <si>
    <t>next.js</t>
  </si>
  <si>
    <t>babel/babel</t>
  </si>
  <si>
    <t>babel</t>
  </si>
  <si>
    <t>prettier/prettier</t>
  </si>
  <si>
    <t>prettier</t>
  </si>
  <si>
    <t>parcel-bundler/parcel</t>
  </si>
  <si>
    <t>parcel</t>
  </si>
  <si>
    <t>gulpjs/gulp</t>
  </si>
  <si>
    <t>gulp</t>
  </si>
  <si>
    <t>serverless/serverless</t>
  </si>
  <si>
    <t>serverless</t>
  </si>
  <si>
    <t>TryGhost/Ghost</t>
  </si>
  <si>
    <t>Ghost</t>
  </si>
  <si>
    <t>hexojs/hexo</t>
  </si>
  <si>
    <t>hexo</t>
  </si>
  <si>
    <t>facebook/jest</t>
  </si>
  <si>
    <t>jest</t>
  </si>
  <si>
    <t>caolan/async</t>
  </si>
  <si>
    <t>async</t>
  </si>
  <si>
    <t>videojs/video.js</t>
  </si>
  <si>
    <t>video.js</t>
  </si>
  <si>
    <t>pixijs/pixi.js</t>
  </si>
  <si>
    <t>pixi.js</t>
  </si>
  <si>
    <t>apache/incubator-superset</t>
  </si>
  <si>
    <t>incubator-superset</t>
  </si>
  <si>
    <t>styled-components/styled-components</t>
  </si>
  <si>
    <t>styled-components</t>
  </si>
  <si>
    <t>jashkenas/underscore</t>
  </si>
  <si>
    <t>underscore</t>
  </si>
  <si>
    <t>knsv/mermaid</t>
  </si>
  <si>
    <t>mermaid</t>
  </si>
  <si>
    <t>Modernizr/Modernizr</t>
  </si>
  <si>
    <t>Modernizr</t>
  </si>
  <si>
    <t>RocketChat/Rocket.Chat</t>
  </si>
  <si>
    <t>Rocket.Chat</t>
  </si>
  <si>
    <t>preactjs/preact</t>
  </si>
  <si>
    <t>preact</t>
  </si>
  <si>
    <t>request/request</t>
  </si>
  <si>
    <t>request</t>
  </si>
  <si>
    <t>react-boilerplate/react-boilerplate</t>
  </si>
  <si>
    <t>react-boilerplate</t>
  </si>
  <si>
    <t>iamkun/dayjs</t>
  </si>
  <si>
    <t>dayjs</t>
  </si>
  <si>
    <t>nuxt/nuxt.js</t>
  </si>
  <si>
    <t>nuxt.js</t>
  </si>
  <si>
    <t>balderdashy/sails</t>
  </si>
  <si>
    <t>sails</t>
  </si>
  <si>
    <t>ajaxorg/ace</t>
  </si>
  <si>
    <t>ace</t>
  </si>
  <si>
    <t>cheeriojs/cheerio</t>
  </si>
  <si>
    <t>cheerio</t>
  </si>
  <si>
    <t>mobxjs/mobx</t>
  </si>
  <si>
    <t>mobx</t>
  </si>
  <si>
    <t>Reactive-Extensions/RxJS</t>
  </si>
  <si>
    <t>RxJS</t>
  </si>
  <si>
    <t>Marak/faker.js</t>
  </si>
  <si>
    <t>faker.js</t>
  </si>
  <si>
    <t>sequelize/sequelize</t>
  </si>
  <si>
    <t>sequelize</t>
  </si>
  <si>
    <t>sentsin/layui</t>
  </si>
  <si>
    <t>layui</t>
  </si>
  <si>
    <t>date-fns/date-fns</t>
  </si>
  <si>
    <t>date-fns</t>
  </si>
  <si>
    <t>pugjs/pug</t>
  </si>
  <si>
    <t>pug</t>
  </si>
  <si>
    <t>Tencent/wepy</t>
  </si>
  <si>
    <t>wepy</t>
  </si>
  <si>
    <t>mochajs/mocha</t>
  </si>
  <si>
    <t>mocha</t>
  </si>
  <si>
    <t>airbnb/enzyme</t>
  </si>
  <si>
    <t>enzyme</t>
  </si>
  <si>
    <t>reduxjs/react-redux</t>
  </si>
  <si>
    <t>react-redux</t>
  </si>
  <si>
    <t>GoogleChrome/lighthouse</t>
  </si>
  <si>
    <t>lighthouse</t>
  </si>
  <si>
    <t>JedWatson/react-select</t>
  </si>
  <si>
    <t>react-select</t>
  </si>
  <si>
    <t>paularmstrong/normalizr</t>
  </si>
  <si>
    <t>normalizr</t>
  </si>
  <si>
    <t>jorgebucaran/hyperapp</t>
  </si>
  <si>
    <t>hyperapp</t>
  </si>
  <si>
    <t>SheetJS/js-xlsx</t>
  </si>
  <si>
    <t>js-xlsx</t>
  </si>
  <si>
    <t>avajs/ava</t>
  </si>
  <si>
    <t>ava</t>
  </si>
  <si>
    <t>parse-community/parse-server</t>
  </si>
  <si>
    <t>parse-server</t>
  </si>
  <si>
    <t>react-native-training/react-native-elements</t>
  </si>
  <si>
    <t>react-native-elements</t>
  </si>
  <si>
    <t>bvaughn/react-virtualized</t>
  </si>
  <si>
    <t>react-virtualized</t>
  </si>
  <si>
    <t>feathericons/feather</t>
  </si>
  <si>
    <t>feather</t>
  </si>
  <si>
    <t>react-navigation/react-navigation</t>
  </si>
  <si>
    <t>react-navigation</t>
  </si>
  <si>
    <t>jaredhanson/passport</t>
  </si>
  <si>
    <t>passport</t>
  </si>
  <si>
    <t>react-bootstrap/react-bootstrap</t>
  </si>
  <si>
    <t>react-bootstrap</t>
  </si>
  <si>
    <t>tj/commander.js</t>
  </si>
  <si>
    <t>commander.js</t>
  </si>
  <si>
    <t>bower/bower</t>
  </si>
  <si>
    <t>bower</t>
  </si>
  <si>
    <t>hubotio/hubot</t>
  </si>
  <si>
    <t>hubot</t>
  </si>
  <si>
    <t>reduxjs/reselect</t>
  </si>
  <si>
    <t>reselect</t>
  </si>
  <si>
    <t>ianstormtaylor/slate</t>
  </si>
  <si>
    <t>slate</t>
  </si>
  <si>
    <t>eslint/eslint</t>
  </si>
  <si>
    <t>eslint</t>
  </si>
  <si>
    <t>visionmedia/superagent</t>
  </si>
  <si>
    <t>superagent</t>
  </si>
  <si>
    <t>mysqljs/mysql</t>
  </si>
  <si>
    <t>mysql</t>
  </si>
  <si>
    <t>graphql/graphql-js</t>
  </si>
  <si>
    <t>graphql-js</t>
  </si>
  <si>
    <t>infernojs/inferno</t>
  </si>
  <si>
    <t>inferno</t>
  </si>
  <si>
    <t>riot/riot</t>
  </si>
  <si>
    <t>riot</t>
  </si>
  <si>
    <t>yabwe/medium-editor</t>
  </si>
  <si>
    <t>medium-editor</t>
  </si>
  <si>
    <t>dvajs/dva</t>
  </si>
  <si>
    <t>dva</t>
  </si>
  <si>
    <t>lovell/sharp</t>
  </si>
  <si>
    <t>sharp</t>
  </si>
  <si>
    <t>Shopify/draggable</t>
  </si>
  <si>
    <t>draggable</t>
  </si>
  <si>
    <t>eggjs/egg</t>
  </si>
  <si>
    <t>egg</t>
  </si>
  <si>
    <t>ampproject/amphtml</t>
  </si>
  <si>
    <t>amphtml</t>
  </si>
  <si>
    <t>material-components/material-components-web</t>
  </si>
  <si>
    <t>material-components-web</t>
  </si>
  <si>
    <t>strongloop/loopback</t>
  </si>
  <si>
    <t>loopback</t>
  </si>
  <si>
    <t>frappe/charts</t>
  </si>
  <si>
    <t>charts</t>
  </si>
  <si>
    <t>chalk/chalk</t>
  </si>
  <si>
    <t>chalk</t>
  </si>
  <si>
    <t>handsontable/handsontable</t>
  </si>
  <si>
    <t>handsontable</t>
  </si>
  <si>
    <t>nuysoft/Mock</t>
  </si>
  <si>
    <t>Mock</t>
  </si>
  <si>
    <t>svg/svgo</t>
  </si>
  <si>
    <t>svgo</t>
  </si>
  <si>
    <t>pouchdb/pouchdb</t>
  </si>
  <si>
    <t>pouchdb</t>
  </si>
  <si>
    <t>recharts/recharts</t>
  </si>
  <si>
    <t>recharts</t>
  </si>
  <si>
    <t>selectize/selectize.js</t>
  </si>
  <si>
    <t>selectize.js</t>
  </si>
  <si>
    <t>websockets/ws</t>
  </si>
  <si>
    <t>ws</t>
  </si>
  <si>
    <t>erikras/redux-form</t>
  </si>
  <si>
    <t>redux-form</t>
  </si>
  <si>
    <t>NodeRedis/node_redis</t>
  </si>
  <si>
    <t>node_redis</t>
  </si>
  <si>
    <t>fastify/fastify</t>
  </si>
  <si>
    <t>fastify</t>
  </si>
  <si>
    <t>nfl/react-helmet</t>
  </si>
  <si>
    <t>react-helmet</t>
  </si>
  <si>
    <t>tj/co</t>
  </si>
  <si>
    <t>co</t>
  </si>
  <si>
    <t>gaearon/react-hot-loader</t>
  </si>
  <si>
    <t>react-hot-loader</t>
  </si>
  <si>
    <t>BrowserSync/browser-sync</t>
  </si>
  <si>
    <t>browser-sync</t>
  </si>
  <si>
    <t>KaTeX/KaTeX</t>
  </si>
  <si>
    <t>KaTeX</t>
  </si>
  <si>
    <t>rwaldron/johnny-five</t>
  </si>
  <si>
    <t>johnny-five</t>
  </si>
  <si>
    <t>docker/kitematic</t>
  </si>
  <si>
    <t>kitematic</t>
  </si>
  <si>
    <t>SBoudrias/Inquirer.js</t>
  </si>
  <si>
    <t>Inquirer.js</t>
  </si>
  <si>
    <t>davezuko/react-redux-starter-kit</t>
  </si>
  <si>
    <t>react-redux-starter-kit</t>
  </si>
  <si>
    <t>http-party/node-http-proxy</t>
  </si>
  <si>
    <t>node-http-proxy</t>
  </si>
  <si>
    <t>amark/gun</t>
  </si>
  <si>
    <t>gun</t>
  </si>
  <si>
    <t>NodeBB/NodeBB</t>
  </si>
  <si>
    <t>NodeBB</t>
  </si>
  <si>
    <t>Matt-Esch/virtual-dom</t>
  </si>
  <si>
    <t>virtual-dom</t>
  </si>
  <si>
    <t>aframevr/aframe</t>
  </si>
  <si>
    <t>aframe</t>
  </si>
  <si>
    <t>jquery/jquery-mobile</t>
  </si>
  <si>
    <t>jquery-mobile</t>
  </si>
  <si>
    <t>tgriesser/knex</t>
  </si>
  <si>
    <t>knex</t>
  </si>
  <si>
    <t>shelljs/shelljs</t>
  </si>
  <si>
    <t>shelljs</t>
  </si>
  <si>
    <t>Semantic-Org/Semantic-UI-React</t>
  </si>
  <si>
    <t>Semantic-UI-React</t>
  </si>
  <si>
    <t>appium/appium</t>
  </si>
  <si>
    <t>appium</t>
  </si>
  <si>
    <t>airbnb/react-dates</t>
  </si>
  <si>
    <t>react-dates</t>
  </si>
  <si>
    <t>javve/list.js</t>
  </si>
  <si>
    <t>list.js</t>
  </si>
  <si>
    <t>nightwatchjs/nightwatch</t>
  </si>
  <si>
    <t>nightwatch</t>
  </si>
  <si>
    <t>bootstrap-vue/bootstrap-vue</t>
  </si>
  <si>
    <t>bootstrap-vue</t>
  </si>
  <si>
    <t>youzan/vant</t>
  </si>
  <si>
    <t>vant</t>
  </si>
  <si>
    <t>motdotla/dotenv</t>
  </si>
  <si>
    <t>dotenv</t>
  </si>
  <si>
    <t>coryhouse/react-slingshot</t>
  </si>
  <si>
    <t>react-slingshot</t>
  </si>
  <si>
    <t>Netflix/falcor</t>
  </si>
  <si>
    <t>falcor</t>
  </si>
  <si>
    <t>restify/node-restify</t>
  </si>
  <si>
    <t>node-restify</t>
  </si>
  <si>
    <t>sweetalert2/sweetalert2</t>
  </si>
  <si>
    <t>sweetalert2</t>
  </si>
  <si>
    <t>you-dont-need/You-Dont-Need-Lodash-Underscore</t>
  </si>
  <si>
    <t>You-Dont-Need-Lodash-Underscore</t>
  </si>
  <si>
    <t>marko-js/marko</t>
  </si>
  <si>
    <t>marko</t>
  </si>
  <si>
    <t>netlify/netlify-cms</t>
  </si>
  <si>
    <t>netlify-cms</t>
  </si>
  <si>
    <t>spencermountain/compromise</t>
  </si>
  <si>
    <t>compromise</t>
  </si>
  <si>
    <t>josdejong/mathjs</t>
  </si>
  <si>
    <t>mathjs</t>
  </si>
  <si>
    <t>visionmedia/supertest</t>
  </si>
  <si>
    <t>supertest</t>
  </si>
  <si>
    <t>graphql/graphiql</t>
  </si>
  <si>
    <t>graphiql</t>
  </si>
  <si>
    <t>summernote/summernote</t>
  </si>
  <si>
    <t>summernote</t>
  </si>
  <si>
    <t>badges/shields</t>
  </si>
  <si>
    <t>shields</t>
  </si>
  <si>
    <t>uncss/uncss</t>
  </si>
  <si>
    <t>uncss</t>
  </si>
  <si>
    <t>senchalabs/connect</t>
  </si>
  <si>
    <t>connect</t>
  </si>
  <si>
    <t>moment/luxon</t>
  </si>
  <si>
    <t>luxon</t>
  </si>
  <si>
    <t>emotion-js/emotion</t>
  </si>
  <si>
    <t>emotion</t>
  </si>
  <si>
    <t>c3js/c3</t>
  </si>
  <si>
    <t>c3</t>
  </si>
  <si>
    <t>SortableJS/Vue.Draggable</t>
  </si>
  <si>
    <t>Vue.Draggable</t>
  </si>
  <si>
    <t>cnodejs/nodeclub</t>
  </si>
  <si>
    <t>nodeclub</t>
  </si>
  <si>
    <t>olistic/warriorjs</t>
  </si>
  <si>
    <t>warriorjs</t>
  </si>
  <si>
    <t>Laverna/laverna</t>
  </si>
  <si>
    <t>laverna</t>
  </si>
  <si>
    <t>aui/art-template</t>
  </si>
  <si>
    <t>art-template</t>
  </si>
  <si>
    <t>Tonejs/Tone.js</t>
  </si>
  <si>
    <t>Tone.js</t>
  </si>
  <si>
    <t>brave/browser-laptop</t>
  </si>
  <si>
    <t>browser-laptop</t>
  </si>
  <si>
    <t>nock/nock</t>
  </si>
  <si>
    <t>nock</t>
  </si>
  <si>
    <t>jshint/jshint</t>
  </si>
  <si>
    <t>jshint</t>
  </si>
  <si>
    <t>mgonto/restangular</t>
  </si>
  <si>
    <t>restangular</t>
  </si>
  <si>
    <t>ethereum/web3.js</t>
  </si>
  <si>
    <t>web3.js</t>
  </si>
  <si>
    <t>trufflesuite/truffle</t>
  </si>
  <si>
    <t>truffle</t>
  </si>
  <si>
    <t>node-red/node-red</t>
  </si>
  <si>
    <t>node-red</t>
  </si>
  <si>
    <t>DIYgod/RSSHub</t>
  </si>
  <si>
    <t>RSSHub</t>
  </si>
  <si>
    <t>mongodb/node-mongodb-native</t>
  </si>
  <si>
    <t>node-mongodb-native</t>
  </si>
  <si>
    <t>gotwarlost/istanbul</t>
  </si>
  <si>
    <t>istanbul</t>
  </si>
  <si>
    <t>Nickersoft/push.js</t>
  </si>
  <si>
    <t>push.js</t>
  </si>
  <si>
    <t>reactstrap/reactstrap</t>
  </si>
  <si>
    <t>reactstrap</t>
  </si>
  <si>
    <t>GoogleChrome/workbox</t>
  </si>
  <si>
    <t>workbox</t>
  </si>
  <si>
    <t>you-dont-need/You-Dont-Need-Momentjs</t>
  </si>
  <si>
    <t>You-Dont-Need-Momentjs</t>
  </si>
  <si>
    <t>addyosmani/critical</t>
  </si>
  <si>
    <t>critical</t>
  </si>
  <si>
    <t>visionmedia/debug</t>
  </si>
  <si>
    <t>debug</t>
  </si>
  <si>
    <t>Mango/slideout</t>
  </si>
  <si>
    <t>slideout</t>
  </si>
  <si>
    <t>markdown-it/markdown-it</t>
  </si>
  <si>
    <t>markdown-it</t>
  </si>
  <si>
    <t>dthree/cash</t>
  </si>
  <si>
    <t>cash</t>
  </si>
  <si>
    <t>amsul/pickadate.js</t>
  </si>
  <si>
    <t>pickadate.js</t>
  </si>
  <si>
    <t>OnsenUI/OnsenUI</t>
  </si>
  <si>
    <t>OnsenUI</t>
  </si>
  <si>
    <t>semantic-release/semantic-release</t>
  </si>
  <si>
    <t>semantic-release</t>
  </si>
  <si>
    <t>nicolodavis/boardgame.io</t>
  </si>
  <si>
    <t>boardgame.io</t>
  </si>
  <si>
    <t>OpenZeppelin/openzeppelin-solidity</t>
  </si>
  <si>
    <t>openzeppelin-solidity</t>
  </si>
  <si>
    <t>segmentio/metalsmith</t>
  </si>
  <si>
    <t>metalsmith</t>
  </si>
  <si>
    <t>styleguidist/react-styleguidist</t>
  </si>
  <si>
    <t>react-styleguidist</t>
  </si>
  <si>
    <t>sinonjs/sinon</t>
  </si>
  <si>
    <t>sinon</t>
  </si>
  <si>
    <t>verdaccio/verdaccio</t>
  </si>
  <si>
    <t>verdaccio</t>
  </si>
  <si>
    <t>svgdotjs/svg.js</t>
  </si>
  <si>
    <t>svg.js</t>
  </si>
  <si>
    <t>marionettejs/backbone.marionette</t>
  </si>
  <si>
    <t>backbone.marionette</t>
  </si>
  <si>
    <t>downshift-js/downshift</t>
  </si>
  <si>
    <t>downshift</t>
  </si>
  <si>
    <t>FormidableLabs/radium</t>
  </si>
  <si>
    <t>radium</t>
  </si>
  <si>
    <t>HabitRPG/habitica</t>
  </si>
  <si>
    <t>habitica</t>
  </si>
  <si>
    <t>mediaelement/mediaelement</t>
  </si>
  <si>
    <t>mediaelement</t>
  </si>
  <si>
    <t>PanJiaChen/vue-admin-template</t>
  </si>
  <si>
    <t>vue-admin-template</t>
  </si>
  <si>
    <t>stylelint/stylelint</t>
  </si>
  <si>
    <t>stylelint</t>
  </si>
  <si>
    <t>expressjs/multer</t>
  </si>
  <si>
    <t>multer</t>
  </si>
  <si>
    <t>sbstjn/timesheet.js</t>
  </si>
  <si>
    <t>timesheet.js</t>
  </si>
  <si>
    <t>didi/cube-ui</t>
  </si>
  <si>
    <t>cube-ui</t>
  </si>
  <si>
    <t>visionmedia/page.js</t>
  </si>
  <si>
    <t>page.js</t>
  </si>
  <si>
    <t>zeroclipboard/zeroclipboard</t>
  </si>
  <si>
    <t>zeroclipboard</t>
  </si>
  <si>
    <t>baianat/vee-validate</t>
  </si>
  <si>
    <t>vee-validate</t>
  </si>
  <si>
    <t>yargs/yargs</t>
  </si>
  <si>
    <t>yargs</t>
  </si>
  <si>
    <t>diegomura/react-pdf</t>
  </si>
  <si>
    <t>react-pdf</t>
  </si>
  <si>
    <t>node-schedule/node-schedule</t>
  </si>
  <si>
    <t>node-schedule</t>
  </si>
  <si>
    <t>electron-userland/electron-packager</t>
  </si>
  <si>
    <t>electron-packager</t>
  </si>
  <si>
    <t>chaijs/chai</t>
  </si>
  <si>
    <t>chai</t>
  </si>
  <si>
    <t>myliang/x-spreadsheet</t>
  </si>
  <si>
    <t>x-spreadsheet</t>
  </si>
  <si>
    <t>easy-mock/easy-mock</t>
  </si>
  <si>
    <t>easy-mock</t>
  </si>
  <si>
    <t>shutterstock/rickshaw</t>
  </si>
  <si>
    <t>rickshaw</t>
  </si>
  <si>
    <t>uber/deck.gl</t>
  </si>
  <si>
    <t>deck.gl</t>
  </si>
  <si>
    <t>hshoff/vx</t>
  </si>
  <si>
    <t>vx</t>
  </si>
  <si>
    <t>mozilla/nunjucks</t>
  </si>
  <si>
    <t>nunjucks</t>
  </si>
  <si>
    <t>redux-utilities/redux-actions</t>
  </si>
  <si>
    <t>redux-actions</t>
  </si>
  <si>
    <t>liriliri/eruda</t>
  </si>
  <si>
    <t>eruda</t>
  </si>
  <si>
    <t>jupyter/notebook</t>
  </si>
  <si>
    <t>notebook</t>
  </si>
  <si>
    <t>OptimalBits/bull</t>
  </si>
  <si>
    <t>bull</t>
  </si>
  <si>
    <t>mgcrea/angular-strap</t>
  </si>
  <si>
    <t>angular-strap</t>
  </si>
  <si>
    <t>react-dropzone/react-dropzone</t>
  </si>
  <si>
    <t>react-dropzone</t>
  </si>
  <si>
    <t>jprichardson/node-fs-extra</t>
  </si>
  <si>
    <t>node-fs-extra</t>
  </si>
  <si>
    <t>epoberezkin/ajv</t>
  </si>
  <si>
    <t>ajv</t>
  </si>
  <si>
    <t>uber/react-vis</t>
  </si>
  <si>
    <t>react-vis</t>
  </si>
  <si>
    <t>invertase/react-native-firebase</t>
  </si>
  <si>
    <t>react-native-firebase</t>
  </si>
  <si>
    <t>isaacs/node-glob</t>
  </si>
  <si>
    <t>node-glob</t>
  </si>
  <si>
    <t>aheckmann/gm</t>
  </si>
  <si>
    <t>gm</t>
  </si>
  <si>
    <t>flot/flot</t>
  </si>
  <si>
    <t>flot</t>
  </si>
  <si>
    <t>ractivejs/ractive</t>
  </si>
  <si>
    <t>ractive</t>
  </si>
  <si>
    <t>fengyuanchen/cropperjs</t>
  </si>
  <si>
    <t>cropperjs</t>
  </si>
  <si>
    <t>mattgodbolt/compiler-explorer</t>
  </si>
  <si>
    <t>compiler-explorer</t>
  </si>
  <si>
    <t>paulmillr/chokidar</t>
  </si>
  <si>
    <t>chokidar</t>
  </si>
  <si>
    <t>webpack/webpack-dev-server</t>
  </si>
  <si>
    <t>webpack-dev-server</t>
  </si>
  <si>
    <t>didi/chameleon</t>
  </si>
  <si>
    <t>chameleon</t>
  </si>
  <si>
    <t>agenda/agenda</t>
  </si>
  <si>
    <t>agenda</t>
  </si>
  <si>
    <t>rematch/rematch</t>
  </si>
  <si>
    <t>rematch</t>
  </si>
  <si>
    <t>RubyLouvre/avalon</t>
  </si>
  <si>
    <t>avalon</t>
  </si>
  <si>
    <t>yannickcr/eslint-plugin-react</t>
  </si>
  <si>
    <t>eslint-plugin-react</t>
  </si>
  <si>
    <t>rebassjs/rebass</t>
  </si>
  <si>
    <t>rebass</t>
  </si>
  <si>
    <t>avwo/whistle</t>
  </si>
  <si>
    <t>whistle</t>
  </si>
  <si>
    <t>angular-ui/ui-grid</t>
  </si>
  <si>
    <t>ui-grid</t>
  </si>
  <si>
    <t>aws/aws-sdk-js</t>
  </si>
  <si>
    <t>aws-sdk-js</t>
  </si>
  <si>
    <t>Hashnode/mern-starter</t>
  </si>
  <si>
    <t>mern-starter</t>
  </si>
  <si>
    <t>umijs/umi</t>
  </si>
  <si>
    <t>umi</t>
  </si>
  <si>
    <t>kefranabg/readme-md-generator</t>
  </si>
  <si>
    <t>readme-md-generator</t>
  </si>
  <si>
    <t>styled-components/polished</t>
  </si>
  <si>
    <t>polished</t>
  </si>
  <si>
    <t>openlayers/openlayers</t>
  </si>
  <si>
    <t>openlayers</t>
  </si>
  <si>
    <t>wilsonpage/fastdom</t>
  </si>
  <si>
    <t>fastdom</t>
  </si>
  <si>
    <t>okonet/lint-staged</t>
  </si>
  <si>
    <t>lint-staged</t>
  </si>
  <si>
    <t>garbles/why-did-you-update</t>
  </si>
  <si>
    <t>why-did-you-update</t>
  </si>
  <si>
    <t>jscs-dev/node-jscs</t>
  </si>
  <si>
    <t>node-jscs</t>
  </si>
  <si>
    <t>rtfeldman/seamless-immutable</t>
  </si>
  <si>
    <t>seamless-immutable</t>
  </si>
  <si>
    <t>grommet/grommet</t>
  </si>
  <si>
    <t>grommet</t>
  </si>
  <si>
    <t>webdriverio/webdriverio</t>
  </si>
  <si>
    <t>webdriverio</t>
  </si>
  <si>
    <t>balderdashy/waterline</t>
  </si>
  <si>
    <t>waterline</t>
  </si>
  <si>
    <t>matthewmueller/x-ray</t>
  </si>
  <si>
    <t>x-ray</t>
  </si>
  <si>
    <t>pallets/flask</t>
  </si>
  <si>
    <t>Python</t>
  </si>
  <si>
    <t>flask</t>
  </si>
  <si>
    <t>nvbn/thefuck</t>
  </si>
  <si>
    <t>thefuck</t>
  </si>
  <si>
    <t>jakubroztocil/httpie</t>
  </si>
  <si>
    <t>httpie</t>
  </si>
  <si>
    <t>kennethreitz/requests</t>
  </si>
  <si>
    <t>requests</t>
  </si>
  <si>
    <t>ansible/ansible</t>
  </si>
  <si>
    <t>ansible</t>
  </si>
  <si>
    <t>scikit-learn/scikit-learn</t>
  </si>
  <si>
    <t>scikit-learn</t>
  </si>
  <si>
    <t>scrapy/scrapy</t>
  </si>
  <si>
    <t>scrapy</t>
  </si>
  <si>
    <t>python/cpython</t>
  </si>
  <si>
    <t>cpython</t>
  </si>
  <si>
    <t>certbot/certbot</t>
  </si>
  <si>
    <t>certbot</t>
  </si>
  <si>
    <t>home-assistant/home-assistant</t>
  </si>
  <si>
    <t>home-assistant</t>
  </si>
  <si>
    <t>getsentry/sentry</t>
  </si>
  <si>
    <t>sentry</t>
  </si>
  <si>
    <t>faif/python-patterns</t>
  </si>
  <si>
    <t>python-patterns</t>
  </si>
  <si>
    <t>pandas-dev/pandas</t>
  </si>
  <si>
    <t>pandas</t>
  </si>
  <si>
    <t>ycm-core/YouCompleteMe</t>
  </si>
  <si>
    <t>YouCompleteMe</t>
  </si>
  <si>
    <t>tornadoweb/tornado</t>
  </si>
  <si>
    <t>tornado</t>
  </si>
  <si>
    <t>localstack/localstack</t>
  </si>
  <si>
    <t>localstack</t>
  </si>
  <si>
    <t>docker/compose</t>
  </si>
  <si>
    <t>compose</t>
  </si>
  <si>
    <t>mitmproxy/mitmproxy</t>
  </si>
  <si>
    <t>mitmproxy</t>
  </si>
  <si>
    <t>keon/algorithms</t>
  </si>
  <si>
    <t>algorithms</t>
  </si>
  <si>
    <t>encode/django-rest-framework</t>
  </si>
  <si>
    <t>django-rest-framework</t>
  </si>
  <si>
    <t>HelloZeroNet/ZeroNet</t>
  </si>
  <si>
    <t>ZeroNet</t>
  </si>
  <si>
    <t>nicolargo/glances</t>
  </si>
  <si>
    <t>glances</t>
  </si>
  <si>
    <t>ipython/ipython</t>
  </si>
  <si>
    <t>ipython</t>
  </si>
  <si>
    <t>binux/pyspider</t>
  </si>
  <si>
    <t>pyspider</t>
  </si>
  <si>
    <t>apache/airflow</t>
  </si>
  <si>
    <t>airflow</t>
  </si>
  <si>
    <t>celery/celery</t>
  </si>
  <si>
    <t>celery</t>
  </si>
  <si>
    <t>huge-success/sanic</t>
  </si>
  <si>
    <t>sanic</t>
  </si>
  <si>
    <t>spotify/luigi</t>
  </si>
  <si>
    <t>luigi</t>
  </si>
  <si>
    <t>tqdm/tqdm</t>
  </si>
  <si>
    <t>tqdm</t>
  </si>
  <si>
    <t>locustio/locust</t>
  </si>
  <si>
    <t>locust</t>
  </si>
  <si>
    <t>saltstack/salt</t>
  </si>
  <si>
    <t>salt</t>
  </si>
  <si>
    <t>zulip/zulip</t>
  </si>
  <si>
    <t>zulip</t>
  </si>
  <si>
    <t>cookiecutter/cookiecutter</t>
  </si>
  <si>
    <t>cookiecutter</t>
  </si>
  <si>
    <t>matplotlib/matplotlib</t>
  </si>
  <si>
    <t>matplotlib</t>
  </si>
  <si>
    <t>google/yapf</t>
  </si>
  <si>
    <t>yapf</t>
  </si>
  <si>
    <t>Miserlou/Zappa</t>
  </si>
  <si>
    <t>Zappa</t>
  </si>
  <si>
    <t>quantopian/zipline</t>
  </si>
  <si>
    <t>zipline</t>
  </si>
  <si>
    <t>Theano/Theano</t>
  </si>
  <si>
    <t>Theano</t>
  </si>
  <si>
    <t>lra/mackup</t>
  </si>
  <si>
    <t>mackup</t>
  </si>
  <si>
    <t>beetbox/beets</t>
  </si>
  <si>
    <t>beets</t>
  </si>
  <si>
    <t>warner/magic-wormhole</t>
  </si>
  <si>
    <t>magic-wormhole</t>
  </si>
  <si>
    <t>gunthercox/ChatterBot</t>
  </si>
  <si>
    <t>ChatterBot</t>
  </si>
  <si>
    <t>aws/aws-cli</t>
  </si>
  <si>
    <t>aws-cli</t>
  </si>
  <si>
    <t>joke2k/faker</t>
  </si>
  <si>
    <t>faker</t>
  </si>
  <si>
    <t>dbcli/pgcli</t>
  </si>
  <si>
    <t>pgcli</t>
  </si>
  <si>
    <t>mkdocs/mkdocs</t>
  </si>
  <si>
    <t>mkdocs</t>
  </si>
  <si>
    <t>python-telegram-bot/python-telegram-bot</t>
  </si>
  <si>
    <t>python-telegram-bot</t>
  </si>
  <si>
    <t>aio-libs/aiohttp</t>
  </si>
  <si>
    <t>aiohttp</t>
  </si>
  <si>
    <t>dbcli/mycli</t>
  </si>
  <si>
    <t>mycli</t>
  </si>
  <si>
    <t>andymccurdy/redis-py</t>
  </si>
  <si>
    <t>redis-py</t>
  </si>
  <si>
    <t>wagtail/wagtail</t>
  </si>
  <si>
    <t>wagtail</t>
  </si>
  <si>
    <t>eliangcs/http-prompt</t>
  </si>
  <si>
    <t>http-prompt</t>
  </si>
  <si>
    <t>coursera-dl/coursera-dl</t>
  </si>
  <si>
    <t>coursera-dl</t>
  </si>
  <si>
    <t>donnemartin/awesome-aws</t>
  </si>
  <si>
    <t>awesome-aws</t>
  </si>
  <si>
    <t>clips/pattern</t>
  </si>
  <si>
    <t>pattern</t>
  </si>
  <si>
    <t>divio/django-cms</t>
  </si>
  <si>
    <t>django-cms</t>
  </si>
  <si>
    <t>falconry/falcon</t>
  </si>
  <si>
    <t>falcon</t>
  </si>
  <si>
    <t>allenai/allennlp</t>
  </si>
  <si>
    <t>allennlp</t>
  </si>
  <si>
    <t>donnemartin/gitsome</t>
  </si>
  <si>
    <t>gitsome</t>
  </si>
  <si>
    <t>p-e-w/maybe</t>
  </si>
  <si>
    <t>maybe</t>
  </si>
  <si>
    <t>aleju/imgaug</t>
  </si>
  <si>
    <t>imgaug</t>
  </si>
  <si>
    <t>python-pillow/Pillow</t>
  </si>
  <si>
    <t>Pillow</t>
  </si>
  <si>
    <t>pallets/jinja</t>
  </si>
  <si>
    <t>jinja</t>
  </si>
  <si>
    <t>bottlepy/bottle</t>
  </si>
  <si>
    <t>bottle</t>
  </si>
  <si>
    <t>mwaskom/seaborn</t>
  </si>
  <si>
    <t>seaborn</t>
  </si>
  <si>
    <t>pyecharts/pyecharts</t>
  </si>
  <si>
    <t>pyecharts</t>
  </si>
  <si>
    <t>deis/deis</t>
  </si>
  <si>
    <t>deis</t>
  </si>
  <si>
    <t>tweepy/tweepy</t>
  </si>
  <si>
    <t>tweepy</t>
  </si>
  <si>
    <t>sympy/sympy</t>
  </si>
  <si>
    <t>sympy</t>
  </si>
  <si>
    <t>networkx/networkx</t>
  </si>
  <si>
    <t>networkx</t>
  </si>
  <si>
    <t>EpistasisLab/tpot</t>
  </si>
  <si>
    <t>tpot</t>
  </si>
  <si>
    <t>mopidy/mopidy</t>
  </si>
  <si>
    <t>mopidy</t>
  </si>
  <si>
    <t>RasaHQ/rasa</t>
  </si>
  <si>
    <t>rasa</t>
  </si>
  <si>
    <t>hugapi/hug</t>
  </si>
  <si>
    <t>hug</t>
  </si>
  <si>
    <t>Zulko/moviepy</t>
  </si>
  <si>
    <t>moviepy</t>
  </si>
  <si>
    <t>aws/chalice</t>
  </si>
  <si>
    <t>chalice</t>
  </si>
  <si>
    <t>rq/rq</t>
  </si>
  <si>
    <t>rq</t>
  </si>
  <si>
    <t>crsmithdev/arrow</t>
  </si>
  <si>
    <t>arrow</t>
  </si>
  <si>
    <t>prompt-toolkit/python-prompt-toolkit</t>
  </si>
  <si>
    <t>python-prompt-toolkit</t>
  </si>
  <si>
    <t>pypa/pip</t>
  </si>
  <si>
    <t>pip</t>
  </si>
  <si>
    <t>jazzband/django-debug-toolbar</t>
  </si>
  <si>
    <t>django-debug-toolbar</t>
  </si>
  <si>
    <t>awslabs/serverless-application-model</t>
  </si>
  <si>
    <t>serverless-application-model</t>
  </si>
  <si>
    <t>paramiko/paramiko</t>
  </si>
  <si>
    <t>paramiko</t>
  </si>
  <si>
    <t>pyro-ppl/pyro</t>
  </si>
  <si>
    <t>pyro</t>
  </si>
  <si>
    <t>Gallopsled/pwntools</t>
  </si>
  <si>
    <t>pwntools</t>
  </si>
  <si>
    <t>kivy/python-for-android</t>
  </si>
  <si>
    <t>python-for-android</t>
  </si>
  <si>
    <t>dask/dask</t>
  </si>
  <si>
    <t>dask</t>
  </si>
  <si>
    <t>readthedocs/readthedocs.org</t>
  </si>
  <si>
    <t>readthedocs.org</t>
  </si>
  <si>
    <t>lanpa/tensorboardX</t>
  </si>
  <si>
    <t>tensorboardX</t>
  </si>
  <si>
    <t>webpy/webpy</t>
  </si>
  <si>
    <t>webpy</t>
  </si>
  <si>
    <t>giampaolo/psutil</t>
  </si>
  <si>
    <t>psutil</t>
  </si>
  <si>
    <t>mirumee/saleor</t>
  </si>
  <si>
    <t>saleor</t>
  </si>
  <si>
    <t>Go</t>
  </si>
  <si>
    <t>moby/moby</t>
  </si>
  <si>
    <t>moby</t>
  </si>
  <si>
    <t>avelino/awesome-go</t>
  </si>
  <si>
    <t>awesome-go</t>
  </si>
  <si>
    <t>gogs/gogs</t>
  </si>
  <si>
    <t>gogs</t>
  </si>
  <si>
    <t>gin-gonic/gin</t>
  </si>
  <si>
    <t>gin</t>
  </si>
  <si>
    <t>syncthing/syncthing</t>
  </si>
  <si>
    <t>syncthing</t>
  </si>
  <si>
    <t>etcd-io/etcd</t>
  </si>
  <si>
    <t>etcd</t>
  </si>
  <si>
    <t>fatedier/frp</t>
  </si>
  <si>
    <t>frp</t>
  </si>
  <si>
    <t>ethereum/go-ethereum</t>
  </si>
  <si>
    <t>go-ethereum</t>
  </si>
  <si>
    <t>containous/traefik</t>
  </si>
  <si>
    <t>traefik</t>
  </si>
  <si>
    <t>pingcap/tidb</t>
  </si>
  <si>
    <t>tidb</t>
  </si>
  <si>
    <t>v2ray/v2ray-core</t>
  </si>
  <si>
    <t>v2ray-core</t>
  </si>
  <si>
    <t>istio/istio</t>
  </si>
  <si>
    <t>istio</t>
  </si>
  <si>
    <t>hashicorp/terraform</t>
  </si>
  <si>
    <t>terraform</t>
  </si>
  <si>
    <t>minio/minio</t>
  </si>
  <si>
    <t>minio</t>
  </si>
  <si>
    <t>cockroachdb/cockroach</t>
  </si>
  <si>
    <t>cockroach</t>
  </si>
  <si>
    <t>nsqio/nsq</t>
  </si>
  <si>
    <t>nsq</t>
  </si>
  <si>
    <t>kubernetes/minikube</t>
  </si>
  <si>
    <t>minikube</t>
  </si>
  <si>
    <t>go-gitea/gitea</t>
  </si>
  <si>
    <t>gitea</t>
  </si>
  <si>
    <t>labstack/echo</t>
  </si>
  <si>
    <t>echo</t>
  </si>
  <si>
    <t>jinzhu/gorm</t>
  </si>
  <si>
    <t>gorm</t>
  </si>
  <si>
    <t>go-kit/kit</t>
  </si>
  <si>
    <t>kit</t>
  </si>
  <si>
    <t>jesseduffield/lazygit</t>
  </si>
  <si>
    <t>lazygit</t>
  </si>
  <si>
    <t>helm/helm</t>
  </si>
  <si>
    <t>helm</t>
  </si>
  <si>
    <t>tsenart/vegeta</t>
  </si>
  <si>
    <t>vegeta</t>
  </si>
  <si>
    <t>boltdb/bolt</t>
  </si>
  <si>
    <t>bolt</t>
  </si>
  <si>
    <t>julienschmidt/httprouter</t>
  </si>
  <si>
    <t>httprouter</t>
  </si>
  <si>
    <t>gorilla/mux</t>
  </si>
  <si>
    <t>mux</t>
  </si>
  <si>
    <t>kubernetes/kops</t>
  </si>
  <si>
    <t>kops</t>
  </si>
  <si>
    <t>jesseduffield/lazydocker</t>
  </si>
  <si>
    <t>lazydocker</t>
  </si>
  <si>
    <t>valyala/fasthttp</t>
  </si>
  <si>
    <t>fasthttp</t>
  </si>
  <si>
    <t>grpc/grpc-go</t>
  </si>
  <si>
    <t>grpc-go</t>
  </si>
  <si>
    <t>ipfs/go-ipfs</t>
  </si>
  <si>
    <t>go-ipfs</t>
  </si>
  <si>
    <t>jaegertracing/jaeger</t>
  </si>
  <si>
    <t>jaeger</t>
  </si>
  <si>
    <t>goharbor/harbor</t>
  </si>
  <si>
    <t>harbor</t>
  </si>
  <si>
    <t>gocolly/colly</t>
  </si>
  <si>
    <t>colly</t>
  </si>
  <si>
    <t>go-sql-driver/mysql</t>
  </si>
  <si>
    <t>elastic/beats</t>
  </si>
  <si>
    <t>beats</t>
  </si>
  <si>
    <t>restic/restic</t>
  </si>
  <si>
    <t>restic</t>
  </si>
  <si>
    <t>uber-go/zap</t>
  </si>
  <si>
    <t>zap</t>
  </si>
  <si>
    <t>GoogleContainerTools/skaffold</t>
  </si>
  <si>
    <t>skaffold</t>
  </si>
  <si>
    <t>ory/hydra</t>
  </si>
  <si>
    <t>hydra</t>
  </si>
  <si>
    <t>Netflix/chaosmonkey</t>
  </si>
  <si>
    <t>chaosmonkey</t>
  </si>
  <si>
    <t>iawia002/annie</t>
  </si>
  <si>
    <t>annie</t>
  </si>
  <si>
    <t>jmoiron/sqlx</t>
  </si>
  <si>
    <t>sqlx</t>
  </si>
  <si>
    <t>openshift/origin</t>
  </si>
  <si>
    <t>origin</t>
  </si>
  <si>
    <t>grpc-ecosystem/grpc-gateway</t>
  </si>
  <si>
    <t>grpc-gateway</t>
  </si>
  <si>
    <t>urfave/negroni</t>
  </si>
  <si>
    <t>negroni</t>
  </si>
  <si>
    <t>google/go-cloud</t>
  </si>
  <si>
    <t>go-cloud</t>
  </si>
  <si>
    <t>dgraph-io/badger</t>
  </si>
  <si>
    <t>badger</t>
  </si>
  <si>
    <t>rakyll/hey</t>
  </si>
  <si>
    <t>hey</t>
  </si>
  <si>
    <t>fyne-io/fyne</t>
  </si>
  <si>
    <t>fyne</t>
  </si>
  <si>
    <t>nats-io/nats-server</t>
  </si>
  <si>
    <t>nats-server</t>
  </si>
  <si>
    <t>blevesearch/bleve</t>
  </si>
  <si>
    <t>bleve</t>
  </si>
  <si>
    <t>hybridgroup/gobot</t>
  </si>
  <si>
    <t>gobot</t>
  </si>
  <si>
    <t>docker/swarm</t>
  </si>
  <si>
    <t>swarm</t>
  </si>
  <si>
    <t>weaveworks/weave</t>
  </si>
  <si>
    <t>weave</t>
  </si>
  <si>
    <t>docker/machine</t>
  </si>
  <si>
    <t>machine</t>
  </si>
  <si>
    <t>bettercap/bettercap</t>
  </si>
  <si>
    <t>bettercap</t>
  </si>
  <si>
    <t>kubernetes/dashboard</t>
  </si>
  <si>
    <t>dashboard</t>
  </si>
  <si>
    <t>json-iterator/go</t>
  </si>
  <si>
    <t>go</t>
  </si>
  <si>
    <t>loadimpact/k6</t>
  </si>
  <si>
    <t>k6</t>
  </si>
  <si>
    <t>keybase/client</t>
  </si>
  <si>
    <t>client</t>
  </si>
  <si>
    <t>graphql-go/graphql</t>
  </si>
  <si>
    <t>graphql</t>
  </si>
  <si>
    <t>kubernetes/ingress-nginx</t>
  </si>
  <si>
    <t>ingress-nginx</t>
  </si>
  <si>
    <t>go-xorm/xorm</t>
  </si>
  <si>
    <t>xorm</t>
  </si>
  <si>
    <t>iluwatar/java-design-patterns</t>
  </si>
  <si>
    <t>Java</t>
  </si>
  <si>
    <t>java-design-patterns</t>
  </si>
  <si>
    <t>ReactiveX/RxJava</t>
  </si>
  <si>
    <t>RxJava</t>
  </si>
  <si>
    <t>apache/dubbo</t>
  </si>
  <si>
    <t>dubbo</t>
  </si>
  <si>
    <t>bumptech/glide</t>
  </si>
  <si>
    <t>glide</t>
  </si>
  <si>
    <t>zxing/zxing</t>
  </si>
  <si>
    <t>zxing</t>
  </si>
  <si>
    <t>skylot/jadx</t>
  </si>
  <si>
    <t>jadx</t>
  </si>
  <si>
    <t>alibaba/fastjson</t>
  </si>
  <si>
    <t>fastjson</t>
  </si>
  <si>
    <t>ctripcorp/apollo</t>
  </si>
  <si>
    <t>apollo</t>
  </si>
  <si>
    <t>alibaba/arthas</t>
  </si>
  <si>
    <t>arthas</t>
  </si>
  <si>
    <t>mybatis/mybatis-3</t>
  </si>
  <si>
    <t>mybatis-3</t>
  </si>
  <si>
    <t>brettwooldridge/HikariCP</t>
  </si>
  <si>
    <t>HikariCP</t>
  </si>
  <si>
    <t>seata/seata</t>
  </si>
  <si>
    <t>seata</t>
  </si>
  <si>
    <t>dianping/cat</t>
  </si>
  <si>
    <t>cat</t>
  </si>
  <si>
    <t>apache/skywalking</t>
  </si>
  <si>
    <t>skywalking</t>
  </si>
  <si>
    <t>alibaba/canal</t>
  </si>
  <si>
    <t>canal</t>
  </si>
  <si>
    <t>ksoichiro/Android-ObservableScrollView</t>
  </si>
  <si>
    <t>Android-ObservableScrollView</t>
  </si>
  <si>
    <t>mockito/mockito</t>
  </si>
  <si>
    <t>mockito</t>
  </si>
  <si>
    <t>naver/pinpoint</t>
  </si>
  <si>
    <t>pinpoint</t>
  </si>
  <si>
    <t>apache/rocketmq</t>
  </si>
  <si>
    <t>rocketmq</t>
  </si>
  <si>
    <t>roughike/BottomBar</t>
  </si>
  <si>
    <t>BottomBar</t>
  </si>
  <si>
    <t>apache/incubator-shardingsphere</t>
  </si>
  <si>
    <t>incubator-shardingsphere</t>
  </si>
  <si>
    <t>b3log/solo</t>
  </si>
  <si>
    <t>solo</t>
  </si>
  <si>
    <t>alibaba/Sentinel</t>
  </si>
  <si>
    <t>Sentinel</t>
  </si>
  <si>
    <t>googlesamples/easypermissions</t>
  </si>
  <si>
    <t>easypermissions</t>
  </si>
  <si>
    <t>koral--/android-gif-drawable</t>
  </si>
  <si>
    <t>android-gif-drawable</t>
  </si>
  <si>
    <t>codecentric/spring-boot-admin</t>
  </si>
  <si>
    <t>spring-boot-admin</t>
  </si>
  <si>
    <t>google/agera</t>
  </si>
  <si>
    <t>agera</t>
  </si>
  <si>
    <t>dropwizard/dropwizard</t>
  </si>
  <si>
    <t>dropwizard</t>
  </si>
  <si>
    <t>alibaba/spring-cloud-alibaba</t>
  </si>
  <si>
    <t>spring-cloud-alibaba</t>
  </si>
  <si>
    <t>sqshq/piggymetrics</t>
  </si>
  <si>
    <t>piggymetrics</t>
  </si>
  <si>
    <t>OpenRefine/OpenRefine</t>
  </si>
  <si>
    <t>OpenRefine</t>
  </si>
  <si>
    <t>hs-web/hsweb-framework</t>
  </si>
  <si>
    <t>hsweb-framework</t>
  </si>
  <si>
    <t>apereo/cas</t>
  </si>
  <si>
    <t>cas</t>
  </si>
  <si>
    <t>grpc/grpc-java</t>
  </si>
  <si>
    <t>grpc-java</t>
  </si>
  <si>
    <t>ben-manes/caffeine</t>
  </si>
  <si>
    <t>caffeine</t>
  </si>
  <si>
    <t>Activiti/Activiti</t>
  </si>
  <si>
    <t>Activiti</t>
  </si>
  <si>
    <t>jwtk/jjwt</t>
  </si>
  <si>
    <t>jjwt</t>
  </si>
  <si>
    <t>elasticjob/elastic-job-lite</t>
  </si>
  <si>
    <t>elastic-job-lite</t>
  </si>
  <si>
    <t>dotnet/corefx</t>
  </si>
  <si>
    <t>C#</t>
  </si>
  <si>
    <t>corefx</t>
  </si>
  <si>
    <t>PowerShell/PowerShell</t>
  </si>
  <si>
    <t>PowerShell</t>
  </si>
  <si>
    <t>dotnet/roslyn</t>
  </si>
  <si>
    <t>roslyn</t>
  </si>
  <si>
    <t>AvaloniaUI/Avalonia</t>
  </si>
  <si>
    <t>Avalonia</t>
  </si>
  <si>
    <t>OpenRA/OpenRA</t>
  </si>
  <si>
    <t>OpenRA</t>
  </si>
  <si>
    <t>dotnet/machinelearning</t>
  </si>
  <si>
    <t>machinelearning</t>
  </si>
  <si>
    <t>chocolatey/choco</t>
  </si>
  <si>
    <t>choco</t>
  </si>
  <si>
    <t>ant-design/ant-design</t>
  </si>
  <si>
    <t>TypeScript</t>
  </si>
  <si>
    <t>ant-design</t>
  </si>
  <si>
    <t>storybookjs/storybook</t>
  </si>
  <si>
    <t>storybook</t>
  </si>
  <si>
    <t>grafana/grafana</t>
  </si>
  <si>
    <t>grafana</t>
  </si>
  <si>
    <t>ReactiveX/rxjs</t>
  </si>
  <si>
    <t>rxjs</t>
  </si>
  <si>
    <t>nestjs/nest</t>
  </si>
  <si>
    <t>nest</t>
  </si>
  <si>
    <t>typeorm/typeorm</t>
  </si>
  <si>
    <t>typeorm</t>
  </si>
  <si>
    <t>prisma-archive/chromeless</t>
  </si>
  <si>
    <t>chromeless</t>
  </si>
  <si>
    <t>flatpickr/flatpickr</t>
  </si>
  <si>
    <t>flatpickr</t>
  </si>
  <si>
    <t>apollographql/apollo-client</t>
  </si>
  <si>
    <t>apollo-client</t>
  </si>
  <si>
    <t>onivim/oni</t>
  </si>
  <si>
    <t>oni</t>
  </si>
  <si>
    <t>infinitered/ignite</t>
  </si>
  <si>
    <t>ignite</t>
  </si>
  <si>
    <t>ustbhuangyi/better-scroll</t>
  </si>
  <si>
    <t>better-scroll</t>
  </si>
  <si>
    <t>sindresorhus/pageres</t>
  </si>
  <si>
    <t>pageres</t>
  </si>
  <si>
    <t>sahat/satellizer</t>
  </si>
  <si>
    <t>satellizer</t>
  </si>
  <si>
    <t>desktop/desktop</t>
  </si>
  <si>
    <t>desktop</t>
  </si>
  <si>
    <t>FaridSafi/react-native-gifted-chat</t>
  </si>
  <si>
    <t>react-native-gifted-chat</t>
  </si>
  <si>
    <t>apollographql/apollo-server</t>
  </si>
  <si>
    <t>apollo-server</t>
  </si>
  <si>
    <t>ant-design/ant-design-mobile</t>
  </si>
  <si>
    <t>ant-design-mobile</t>
  </si>
  <si>
    <t>barbajs/barba</t>
  </si>
  <si>
    <t>barba</t>
  </si>
  <si>
    <t>danilowoz/react-content-loader</t>
  </si>
  <si>
    <t>react-content-loader</t>
  </si>
  <si>
    <t>ng-bootstrap/ng-bootstrap</t>
  </si>
  <si>
    <t>ng-bootstrap</t>
  </si>
  <si>
    <t>captbaritone/webamp</t>
  </si>
  <si>
    <t>webamp</t>
  </si>
  <si>
    <t>xtermjs/xterm.js</t>
  </si>
  <si>
    <t>xterm.js</t>
  </si>
  <si>
    <t>adonisjs/adonis-framework</t>
  </si>
  <si>
    <t>adonis-framework</t>
  </si>
  <si>
    <t>deepstreamIO/deepstream.io</t>
  </si>
  <si>
    <t>deepstream.io</t>
  </si>
  <si>
    <t>baconjs/bacon.js</t>
  </si>
  <si>
    <t>bacon.js</t>
  </si>
  <si>
    <t>Redocly/redoc</t>
  </si>
  <si>
    <t>redoc</t>
  </si>
  <si>
    <t>Chatie/wechaty</t>
  </si>
  <si>
    <t>wechaty</t>
  </si>
  <si>
    <t>VSCodeVim/Vim</t>
  </si>
  <si>
    <t>Vim</t>
  </si>
  <si>
    <t>sindresorhus/got</t>
  </si>
  <si>
    <t>got</t>
  </si>
  <si>
    <t>OfficeDev/office-ui-fabric-react</t>
  </si>
  <si>
    <t>office-ui-fabric-react</t>
  </si>
  <si>
    <t>apollographql/react-apollo</t>
  </si>
  <si>
    <t>react-apollo</t>
  </si>
  <si>
    <t>chimurai/http-proxy-middleware</t>
  </si>
  <si>
    <t>http-proxy-middleware</t>
  </si>
  <si>
    <t>jquery/esprima</t>
  </si>
  <si>
    <t>esprima</t>
  </si>
  <si>
    <t>NG-ZORRO/ng-zorro-antd</t>
  </si>
  <si>
    <t>ng-zorro-antd</t>
  </si>
  <si>
    <t>microsoft/azuredatastudio</t>
  </si>
  <si>
    <t>azuredatastudio</t>
  </si>
  <si>
    <t>react-cosmos/react-cosmos</t>
  </si>
  <si>
    <t>react-cosmos</t>
  </si>
  <si>
    <t>jekyll/jekyll</t>
  </si>
  <si>
    <t>Ruby</t>
  </si>
  <si>
    <t>jekyll</t>
  </si>
  <si>
    <t>fastlane/fastlane</t>
  </si>
  <si>
    <t>fastlane</t>
  </si>
  <si>
    <t>gitlabhq/gitlabhq</t>
  </si>
  <si>
    <t>gitlabhq</t>
  </si>
  <si>
    <t>huginn/huginn</t>
  </si>
  <si>
    <t>huginn</t>
  </si>
  <si>
    <t>Homebrew/brew</t>
  </si>
  <si>
    <t>brew</t>
  </si>
  <si>
    <t>rapid7/metasploit-framework</t>
  </si>
  <si>
    <t>metasploit-framework</t>
  </si>
  <si>
    <t>diaspora/diaspora</t>
  </si>
  <si>
    <t>diaspora</t>
  </si>
  <si>
    <t>elastic/logstash</t>
  </si>
  <si>
    <t>logstash</t>
  </si>
  <si>
    <t>spree/spree</t>
  </si>
  <si>
    <t>spree</t>
  </si>
  <si>
    <t>mperham/sidekiq</t>
  </si>
  <si>
    <t>sidekiq</t>
  </si>
  <si>
    <t>tmuxinator/tmuxinator</t>
  </si>
  <si>
    <t>tmuxinator</t>
  </si>
  <si>
    <t>ruby-grape/grape</t>
  </si>
  <si>
    <t>grape</t>
  </si>
  <si>
    <t>teamcapybara/capybara</t>
  </si>
  <si>
    <t>capybara</t>
  </si>
  <si>
    <t>resque/resque</t>
  </si>
  <si>
    <t>resque</t>
  </si>
  <si>
    <t>activeadmin/activeadmin</t>
  </si>
  <si>
    <t>activeadmin</t>
  </si>
  <si>
    <t>fluent/fluentd</t>
  </si>
  <si>
    <t>fluentd</t>
  </si>
  <si>
    <t>sferik/rails_admin</t>
  </si>
  <si>
    <t>rails_admin</t>
  </si>
  <si>
    <t>omniauth/omniauth</t>
  </si>
  <si>
    <t>omniauth</t>
  </si>
  <si>
    <t>BetterErrors/better_errors</t>
  </si>
  <si>
    <t>better_errors</t>
  </si>
  <si>
    <t>chef/chef</t>
  </si>
  <si>
    <t>chef</t>
  </si>
  <si>
    <t>pry/pry</t>
  </si>
  <si>
    <t>pry</t>
  </si>
  <si>
    <t>presidentbeef/brakeman</t>
  </si>
  <si>
    <t>brakeman</t>
  </si>
  <si>
    <t>github/scientist</t>
  </si>
  <si>
    <t>scientist</t>
  </si>
  <si>
    <t>cucumber/cucumber-ruby</t>
  </si>
  <si>
    <t>cucumber-ruby</t>
  </si>
  <si>
    <t>hanami/hanami</t>
  </si>
  <si>
    <t>hanami</t>
  </si>
  <si>
    <t>laravel/framework</t>
  </si>
  <si>
    <t>PHP</t>
  </si>
  <si>
    <t>framework</t>
  </si>
  <si>
    <t>bcit-ci/CodeIgniter</t>
  </si>
  <si>
    <t>CodeIgniter</t>
  </si>
  <si>
    <t>sebastianbergmann/phpunit</t>
  </si>
  <si>
    <t>phpunit</t>
  </si>
  <si>
    <t>yiisoft/yii2</t>
  </si>
  <si>
    <t>yii2</t>
  </si>
  <si>
    <t>briannesbitt/Carbon</t>
  </si>
  <si>
    <t>Carbon</t>
  </si>
  <si>
    <t>erusev/parsedown</t>
  </si>
  <si>
    <t>parsedown</t>
  </si>
  <si>
    <t>nikic/PHP-Parser</t>
  </si>
  <si>
    <t>PHP-Parser</t>
  </si>
  <si>
    <t>phanan/koel</t>
  </si>
  <si>
    <t>koel</t>
  </si>
  <si>
    <t>slimphp/Slim</t>
  </si>
  <si>
    <t>Slim</t>
  </si>
  <si>
    <t>phalcon/cphalcon</t>
  </si>
  <si>
    <t>cphalcon</t>
  </si>
  <si>
    <t>thephpleague/flysystem</t>
  </si>
  <si>
    <t>flysystem</t>
  </si>
  <si>
    <t>ramsey/uuid</t>
  </si>
  <si>
    <t>uuid</t>
  </si>
  <si>
    <t>serbanghita/Mobile-Detect</t>
  </si>
  <si>
    <t>Mobile-Detect</t>
  </si>
  <si>
    <t>dingo/api</t>
  </si>
  <si>
    <t>api</t>
  </si>
  <si>
    <t>mockery/mockery</t>
  </si>
  <si>
    <t>mockery</t>
  </si>
  <si>
    <t>tymondesigns/jwt-auth</t>
  </si>
  <si>
    <t>jwt-auth</t>
  </si>
  <si>
    <t>nextcloud/server</t>
  </si>
  <si>
    <t>server</t>
  </si>
  <si>
    <t>cakephp/cakephp</t>
  </si>
  <si>
    <t>cakephp</t>
  </si>
  <si>
    <t>FriendsOfPHP/PHP-CS-Fixer</t>
  </si>
  <si>
    <t>PHP-CS-Fixer</t>
  </si>
  <si>
    <t>bobthecow/psysh</t>
  </si>
  <si>
    <t>psysh</t>
  </si>
  <si>
    <t>monicahq/monica</t>
  </si>
  <si>
    <t>monica</t>
  </si>
  <si>
    <t>Maatwebsite/Laravel-Excel</t>
  </si>
  <si>
    <t>Laravel-Excel</t>
  </si>
  <si>
    <t>php-ai/php-ml</t>
  </si>
  <si>
    <t>php-ml</t>
  </si>
  <si>
    <t>deployphp/deployer</t>
  </si>
  <si>
    <t>deployer</t>
  </si>
  <si>
    <t>owncloud/core</t>
  </si>
  <si>
    <t>core</t>
  </si>
  <si>
    <t>phpDocumentor/ReflectionDocBlock</t>
  </si>
  <si>
    <t>ReflectionDocBlock</t>
  </si>
  <si>
    <t>phpDocumentor/TypeResolver</t>
  </si>
  <si>
    <t>TypeResolver</t>
  </si>
  <si>
    <t>sebastianbergmann/php-code-coverage</t>
  </si>
  <si>
    <t>php-code-coverage</t>
  </si>
  <si>
    <t>phpDocumentor/ReflectionCommon</t>
  </si>
  <si>
    <t>ReflectionCommon</t>
  </si>
  <si>
    <t>myclabs/DeepCopy</t>
  </si>
  <si>
    <t>DeepCopy</t>
  </si>
  <si>
    <t>nrk/predis</t>
  </si>
  <si>
    <t>predis</t>
  </si>
  <si>
    <t>sebastianbergmann/diff</t>
  </si>
  <si>
    <t>diff</t>
  </si>
  <si>
    <t>sebastianbergmann/php-timer</t>
  </si>
  <si>
    <t>php-timer</t>
  </si>
  <si>
    <t>sebastianbergmann/php-file-iterator</t>
  </si>
  <si>
    <t>php-file-iterator</t>
  </si>
  <si>
    <t>woocommerce/woocommerce</t>
  </si>
  <si>
    <t>woocommerce</t>
  </si>
  <si>
    <t>doctrine/dbal</t>
  </si>
  <si>
    <t>dbal</t>
  </si>
  <si>
    <t>sebastianbergmann/php-token-stream</t>
  </si>
  <si>
    <t>php-token-stream</t>
  </si>
  <si>
    <t>sebastianbergmann/comparator</t>
  </si>
  <si>
    <t>comparator</t>
  </si>
  <si>
    <t>hamcrest/hamcrest-php</t>
  </si>
  <si>
    <t>hamcrest-php</t>
  </si>
  <si>
    <t>sebastianbergmann/exporter</t>
  </si>
  <si>
    <t>exporter</t>
  </si>
  <si>
    <t>sebastianbergmann/environment</t>
  </si>
  <si>
    <t>environment</t>
  </si>
  <si>
    <t>hirak/prestissimo</t>
  </si>
  <si>
    <t>prestissimo</t>
  </si>
  <si>
    <t>php/php-src</t>
  </si>
  <si>
    <t>C</t>
  </si>
  <si>
    <t>php-src</t>
  </si>
  <si>
    <t>stedolan/jq</t>
  </si>
  <si>
    <t>jq</t>
  </si>
  <si>
    <t>curl/curl</t>
  </si>
  <si>
    <t>curl</t>
  </si>
  <si>
    <t>numpy/numpy</t>
  </si>
  <si>
    <t>numpy</t>
  </si>
  <si>
    <t>openssl/openssl</t>
  </si>
  <si>
    <t>openssl</t>
  </si>
  <si>
    <t>radare/radare2</t>
  </si>
  <si>
    <t>radare2</t>
  </si>
  <si>
    <t>esp8266/Arduino</t>
  </si>
  <si>
    <t>Arduino</t>
  </si>
  <si>
    <t>micropython/micropython</t>
  </si>
  <si>
    <t>micropython</t>
  </si>
  <si>
    <t>timescale/timescaledb</t>
  </si>
  <si>
    <t>timescaledb</t>
  </si>
  <si>
    <t>jedisct1/libsodium</t>
  </si>
  <si>
    <t>libsodium</t>
  </si>
  <si>
    <t>beanstalkd/beanstalkd</t>
  </si>
  <si>
    <t>beanstalkd</t>
  </si>
  <si>
    <t>bitcoin/bitcoin</t>
  </si>
  <si>
    <t>C++</t>
  </si>
  <si>
    <t>bitcoin</t>
  </si>
  <si>
    <t>grpc/grpc</t>
  </si>
  <si>
    <t>grpc</t>
  </si>
  <si>
    <t>apache/incubator-mxnet</t>
  </si>
  <si>
    <t>incubator-mxnet</t>
  </si>
  <si>
    <t>dmlc/xgboost</t>
  </si>
  <si>
    <t>xgboost</t>
  </si>
  <si>
    <t>ocornut/imgui</t>
  </si>
  <si>
    <t>imgui</t>
  </si>
  <si>
    <t>nlohmann/json</t>
  </si>
  <si>
    <t>json</t>
  </si>
  <si>
    <t>facebook/rocksdb</t>
  </si>
  <si>
    <t>rocksdb</t>
  </si>
  <si>
    <t>uglide/RedisDesktopManager</t>
  </si>
  <si>
    <t>RedisDesktopManager</t>
  </si>
  <si>
    <t>EOSIO/eos</t>
  </si>
  <si>
    <t>eos</t>
  </si>
  <si>
    <t>catchorg/Catch2</t>
  </si>
  <si>
    <t>Catch2</t>
  </si>
  <si>
    <t>PaddlePaddle/Paddle</t>
  </si>
  <si>
    <t>Paddle</t>
  </si>
  <si>
    <t>Tencent/rapidjson</t>
  </si>
  <si>
    <t>rapidjson</t>
  </si>
  <si>
    <t>apache/thrift</t>
  </si>
  <si>
    <t>thrift</t>
  </si>
  <si>
    <t>VowpalWabbit/vowpal_wabbit</t>
  </si>
  <si>
    <t>vowpal_wabbit</t>
  </si>
  <si>
    <t>sass/node-sass</t>
  </si>
  <si>
    <t>node-sass</t>
  </si>
  <si>
    <t>keepassxreboot/keepassxc</t>
  </si>
  <si>
    <t>keepassxc</t>
  </si>
  <si>
    <t>zeromq/libzmq</t>
  </si>
  <si>
    <t>libzmq</t>
  </si>
  <si>
    <t>polybar/polybar</t>
  </si>
  <si>
    <t>polybar</t>
  </si>
  <si>
    <t>Language</t>
  </si>
  <si>
    <t>only CC</t>
  </si>
  <si>
    <t>only CA</t>
  </si>
  <si>
    <t>average</t>
  </si>
  <si>
    <t>most_recent</t>
  </si>
  <si>
    <t>avg(CC ∩ CA)</t>
  </si>
  <si>
    <t>recent(CC ∩ CA)</t>
  </si>
  <si>
    <t>avg (CC ∪ CA)</t>
  </si>
  <si>
    <t>recent(CC ∪ CA)</t>
  </si>
  <si>
    <t>total</t>
  </si>
  <si>
    <t>CC</t>
  </si>
  <si>
    <t>CA</t>
  </si>
  <si>
    <t>Overall</t>
  </si>
  <si>
    <t>CC n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</si>
</sst>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47" fontId="0" fillId="0" borderId="0" xfId="0" applyNumberFormat="1"/>
    <xf numFmtId="2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2"/>
  <sheetViews>
    <sheetView workbookViewId="0">
      <selection activeCell="E5" sqref="E5"/>
    </sheetView>
  </sheetViews>
  <sheetFormatPr defaultRowHeight="15" x14ac:dyDescent="0.25"/>
  <cols>
    <col min="2" max="3" width="15.855468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1165</v>
      </c>
      <c r="N1" t="s">
        <v>1166</v>
      </c>
    </row>
    <row r="2" spans="1:14" x14ac:dyDescent="0.25">
      <c r="A2">
        <v>0</v>
      </c>
      <c r="B2" s="1">
        <v>43638.200578703705</v>
      </c>
      <c r="C2" s="1">
        <v>42300.883576388886</v>
      </c>
      <c r="D2" t="s">
        <v>11</v>
      </c>
      <c r="E2">
        <v>11730342</v>
      </c>
      <c r="F2" t="s">
        <v>12</v>
      </c>
      <c r="G2" t="s">
        <v>13</v>
      </c>
      <c r="H2">
        <v>319</v>
      </c>
      <c r="I2">
        <v>27679</v>
      </c>
      <c r="J2">
        <v>143539</v>
      </c>
      <c r="K2">
        <v>97.379080000000002</v>
      </c>
      <c r="L2">
        <v>94.067343666488497</v>
      </c>
      <c r="M2">
        <f>AVERAGE(K2:L2)</f>
        <v>95.72321183324425</v>
      </c>
      <c r="N2">
        <f>IF(AND(K2&lt;&gt;"",L2&lt;&gt;""),IF(B2&gt;C2,K2,L2),IF(K2&lt;&gt;"",K2,L2))</f>
        <v>97.379080000000002</v>
      </c>
    </row>
    <row r="3" spans="1:14" x14ac:dyDescent="0.25">
      <c r="A3">
        <v>1</v>
      </c>
      <c r="C3" s="1">
        <v>43658.514745370368</v>
      </c>
      <c r="D3" t="s">
        <v>14</v>
      </c>
      <c r="E3">
        <v>2126244</v>
      </c>
      <c r="F3" t="s">
        <v>12</v>
      </c>
      <c r="G3" t="s">
        <v>15</v>
      </c>
      <c r="H3">
        <v>364</v>
      </c>
      <c r="I3">
        <v>143675</v>
      </c>
      <c r="J3">
        <v>134529</v>
      </c>
      <c r="L3">
        <v>91.026856240126406</v>
      </c>
      <c r="M3">
        <f t="shared" ref="M3:M66" si="0">AVERAGE(K3:L3)</f>
        <v>91.026856240126406</v>
      </c>
      <c r="N3">
        <f t="shared" ref="N3:N66" si="1">IF(AND(K3&lt;&gt;"",L3&lt;&gt;""),IF(B3&gt;C3,K3,L3),IF(K3&lt;&gt;"",K3,L3))</f>
        <v>91.026856240126406</v>
      </c>
    </row>
    <row r="4" spans="1:14" x14ac:dyDescent="0.25">
      <c r="A4">
        <v>2</v>
      </c>
      <c r="C4" s="1">
        <v>43658.504930555559</v>
      </c>
      <c r="D4" t="s">
        <v>16</v>
      </c>
      <c r="E4">
        <v>10270250</v>
      </c>
      <c r="F4" t="s">
        <v>12</v>
      </c>
      <c r="G4" t="s">
        <v>17</v>
      </c>
      <c r="H4">
        <v>770</v>
      </c>
      <c r="I4">
        <v>143197</v>
      </c>
      <c r="J4">
        <v>132518</v>
      </c>
      <c r="L4">
        <v>87.382154882154893</v>
      </c>
      <c r="M4">
        <f t="shared" si="0"/>
        <v>87.382154882154893</v>
      </c>
      <c r="N4">
        <f t="shared" si="1"/>
        <v>87.382154882154893</v>
      </c>
    </row>
    <row r="5" spans="1:14" x14ac:dyDescent="0.25">
      <c r="A5">
        <v>3</v>
      </c>
      <c r="C5" s="1">
        <v>43658.392280092594</v>
      </c>
      <c r="D5" t="s">
        <v>18</v>
      </c>
      <c r="E5">
        <v>29028775</v>
      </c>
      <c r="F5" t="s">
        <v>12</v>
      </c>
      <c r="G5" t="s">
        <v>19</v>
      </c>
      <c r="H5">
        <v>614</v>
      </c>
      <c r="I5">
        <v>366741</v>
      </c>
      <c r="J5">
        <v>78932</v>
      </c>
      <c r="L5">
        <v>6.8031220418296403</v>
      </c>
      <c r="M5">
        <f t="shared" si="0"/>
        <v>6.8031220418296403</v>
      </c>
      <c r="N5">
        <f t="shared" si="1"/>
        <v>6.8031220418296403</v>
      </c>
    </row>
    <row r="6" spans="1:14" x14ac:dyDescent="0.25">
      <c r="A6">
        <v>4</v>
      </c>
      <c r="B6" s="1">
        <v>43655.715752314813</v>
      </c>
      <c r="D6" t="s">
        <v>20</v>
      </c>
      <c r="E6">
        <v>126577260</v>
      </c>
      <c r="F6" t="s">
        <v>12</v>
      </c>
      <c r="G6" t="s">
        <v>21</v>
      </c>
      <c r="H6">
        <v>104</v>
      </c>
      <c r="I6">
        <v>2546</v>
      </c>
      <c r="J6">
        <v>50963</v>
      </c>
      <c r="K6">
        <v>100</v>
      </c>
      <c r="M6">
        <f t="shared" si="0"/>
        <v>100</v>
      </c>
      <c r="N6">
        <f t="shared" si="1"/>
        <v>100</v>
      </c>
    </row>
    <row r="7" spans="1:14" x14ac:dyDescent="0.25">
      <c r="A7">
        <v>5</v>
      </c>
      <c r="B7" s="1">
        <v>43658.436562499999</v>
      </c>
      <c r="C7" s="1">
        <v>42770.03266203704</v>
      </c>
      <c r="D7" t="s">
        <v>22</v>
      </c>
      <c r="E7">
        <v>3678731</v>
      </c>
      <c r="F7" t="s">
        <v>12</v>
      </c>
      <c r="G7" t="s">
        <v>23</v>
      </c>
      <c r="H7">
        <v>501</v>
      </c>
      <c r="I7">
        <v>23914</v>
      </c>
      <c r="J7">
        <v>49888</v>
      </c>
      <c r="K7">
        <v>92.413830000000004</v>
      </c>
      <c r="L7">
        <v>94.156720290607197</v>
      </c>
      <c r="M7">
        <f t="shared" si="0"/>
        <v>93.285275145303601</v>
      </c>
      <c r="N7">
        <f t="shared" si="1"/>
        <v>92.413830000000004</v>
      </c>
    </row>
    <row r="8" spans="1:14" x14ac:dyDescent="0.25">
      <c r="A8">
        <v>6</v>
      </c>
      <c r="B8" s="1">
        <v>43658.426851851851</v>
      </c>
      <c r="D8" t="s">
        <v>24</v>
      </c>
      <c r="E8">
        <v>23083156</v>
      </c>
      <c r="F8" t="s">
        <v>12</v>
      </c>
      <c r="G8" t="s">
        <v>25</v>
      </c>
      <c r="H8">
        <v>350</v>
      </c>
      <c r="I8">
        <v>77296</v>
      </c>
      <c r="J8">
        <v>48696</v>
      </c>
      <c r="K8">
        <v>98.868020000000001</v>
      </c>
      <c r="M8">
        <f t="shared" si="0"/>
        <v>98.868020000000001</v>
      </c>
      <c r="N8">
        <f t="shared" si="1"/>
        <v>98.868020000000001</v>
      </c>
    </row>
    <row r="9" spans="1:14" x14ac:dyDescent="0.25">
      <c r="A9">
        <v>7</v>
      </c>
      <c r="C9" s="1">
        <v>42537.490706018521</v>
      </c>
      <c r="D9" t="s">
        <v>26</v>
      </c>
      <c r="E9">
        <v>9309093</v>
      </c>
      <c r="F9" t="s">
        <v>12</v>
      </c>
      <c r="G9" t="s">
        <v>27</v>
      </c>
      <c r="H9">
        <v>913</v>
      </c>
      <c r="I9">
        <v>111123</v>
      </c>
      <c r="J9">
        <v>45903</v>
      </c>
      <c r="L9">
        <v>100</v>
      </c>
      <c r="M9">
        <f t="shared" si="0"/>
        <v>100</v>
      </c>
      <c r="N9">
        <f t="shared" si="1"/>
        <v>100</v>
      </c>
    </row>
    <row r="10" spans="1:14" x14ac:dyDescent="0.25">
      <c r="A10">
        <v>8</v>
      </c>
      <c r="C10" s="1">
        <v>43650.198645833334</v>
      </c>
      <c r="D10" t="s">
        <v>28</v>
      </c>
      <c r="E10">
        <v>237159</v>
      </c>
      <c r="F10" t="s">
        <v>12</v>
      </c>
      <c r="G10" t="s">
        <v>29</v>
      </c>
      <c r="H10">
        <v>168</v>
      </c>
      <c r="I10">
        <v>8848</v>
      </c>
      <c r="J10">
        <v>44624</v>
      </c>
      <c r="L10">
        <v>100</v>
      </c>
      <c r="M10">
        <f t="shared" si="0"/>
        <v>100</v>
      </c>
      <c r="N10">
        <f t="shared" si="1"/>
        <v>100</v>
      </c>
    </row>
    <row r="11" spans="1:14" x14ac:dyDescent="0.25">
      <c r="A11">
        <v>9</v>
      </c>
      <c r="C11" s="1">
        <v>43658.17931712963</v>
      </c>
      <c r="D11" t="s">
        <v>30</v>
      </c>
      <c r="E11">
        <v>8843683</v>
      </c>
      <c r="F11" t="s">
        <v>12</v>
      </c>
      <c r="G11" t="s">
        <v>31</v>
      </c>
      <c r="H11">
        <v>459</v>
      </c>
      <c r="I11">
        <v>14487</v>
      </c>
      <c r="J11">
        <v>44317</v>
      </c>
      <c r="L11">
        <v>96.571531143421296</v>
      </c>
      <c r="M11">
        <f t="shared" si="0"/>
        <v>96.571531143421296</v>
      </c>
      <c r="N11">
        <f t="shared" si="1"/>
        <v>96.571531143421296</v>
      </c>
    </row>
    <row r="12" spans="1:14" x14ac:dyDescent="0.25">
      <c r="A12">
        <v>10</v>
      </c>
      <c r="C12" s="1">
        <v>43656.128460648149</v>
      </c>
      <c r="D12" t="s">
        <v>32</v>
      </c>
      <c r="E12">
        <v>1424470</v>
      </c>
      <c r="F12" t="s">
        <v>12</v>
      </c>
      <c r="G12" t="s">
        <v>33</v>
      </c>
      <c r="H12">
        <v>350</v>
      </c>
      <c r="I12">
        <v>17858</v>
      </c>
      <c r="J12">
        <v>41727</v>
      </c>
      <c r="L12">
        <v>88.397944141200796</v>
      </c>
      <c r="M12">
        <f t="shared" si="0"/>
        <v>88.397944141200796</v>
      </c>
      <c r="N12">
        <f t="shared" si="1"/>
        <v>88.397944141200796</v>
      </c>
    </row>
    <row r="13" spans="1:14" x14ac:dyDescent="0.25">
      <c r="A13">
        <v>11</v>
      </c>
      <c r="C13" s="1">
        <v>43475.387997685182</v>
      </c>
      <c r="D13" t="s">
        <v>34</v>
      </c>
      <c r="E13">
        <v>3955647</v>
      </c>
      <c r="F13" t="s">
        <v>12</v>
      </c>
      <c r="G13" t="s">
        <v>35</v>
      </c>
      <c r="H13">
        <v>3</v>
      </c>
      <c r="I13">
        <v>45360</v>
      </c>
      <c r="J13">
        <v>40181</v>
      </c>
      <c r="L13">
        <v>32.751225490196099</v>
      </c>
      <c r="M13">
        <f t="shared" si="0"/>
        <v>32.751225490196099</v>
      </c>
      <c r="N13">
        <f t="shared" si="1"/>
        <v>32.751225490196099</v>
      </c>
    </row>
    <row r="14" spans="1:14" x14ac:dyDescent="0.25">
      <c r="A14">
        <v>12</v>
      </c>
      <c r="C14" s="1">
        <v>43644.559340277781</v>
      </c>
      <c r="D14" t="s">
        <v>36</v>
      </c>
      <c r="E14">
        <v>70107786</v>
      </c>
      <c r="F14" t="s">
        <v>12</v>
      </c>
      <c r="G14" t="s">
        <v>37</v>
      </c>
      <c r="H14">
        <v>251</v>
      </c>
      <c r="I14">
        <v>13618</v>
      </c>
      <c r="J14">
        <v>38904</v>
      </c>
      <c r="L14">
        <v>53.109924744323699</v>
      </c>
      <c r="M14">
        <f t="shared" si="0"/>
        <v>53.109924744323699</v>
      </c>
      <c r="N14">
        <f t="shared" si="1"/>
        <v>53.109924744323699</v>
      </c>
    </row>
    <row r="15" spans="1:14" x14ac:dyDescent="0.25">
      <c r="A15">
        <v>13</v>
      </c>
      <c r="B15" s="1">
        <v>43658.354027777779</v>
      </c>
      <c r="D15" t="s">
        <v>38</v>
      </c>
      <c r="E15">
        <v>24560307</v>
      </c>
      <c r="F15" t="s">
        <v>12</v>
      </c>
      <c r="G15" t="s">
        <v>39</v>
      </c>
      <c r="H15">
        <v>795</v>
      </c>
      <c r="I15">
        <v>39616</v>
      </c>
      <c r="J15">
        <v>33808</v>
      </c>
      <c r="K15">
        <v>87.570599999999999</v>
      </c>
      <c r="M15">
        <f t="shared" si="0"/>
        <v>87.570599999999999</v>
      </c>
      <c r="N15">
        <f t="shared" si="1"/>
        <v>87.570599999999999</v>
      </c>
    </row>
    <row r="16" spans="1:14" x14ac:dyDescent="0.25">
      <c r="A16">
        <v>14</v>
      </c>
      <c r="B16" s="1">
        <v>43657.603298611109</v>
      </c>
      <c r="D16" t="s">
        <v>40</v>
      </c>
      <c r="E16">
        <v>75104123</v>
      </c>
      <c r="F16" t="s">
        <v>12</v>
      </c>
      <c r="G16" t="s">
        <v>41</v>
      </c>
      <c r="H16">
        <v>662</v>
      </c>
      <c r="I16">
        <v>29766</v>
      </c>
      <c r="J16">
        <v>32701</v>
      </c>
      <c r="K16">
        <v>94.315209999999993</v>
      </c>
      <c r="M16">
        <f t="shared" si="0"/>
        <v>94.315209999999993</v>
      </c>
      <c r="N16">
        <f t="shared" si="1"/>
        <v>94.315209999999993</v>
      </c>
    </row>
    <row r="17" spans="1:14" x14ac:dyDescent="0.25">
      <c r="A17">
        <v>15</v>
      </c>
      <c r="B17" s="1">
        <v>43366.976817129631</v>
      </c>
      <c r="D17" t="s">
        <v>42</v>
      </c>
      <c r="E17">
        <v>99598595</v>
      </c>
      <c r="F17" t="s">
        <v>12</v>
      </c>
      <c r="G17" t="s">
        <v>43</v>
      </c>
      <c r="H17">
        <v>715</v>
      </c>
      <c r="I17">
        <v>7232</v>
      </c>
      <c r="J17">
        <v>32330</v>
      </c>
      <c r="K17">
        <v>86.823239999999998</v>
      </c>
      <c r="M17">
        <f t="shared" si="0"/>
        <v>86.823239999999998</v>
      </c>
      <c r="N17">
        <f t="shared" si="1"/>
        <v>86.823239999999998</v>
      </c>
    </row>
    <row r="18" spans="1:14" x14ac:dyDescent="0.25">
      <c r="A18">
        <v>16</v>
      </c>
      <c r="C18" s="1">
        <v>43647.650590277779</v>
      </c>
      <c r="D18" t="s">
        <v>44</v>
      </c>
      <c r="E18">
        <v>11167738</v>
      </c>
      <c r="F18" t="s">
        <v>12</v>
      </c>
      <c r="G18" t="s">
        <v>45</v>
      </c>
      <c r="H18">
        <v>23</v>
      </c>
      <c r="I18">
        <v>1037</v>
      </c>
      <c r="J18">
        <v>31314</v>
      </c>
      <c r="L18">
        <v>100</v>
      </c>
      <c r="M18">
        <f t="shared" si="0"/>
        <v>100</v>
      </c>
      <c r="N18">
        <f t="shared" si="1"/>
        <v>100</v>
      </c>
    </row>
    <row r="19" spans="1:14" x14ac:dyDescent="0.25">
      <c r="A19">
        <v>17</v>
      </c>
      <c r="C19" s="1">
        <v>43658.469155092593</v>
      </c>
      <c r="D19" t="s">
        <v>46</v>
      </c>
      <c r="E19">
        <v>34302698</v>
      </c>
      <c r="F19" t="s">
        <v>12</v>
      </c>
      <c r="G19" t="s">
        <v>47</v>
      </c>
      <c r="H19">
        <v>571</v>
      </c>
      <c r="I19">
        <v>82905</v>
      </c>
      <c r="J19">
        <v>30961</v>
      </c>
      <c r="L19">
        <v>90.370437790115602</v>
      </c>
      <c r="M19">
        <f t="shared" si="0"/>
        <v>90.370437790115602</v>
      </c>
      <c r="N19">
        <f t="shared" si="1"/>
        <v>90.370437790115602</v>
      </c>
    </row>
    <row r="20" spans="1:14" x14ac:dyDescent="0.25">
      <c r="A20">
        <v>18</v>
      </c>
      <c r="C20" s="1">
        <v>43657.361342592594</v>
      </c>
      <c r="D20" t="s">
        <v>48</v>
      </c>
      <c r="E20">
        <v>9852918</v>
      </c>
      <c r="F20" t="s">
        <v>12</v>
      </c>
      <c r="G20" t="s">
        <v>49</v>
      </c>
      <c r="H20">
        <v>91</v>
      </c>
      <c r="I20">
        <v>32169</v>
      </c>
      <c r="J20">
        <v>30350</v>
      </c>
      <c r="L20">
        <v>28.459010722933201</v>
      </c>
      <c r="M20">
        <f t="shared" si="0"/>
        <v>28.459010722933201</v>
      </c>
      <c r="N20">
        <f t="shared" si="1"/>
        <v>28.459010722933201</v>
      </c>
    </row>
    <row r="21" spans="1:14" x14ac:dyDescent="0.25">
      <c r="A21">
        <v>19</v>
      </c>
      <c r="C21" s="1">
        <v>43656.627905092595</v>
      </c>
      <c r="D21" t="s">
        <v>50</v>
      </c>
      <c r="E21">
        <v>5923215</v>
      </c>
      <c r="F21" t="s">
        <v>12</v>
      </c>
      <c r="G21" t="s">
        <v>51</v>
      </c>
      <c r="H21">
        <v>208</v>
      </c>
      <c r="I21">
        <v>6179</v>
      </c>
      <c r="J21">
        <v>27174</v>
      </c>
      <c r="L21">
        <v>97.146054840514793</v>
      </c>
      <c r="M21">
        <f t="shared" si="0"/>
        <v>97.146054840514793</v>
      </c>
      <c r="N21">
        <f t="shared" si="1"/>
        <v>97.146054840514793</v>
      </c>
    </row>
    <row r="22" spans="1:14" x14ac:dyDescent="0.25">
      <c r="A22">
        <v>20</v>
      </c>
      <c r="B22" s="1">
        <v>43658.288321759261</v>
      </c>
      <c r="D22" t="s">
        <v>52</v>
      </c>
      <c r="E22">
        <v>15062869</v>
      </c>
      <c r="F22" t="s">
        <v>12</v>
      </c>
      <c r="G22" t="s">
        <v>53</v>
      </c>
      <c r="H22">
        <v>691</v>
      </c>
      <c r="I22">
        <v>166292</v>
      </c>
      <c r="J22">
        <v>26424</v>
      </c>
      <c r="K22">
        <v>63.851080000000003</v>
      </c>
      <c r="M22">
        <f t="shared" si="0"/>
        <v>63.851080000000003</v>
      </c>
      <c r="N22">
        <f t="shared" si="1"/>
        <v>63.851080000000003</v>
      </c>
    </row>
    <row r="23" spans="1:14" x14ac:dyDescent="0.25">
      <c r="A23">
        <v>21</v>
      </c>
      <c r="C23" s="1">
        <v>43653.895104166666</v>
      </c>
      <c r="D23" t="s">
        <v>54</v>
      </c>
      <c r="E23">
        <v>698041</v>
      </c>
      <c r="F23" t="s">
        <v>12</v>
      </c>
      <c r="G23" t="s">
        <v>55</v>
      </c>
      <c r="H23">
        <v>2</v>
      </c>
      <c r="I23">
        <v>5700</v>
      </c>
      <c r="J23">
        <v>25795</v>
      </c>
      <c r="L23">
        <v>99.234693877550995</v>
      </c>
      <c r="M23">
        <f t="shared" si="0"/>
        <v>99.234693877550995</v>
      </c>
      <c r="N23">
        <f t="shared" si="1"/>
        <v>99.234693877550995</v>
      </c>
    </row>
    <row r="24" spans="1:14" x14ac:dyDescent="0.25">
      <c r="A24">
        <v>22</v>
      </c>
      <c r="C24" s="1">
        <v>43596.353310185186</v>
      </c>
      <c r="D24" t="s">
        <v>56</v>
      </c>
      <c r="E24">
        <v>667006</v>
      </c>
      <c r="F24" t="s">
        <v>12</v>
      </c>
      <c r="G24" t="s">
        <v>57</v>
      </c>
      <c r="H24">
        <v>195</v>
      </c>
      <c r="I24">
        <v>124261</v>
      </c>
      <c r="J24">
        <v>25490</v>
      </c>
      <c r="L24">
        <v>100</v>
      </c>
      <c r="M24">
        <f t="shared" si="0"/>
        <v>100</v>
      </c>
      <c r="N24">
        <f t="shared" si="1"/>
        <v>100</v>
      </c>
    </row>
    <row r="25" spans="1:14" x14ac:dyDescent="0.25">
      <c r="A25">
        <v>23</v>
      </c>
      <c r="B25" s="1">
        <v>43657.956307870372</v>
      </c>
      <c r="D25" t="s">
        <v>58</v>
      </c>
      <c r="E25">
        <v>7741856</v>
      </c>
      <c r="F25" t="s">
        <v>12</v>
      </c>
      <c r="G25" t="s">
        <v>59</v>
      </c>
      <c r="H25">
        <v>101</v>
      </c>
      <c r="I25">
        <v>68982</v>
      </c>
      <c r="J25">
        <v>25487</v>
      </c>
      <c r="K25">
        <v>70.456280000000007</v>
      </c>
      <c r="M25">
        <f t="shared" si="0"/>
        <v>70.456280000000007</v>
      </c>
      <c r="N25">
        <f t="shared" si="1"/>
        <v>70.456280000000007</v>
      </c>
    </row>
    <row r="26" spans="1:14" x14ac:dyDescent="0.25">
      <c r="A26">
        <v>24</v>
      </c>
      <c r="B26" s="1">
        <v>43658.254953703705</v>
      </c>
      <c r="C26" s="1">
        <v>43650.726851851854</v>
      </c>
      <c r="D26" t="s">
        <v>60</v>
      </c>
      <c r="E26">
        <v>39464018</v>
      </c>
      <c r="F26" t="s">
        <v>12</v>
      </c>
      <c r="G26" t="s">
        <v>61</v>
      </c>
      <c r="H26">
        <v>277</v>
      </c>
      <c r="I26">
        <v>105143</v>
      </c>
      <c r="J26">
        <v>25138</v>
      </c>
      <c r="K26">
        <v>65.628540000000001</v>
      </c>
      <c r="L26">
        <v>68.663524403223306</v>
      </c>
      <c r="M26">
        <f t="shared" si="0"/>
        <v>67.146032201611661</v>
      </c>
      <c r="N26">
        <f t="shared" si="1"/>
        <v>65.628540000000001</v>
      </c>
    </row>
    <row r="27" spans="1:14" x14ac:dyDescent="0.25">
      <c r="A27">
        <v>25</v>
      </c>
      <c r="C27" s="1">
        <v>43509.710601851853</v>
      </c>
      <c r="D27" t="s">
        <v>62</v>
      </c>
      <c r="E27">
        <v>65794292</v>
      </c>
      <c r="F27" t="s">
        <v>12</v>
      </c>
      <c r="G27" t="s">
        <v>63</v>
      </c>
      <c r="H27">
        <v>79</v>
      </c>
      <c r="I27">
        <v>8751</v>
      </c>
      <c r="J27">
        <v>24753</v>
      </c>
      <c r="L27">
        <v>21.830985915492999</v>
      </c>
      <c r="M27">
        <f t="shared" si="0"/>
        <v>21.830985915492999</v>
      </c>
      <c r="N27">
        <f t="shared" si="1"/>
        <v>21.830985915492999</v>
      </c>
    </row>
    <row r="28" spans="1:14" x14ac:dyDescent="0.25">
      <c r="A28">
        <v>26</v>
      </c>
      <c r="C28" s="1">
        <v>43251.888495370367</v>
      </c>
      <c r="D28" t="s">
        <v>64</v>
      </c>
      <c r="E28">
        <v>349241</v>
      </c>
      <c r="F28" t="s">
        <v>12</v>
      </c>
      <c r="G28" t="s">
        <v>65</v>
      </c>
      <c r="H28">
        <v>122</v>
      </c>
      <c r="I28">
        <v>4533</v>
      </c>
      <c r="J28">
        <v>24671</v>
      </c>
      <c r="L28">
        <v>97.009569377990402</v>
      </c>
      <c r="M28">
        <f t="shared" si="0"/>
        <v>97.009569377990402</v>
      </c>
      <c r="N28">
        <f t="shared" si="1"/>
        <v>97.009569377990402</v>
      </c>
    </row>
    <row r="29" spans="1:14" x14ac:dyDescent="0.25">
      <c r="A29">
        <v>27</v>
      </c>
      <c r="C29" s="1">
        <v>43657.938391203701</v>
      </c>
      <c r="D29" t="s">
        <v>66</v>
      </c>
      <c r="E29">
        <v>26066727</v>
      </c>
      <c r="F29" t="s">
        <v>12</v>
      </c>
      <c r="G29" t="s">
        <v>67</v>
      </c>
      <c r="H29">
        <v>262</v>
      </c>
      <c r="I29">
        <v>32370</v>
      </c>
      <c r="J29">
        <v>24093</v>
      </c>
      <c r="L29">
        <v>52.896530359355602</v>
      </c>
      <c r="M29">
        <f t="shared" si="0"/>
        <v>52.896530359355602</v>
      </c>
      <c r="N29">
        <f t="shared" si="1"/>
        <v>52.896530359355602</v>
      </c>
    </row>
    <row r="30" spans="1:14" x14ac:dyDescent="0.25">
      <c r="A30">
        <v>28</v>
      </c>
      <c r="C30" s="1">
        <v>43542.913969907408</v>
      </c>
      <c r="D30" t="s">
        <v>68</v>
      </c>
      <c r="E30">
        <v>317757</v>
      </c>
      <c r="F30" t="s">
        <v>12</v>
      </c>
      <c r="G30" t="s">
        <v>69</v>
      </c>
      <c r="H30">
        <v>189</v>
      </c>
      <c r="I30">
        <v>17041</v>
      </c>
      <c r="J30">
        <v>23774</v>
      </c>
      <c r="L30">
        <v>96.875</v>
      </c>
      <c r="M30">
        <f t="shared" si="0"/>
        <v>96.875</v>
      </c>
      <c r="N30">
        <f t="shared" si="1"/>
        <v>96.875</v>
      </c>
    </row>
    <row r="31" spans="1:14" x14ac:dyDescent="0.25">
      <c r="A31">
        <v>29</v>
      </c>
      <c r="C31" s="1">
        <v>43333.933425925927</v>
      </c>
      <c r="D31" t="s">
        <v>70</v>
      </c>
      <c r="E31">
        <v>35866694</v>
      </c>
      <c r="F31" t="s">
        <v>12</v>
      </c>
      <c r="G31" t="s">
        <v>71</v>
      </c>
      <c r="H31">
        <v>2334</v>
      </c>
      <c r="I31">
        <v>126592</v>
      </c>
      <c r="J31">
        <v>23379</v>
      </c>
      <c r="L31">
        <v>85.393258426966298</v>
      </c>
      <c r="M31">
        <f t="shared" si="0"/>
        <v>85.393258426966298</v>
      </c>
      <c r="N31">
        <f t="shared" si="1"/>
        <v>85.393258426966298</v>
      </c>
    </row>
    <row r="32" spans="1:14" x14ac:dyDescent="0.25">
      <c r="A32">
        <v>30</v>
      </c>
      <c r="C32" s="1">
        <v>43658.362523148149</v>
      </c>
      <c r="D32" t="s">
        <v>72</v>
      </c>
      <c r="E32">
        <v>42283287</v>
      </c>
      <c r="F32" t="s">
        <v>12</v>
      </c>
      <c r="G32" t="s">
        <v>73</v>
      </c>
      <c r="H32">
        <v>118</v>
      </c>
      <c r="I32">
        <v>4340</v>
      </c>
      <c r="J32">
        <v>23130</v>
      </c>
      <c r="L32">
        <v>99.686520376175594</v>
      </c>
      <c r="M32">
        <f t="shared" si="0"/>
        <v>99.686520376175594</v>
      </c>
      <c r="N32">
        <f t="shared" si="1"/>
        <v>99.686520376175594</v>
      </c>
    </row>
    <row r="33" spans="1:14" x14ac:dyDescent="0.25">
      <c r="A33">
        <v>31</v>
      </c>
      <c r="B33" s="1">
        <v>43625.01425925926</v>
      </c>
      <c r="C33" s="1">
        <v>43625.019826388889</v>
      </c>
      <c r="D33" t="s">
        <v>74</v>
      </c>
      <c r="E33">
        <v>1283503</v>
      </c>
      <c r="F33" t="s">
        <v>12</v>
      </c>
      <c r="G33" t="s">
        <v>75</v>
      </c>
      <c r="H33">
        <v>244</v>
      </c>
      <c r="I33">
        <v>2231</v>
      </c>
      <c r="J33">
        <v>22943</v>
      </c>
      <c r="K33">
        <v>96.630480000000006</v>
      </c>
      <c r="L33">
        <v>96.630475477349293</v>
      </c>
      <c r="M33">
        <f t="shared" si="0"/>
        <v>96.630477738674642</v>
      </c>
      <c r="N33">
        <f t="shared" si="1"/>
        <v>96.630475477349293</v>
      </c>
    </row>
    <row r="34" spans="1:14" x14ac:dyDescent="0.25">
      <c r="A34">
        <v>32</v>
      </c>
      <c r="C34" s="1">
        <v>43657.641041666669</v>
      </c>
      <c r="D34" t="s">
        <v>76</v>
      </c>
      <c r="E34">
        <v>30969188</v>
      </c>
      <c r="F34" t="s">
        <v>12</v>
      </c>
      <c r="G34" t="s">
        <v>77</v>
      </c>
      <c r="H34">
        <v>18</v>
      </c>
      <c r="I34">
        <v>6899</v>
      </c>
      <c r="J34">
        <v>22913</v>
      </c>
      <c r="L34">
        <v>100</v>
      </c>
      <c r="M34">
        <f t="shared" si="0"/>
        <v>100</v>
      </c>
      <c r="N34">
        <f t="shared" si="1"/>
        <v>100</v>
      </c>
    </row>
    <row r="35" spans="1:14" x14ac:dyDescent="0.25">
      <c r="A35">
        <v>33</v>
      </c>
      <c r="B35" s="1">
        <v>43658.511782407404</v>
      </c>
      <c r="D35" t="s">
        <v>78</v>
      </c>
      <c r="E35">
        <v>128907699</v>
      </c>
      <c r="F35" t="s">
        <v>12</v>
      </c>
      <c r="G35" t="s">
        <v>79</v>
      </c>
      <c r="H35">
        <v>47</v>
      </c>
      <c r="I35">
        <v>4351</v>
      </c>
      <c r="J35">
        <v>22281</v>
      </c>
      <c r="K35">
        <v>100</v>
      </c>
      <c r="M35">
        <f t="shared" si="0"/>
        <v>100</v>
      </c>
      <c r="N35">
        <f t="shared" si="1"/>
        <v>100</v>
      </c>
    </row>
    <row r="36" spans="1:14" x14ac:dyDescent="0.25">
      <c r="A36">
        <v>34</v>
      </c>
      <c r="B36" s="1">
        <v>43658.222812499997</v>
      </c>
      <c r="D36" t="s">
        <v>80</v>
      </c>
      <c r="E36">
        <v>71995937</v>
      </c>
      <c r="F36" t="s">
        <v>12</v>
      </c>
      <c r="G36" t="s">
        <v>81</v>
      </c>
      <c r="H36">
        <v>175</v>
      </c>
      <c r="I36">
        <v>20146</v>
      </c>
      <c r="J36">
        <v>21163</v>
      </c>
      <c r="K36">
        <v>95.695729999999998</v>
      </c>
      <c r="M36">
        <f t="shared" si="0"/>
        <v>95.695729999999998</v>
      </c>
      <c r="N36">
        <f t="shared" si="1"/>
        <v>95.695729999999998</v>
      </c>
    </row>
    <row r="37" spans="1:14" x14ac:dyDescent="0.25">
      <c r="A37">
        <v>35</v>
      </c>
      <c r="C37" s="1">
        <v>43617.285034722219</v>
      </c>
      <c r="D37" t="s">
        <v>82</v>
      </c>
      <c r="E37">
        <v>3757512</v>
      </c>
      <c r="F37" t="s">
        <v>12</v>
      </c>
      <c r="G37" t="s">
        <v>83</v>
      </c>
      <c r="H37">
        <v>272</v>
      </c>
      <c r="I37">
        <v>12008</v>
      </c>
      <c r="J37">
        <v>20667</v>
      </c>
      <c r="L37">
        <v>99.401197604790397</v>
      </c>
      <c r="M37">
        <f t="shared" si="0"/>
        <v>99.401197604790397</v>
      </c>
      <c r="N37">
        <f t="shared" si="1"/>
        <v>99.401197604790397</v>
      </c>
    </row>
    <row r="38" spans="1:14" x14ac:dyDescent="0.25">
      <c r="A38">
        <v>36</v>
      </c>
      <c r="B38" s="1">
        <v>43657.274375000001</v>
      </c>
      <c r="C38" s="1">
        <v>42935.821909722225</v>
      </c>
      <c r="D38" t="s">
        <v>84</v>
      </c>
      <c r="E38">
        <v>1028340</v>
      </c>
      <c r="F38" t="s">
        <v>12</v>
      </c>
      <c r="G38" t="s">
        <v>85</v>
      </c>
      <c r="H38">
        <v>659</v>
      </c>
      <c r="I38">
        <v>38672</v>
      </c>
      <c r="J38">
        <v>20029</v>
      </c>
      <c r="K38">
        <v>69.554400000000001</v>
      </c>
      <c r="L38">
        <v>91.562685680332706</v>
      </c>
      <c r="M38">
        <f t="shared" si="0"/>
        <v>80.558542840166353</v>
      </c>
      <c r="N38">
        <f t="shared" si="1"/>
        <v>69.554400000000001</v>
      </c>
    </row>
    <row r="39" spans="1:14" x14ac:dyDescent="0.25">
      <c r="A39">
        <v>37</v>
      </c>
      <c r="C39" s="1">
        <v>43642.770162037035</v>
      </c>
      <c r="D39" t="s">
        <v>86</v>
      </c>
      <c r="E39">
        <v>2541284</v>
      </c>
      <c r="F39" t="s">
        <v>12</v>
      </c>
      <c r="G39" t="s">
        <v>87</v>
      </c>
      <c r="H39">
        <v>202</v>
      </c>
      <c r="I39">
        <v>3192</v>
      </c>
      <c r="J39">
        <v>19894</v>
      </c>
      <c r="L39">
        <v>99.578059071729996</v>
      </c>
      <c r="M39">
        <f t="shared" si="0"/>
        <v>99.578059071729996</v>
      </c>
      <c r="N39">
        <f t="shared" si="1"/>
        <v>99.578059071729996</v>
      </c>
    </row>
    <row r="40" spans="1:14" x14ac:dyDescent="0.25">
      <c r="A40">
        <v>38</v>
      </c>
      <c r="C40" s="1">
        <v>43655.541435185187</v>
      </c>
      <c r="D40" t="s">
        <v>88</v>
      </c>
      <c r="E40">
        <v>32215970</v>
      </c>
      <c r="F40" t="s">
        <v>12</v>
      </c>
      <c r="G40" t="s">
        <v>89</v>
      </c>
      <c r="H40">
        <v>41</v>
      </c>
      <c r="I40">
        <v>20421</v>
      </c>
      <c r="J40">
        <v>19830</v>
      </c>
      <c r="L40">
        <v>93.260756868843998</v>
      </c>
      <c r="M40">
        <f t="shared" si="0"/>
        <v>93.260756868843998</v>
      </c>
      <c r="N40">
        <f t="shared" si="1"/>
        <v>93.260756868843998</v>
      </c>
    </row>
    <row r="41" spans="1:14" x14ac:dyDescent="0.25">
      <c r="A41">
        <v>39</v>
      </c>
      <c r="C41" s="1">
        <v>43356.633344907408</v>
      </c>
      <c r="D41" t="s">
        <v>90</v>
      </c>
      <c r="E41">
        <v>3122202</v>
      </c>
      <c r="F41" t="s">
        <v>12</v>
      </c>
      <c r="G41" t="s">
        <v>91</v>
      </c>
      <c r="H41">
        <v>288</v>
      </c>
      <c r="I41">
        <v>67978</v>
      </c>
      <c r="J41">
        <v>19688</v>
      </c>
      <c r="L41">
        <v>97.950819672131104</v>
      </c>
      <c r="M41">
        <f t="shared" si="0"/>
        <v>97.950819672131104</v>
      </c>
      <c r="N41">
        <f t="shared" si="1"/>
        <v>97.950819672131104</v>
      </c>
    </row>
    <row r="42" spans="1:14" x14ac:dyDescent="0.25">
      <c r="A42">
        <v>40</v>
      </c>
      <c r="C42" s="1">
        <v>42982.324062500003</v>
      </c>
      <c r="D42" t="s">
        <v>92</v>
      </c>
      <c r="E42">
        <v>667561</v>
      </c>
      <c r="F42" t="s">
        <v>12</v>
      </c>
      <c r="G42" t="s">
        <v>93</v>
      </c>
      <c r="H42">
        <v>257</v>
      </c>
      <c r="I42">
        <v>10406</v>
      </c>
      <c r="J42">
        <v>19597</v>
      </c>
      <c r="L42">
        <v>98.963567839196003</v>
      </c>
      <c r="M42">
        <f t="shared" si="0"/>
        <v>98.963567839196003</v>
      </c>
      <c r="N42">
        <f t="shared" si="1"/>
        <v>98.963567839196003</v>
      </c>
    </row>
    <row r="43" spans="1:14" x14ac:dyDescent="0.25">
      <c r="A43">
        <v>41</v>
      </c>
      <c r="B43" s="1">
        <v>43658.221354166664</v>
      </c>
      <c r="D43" t="s">
        <v>94</v>
      </c>
      <c r="E43">
        <v>790359</v>
      </c>
      <c r="F43" t="s">
        <v>12</v>
      </c>
      <c r="G43" t="s">
        <v>95</v>
      </c>
      <c r="H43">
        <v>555</v>
      </c>
      <c r="I43">
        <v>25735</v>
      </c>
      <c r="J43">
        <v>19228</v>
      </c>
      <c r="K43">
        <v>96.287270000000007</v>
      </c>
      <c r="M43">
        <f t="shared" si="0"/>
        <v>96.287270000000007</v>
      </c>
      <c r="N43">
        <f t="shared" si="1"/>
        <v>96.287270000000007</v>
      </c>
    </row>
    <row r="44" spans="1:14" x14ac:dyDescent="0.25">
      <c r="A44">
        <v>42</v>
      </c>
      <c r="C44" s="1">
        <v>43652.222349537034</v>
      </c>
      <c r="D44" t="s">
        <v>96</v>
      </c>
      <c r="E44">
        <v>42920477</v>
      </c>
      <c r="F44" t="s">
        <v>12</v>
      </c>
      <c r="G44" t="s">
        <v>97</v>
      </c>
      <c r="H44">
        <v>376</v>
      </c>
      <c r="I44">
        <v>5614</v>
      </c>
      <c r="J44">
        <v>18816</v>
      </c>
      <c r="L44">
        <v>11.688516821986999</v>
      </c>
      <c r="M44">
        <f t="shared" si="0"/>
        <v>11.688516821986999</v>
      </c>
      <c r="N44">
        <f t="shared" si="1"/>
        <v>11.688516821986999</v>
      </c>
    </row>
    <row r="45" spans="1:14" x14ac:dyDescent="0.25">
      <c r="A45">
        <v>44</v>
      </c>
      <c r="C45" s="1">
        <v>43657.537777777776</v>
      </c>
      <c r="D45" t="s">
        <v>98</v>
      </c>
      <c r="E45">
        <v>24841635</v>
      </c>
      <c r="F45" t="s">
        <v>12</v>
      </c>
      <c r="G45" t="s">
        <v>99</v>
      </c>
      <c r="H45">
        <v>143</v>
      </c>
      <c r="I45">
        <v>11126</v>
      </c>
      <c r="J45">
        <v>18449</v>
      </c>
      <c r="L45">
        <v>97.708821937578904</v>
      </c>
      <c r="M45">
        <f t="shared" si="0"/>
        <v>97.708821937578904</v>
      </c>
      <c r="N45">
        <f t="shared" si="1"/>
        <v>97.708821937578904</v>
      </c>
    </row>
    <row r="46" spans="1:14" x14ac:dyDescent="0.25">
      <c r="A46">
        <v>45</v>
      </c>
      <c r="C46" s="1">
        <v>43363.570902777778</v>
      </c>
      <c r="D46" t="s">
        <v>100</v>
      </c>
      <c r="E46">
        <v>734934</v>
      </c>
      <c r="F46" t="s">
        <v>12</v>
      </c>
      <c r="G46" t="s">
        <v>101</v>
      </c>
      <c r="H46">
        <v>216</v>
      </c>
      <c r="I46">
        <v>14515</v>
      </c>
      <c r="J46">
        <v>18396</v>
      </c>
      <c r="L46">
        <v>76.535626535626506</v>
      </c>
      <c r="M46">
        <f t="shared" si="0"/>
        <v>76.535626535626506</v>
      </c>
      <c r="N46">
        <f t="shared" si="1"/>
        <v>76.535626535626506</v>
      </c>
    </row>
    <row r="47" spans="1:14" x14ac:dyDescent="0.25">
      <c r="A47">
        <v>46</v>
      </c>
      <c r="C47" s="1">
        <v>43638.610497685186</v>
      </c>
      <c r="D47" t="s">
        <v>102</v>
      </c>
      <c r="E47">
        <v>73681508</v>
      </c>
      <c r="F47" t="s">
        <v>12</v>
      </c>
      <c r="G47" t="s">
        <v>103</v>
      </c>
      <c r="H47">
        <v>224</v>
      </c>
      <c r="I47">
        <v>7145</v>
      </c>
      <c r="J47">
        <v>18289</v>
      </c>
      <c r="L47">
        <v>69.321731369924095</v>
      </c>
      <c r="M47">
        <f t="shared" si="0"/>
        <v>69.321731369924095</v>
      </c>
      <c r="N47">
        <f t="shared" si="1"/>
        <v>69.321731369924095</v>
      </c>
    </row>
    <row r="48" spans="1:14" x14ac:dyDescent="0.25">
      <c r="A48">
        <v>47</v>
      </c>
      <c r="C48" s="1">
        <v>43645.361863425926</v>
      </c>
      <c r="D48" t="s">
        <v>104</v>
      </c>
      <c r="E48">
        <v>1451352</v>
      </c>
      <c r="F48" t="s">
        <v>12</v>
      </c>
      <c r="G48" t="s">
        <v>105</v>
      </c>
      <c r="H48">
        <v>310</v>
      </c>
      <c r="I48">
        <v>12748</v>
      </c>
      <c r="J48">
        <v>18106</v>
      </c>
      <c r="L48">
        <v>92.4948594928033</v>
      </c>
      <c r="M48">
        <f t="shared" si="0"/>
        <v>92.4948594928033</v>
      </c>
      <c r="N48">
        <f t="shared" si="1"/>
        <v>92.4948594928033</v>
      </c>
    </row>
    <row r="49" spans="1:14" x14ac:dyDescent="0.25">
      <c r="A49">
        <v>48</v>
      </c>
      <c r="B49" s="1">
        <v>43393.246967592589</v>
      </c>
      <c r="C49" s="1">
        <v>43657.253854166665</v>
      </c>
      <c r="D49" t="s">
        <v>106</v>
      </c>
      <c r="E49">
        <v>45942274</v>
      </c>
      <c r="F49" t="s">
        <v>12</v>
      </c>
      <c r="G49" t="s">
        <v>107</v>
      </c>
      <c r="H49">
        <v>170</v>
      </c>
      <c r="I49">
        <v>6886</v>
      </c>
      <c r="J49">
        <v>17548</v>
      </c>
      <c r="K49">
        <v>66.666669999999996</v>
      </c>
      <c r="L49">
        <v>91.678571428571402</v>
      </c>
      <c r="M49">
        <f t="shared" si="0"/>
        <v>79.172620714285699</v>
      </c>
      <c r="N49">
        <f t="shared" si="1"/>
        <v>91.678571428571402</v>
      </c>
    </row>
    <row r="50" spans="1:14" x14ac:dyDescent="0.25">
      <c r="A50">
        <v>49</v>
      </c>
      <c r="B50" s="1">
        <v>43648.61246527778</v>
      </c>
      <c r="D50" t="s">
        <v>108</v>
      </c>
      <c r="E50">
        <v>38934449</v>
      </c>
      <c r="F50" t="s">
        <v>12</v>
      </c>
      <c r="G50" t="s">
        <v>109</v>
      </c>
      <c r="H50">
        <v>14</v>
      </c>
      <c r="I50">
        <v>2839</v>
      </c>
      <c r="J50">
        <v>17441</v>
      </c>
      <c r="K50">
        <v>98.30986</v>
      </c>
      <c r="M50">
        <f t="shared" si="0"/>
        <v>98.30986</v>
      </c>
      <c r="N50">
        <f t="shared" si="1"/>
        <v>98.30986</v>
      </c>
    </row>
    <row r="51" spans="1:14" x14ac:dyDescent="0.25">
      <c r="A51">
        <v>50</v>
      </c>
      <c r="B51" s="1">
        <v>43658.051053240742</v>
      </c>
      <c r="C51" s="1">
        <v>43658.061307870368</v>
      </c>
      <c r="D51" t="s">
        <v>110</v>
      </c>
      <c r="E51">
        <v>53370988</v>
      </c>
      <c r="F51" t="s">
        <v>12</v>
      </c>
      <c r="G51" t="s">
        <v>111</v>
      </c>
      <c r="H51">
        <v>347</v>
      </c>
      <c r="I51">
        <v>32971</v>
      </c>
      <c r="J51">
        <v>17326</v>
      </c>
      <c r="K51">
        <v>91.666669999999996</v>
      </c>
      <c r="L51">
        <v>89.974569640062597</v>
      </c>
      <c r="M51">
        <f t="shared" si="0"/>
        <v>90.820619820031297</v>
      </c>
      <c r="N51">
        <f t="shared" si="1"/>
        <v>89.974569640062597</v>
      </c>
    </row>
    <row r="52" spans="1:14" x14ac:dyDescent="0.25">
      <c r="A52">
        <v>51</v>
      </c>
      <c r="C52" s="1">
        <v>43656.670717592591</v>
      </c>
      <c r="D52" t="s">
        <v>112</v>
      </c>
      <c r="E52">
        <v>23338716</v>
      </c>
      <c r="F52" t="s">
        <v>12</v>
      </c>
      <c r="G52" t="s">
        <v>113</v>
      </c>
      <c r="H52">
        <v>1253</v>
      </c>
      <c r="I52">
        <v>14410</v>
      </c>
      <c r="J52">
        <v>17197</v>
      </c>
      <c r="L52">
        <v>67.623604465709704</v>
      </c>
      <c r="M52">
        <f t="shared" si="0"/>
        <v>67.623604465709704</v>
      </c>
      <c r="N52">
        <f t="shared" si="1"/>
        <v>67.623604465709704</v>
      </c>
    </row>
    <row r="53" spans="1:14" x14ac:dyDescent="0.25">
      <c r="A53">
        <v>52</v>
      </c>
      <c r="C53" s="1">
        <v>43658.210312499999</v>
      </c>
      <c r="D53" t="s">
        <v>114</v>
      </c>
      <c r="E53">
        <v>23141830</v>
      </c>
      <c r="F53" t="s">
        <v>12</v>
      </c>
      <c r="G53" t="s">
        <v>115</v>
      </c>
      <c r="H53">
        <v>19</v>
      </c>
      <c r="I53">
        <v>1896</v>
      </c>
      <c r="J53">
        <v>17173</v>
      </c>
      <c r="L53">
        <v>100</v>
      </c>
      <c r="M53">
        <f t="shared" si="0"/>
        <v>100</v>
      </c>
      <c r="N53">
        <f t="shared" si="1"/>
        <v>100</v>
      </c>
    </row>
    <row r="54" spans="1:14" x14ac:dyDescent="0.25">
      <c r="A54">
        <v>53</v>
      </c>
      <c r="B54" s="1">
        <v>43657.803969907407</v>
      </c>
      <c r="D54" t="s">
        <v>116</v>
      </c>
      <c r="E54">
        <v>79527893</v>
      </c>
      <c r="F54" t="s">
        <v>12</v>
      </c>
      <c r="G54" t="s">
        <v>117</v>
      </c>
      <c r="H54">
        <v>14</v>
      </c>
      <c r="I54">
        <v>1852</v>
      </c>
      <c r="J54">
        <v>16839</v>
      </c>
      <c r="K54">
        <v>19.56522</v>
      </c>
      <c r="M54">
        <f t="shared" si="0"/>
        <v>19.56522</v>
      </c>
      <c r="N54">
        <f t="shared" si="1"/>
        <v>19.56522</v>
      </c>
    </row>
    <row r="55" spans="1:14" x14ac:dyDescent="0.25">
      <c r="A55">
        <v>54</v>
      </c>
      <c r="C55" s="1">
        <v>42808.684537037036</v>
      </c>
      <c r="D55" t="s">
        <v>118</v>
      </c>
      <c r="E55">
        <v>6988020</v>
      </c>
      <c r="F55" t="s">
        <v>12</v>
      </c>
      <c r="G55" t="s">
        <v>119</v>
      </c>
      <c r="H55">
        <v>280</v>
      </c>
      <c r="I55">
        <v>48089</v>
      </c>
      <c r="J55">
        <v>16674</v>
      </c>
      <c r="L55">
        <v>94.708392603129397</v>
      </c>
      <c r="M55">
        <f t="shared" si="0"/>
        <v>94.708392603129397</v>
      </c>
      <c r="N55">
        <f t="shared" si="1"/>
        <v>94.708392603129397</v>
      </c>
    </row>
    <row r="56" spans="1:14" x14ac:dyDescent="0.25">
      <c r="A56">
        <v>55</v>
      </c>
      <c r="B56" s="1">
        <v>43654.825833333336</v>
      </c>
      <c r="C56" s="1">
        <v>43571.940983796296</v>
      </c>
      <c r="D56" t="s">
        <v>120</v>
      </c>
      <c r="E56">
        <v>26820798</v>
      </c>
      <c r="F56" t="s">
        <v>12</v>
      </c>
      <c r="G56" t="s">
        <v>121</v>
      </c>
      <c r="H56">
        <v>144</v>
      </c>
      <c r="I56">
        <v>9071</v>
      </c>
      <c r="J56">
        <v>16522</v>
      </c>
      <c r="K56">
        <v>94.735140000000001</v>
      </c>
      <c r="L56">
        <v>68.556701030927798</v>
      </c>
      <c r="M56">
        <f t="shared" si="0"/>
        <v>81.645920515463899</v>
      </c>
      <c r="N56">
        <f t="shared" si="1"/>
        <v>94.735140000000001</v>
      </c>
    </row>
    <row r="57" spans="1:14" x14ac:dyDescent="0.25">
      <c r="A57">
        <v>56</v>
      </c>
      <c r="B57" s="1">
        <v>43658.468981481485</v>
      </c>
      <c r="C57" s="1">
        <v>43642.479837962965</v>
      </c>
      <c r="D57" t="s">
        <v>122</v>
      </c>
      <c r="E57">
        <v>50603846</v>
      </c>
      <c r="F57" t="s">
        <v>12</v>
      </c>
      <c r="G57" t="s">
        <v>123</v>
      </c>
      <c r="H57">
        <v>38</v>
      </c>
      <c r="I57">
        <v>11280</v>
      </c>
      <c r="J57">
        <v>16517</v>
      </c>
      <c r="K57">
        <v>92.079400000000007</v>
      </c>
      <c r="L57">
        <v>51.578803791857098</v>
      </c>
      <c r="M57">
        <f t="shared" si="0"/>
        <v>71.829101895928545</v>
      </c>
      <c r="N57">
        <f t="shared" si="1"/>
        <v>92.079400000000007</v>
      </c>
    </row>
    <row r="58" spans="1:14" x14ac:dyDescent="0.25">
      <c r="A58">
        <v>57</v>
      </c>
      <c r="B58" s="1">
        <v>43656.725578703707</v>
      </c>
      <c r="D58" t="s">
        <v>124</v>
      </c>
      <c r="E58">
        <v>67709808</v>
      </c>
      <c r="F58" t="s">
        <v>12</v>
      </c>
      <c r="G58" t="s">
        <v>125</v>
      </c>
      <c r="H58">
        <v>131</v>
      </c>
      <c r="I58">
        <v>38231</v>
      </c>
      <c r="J58">
        <v>16489</v>
      </c>
      <c r="K58">
        <v>95.851849999999999</v>
      </c>
      <c r="M58">
        <f t="shared" si="0"/>
        <v>95.851849999999999</v>
      </c>
      <c r="N58">
        <f t="shared" si="1"/>
        <v>95.851849999999999</v>
      </c>
    </row>
    <row r="59" spans="1:14" x14ac:dyDescent="0.25">
      <c r="A59">
        <v>58</v>
      </c>
      <c r="B59" s="1">
        <v>43642.299467592595</v>
      </c>
      <c r="C59" s="1">
        <v>42417.272256944445</v>
      </c>
      <c r="D59" t="s">
        <v>126</v>
      </c>
      <c r="E59">
        <v>45431898</v>
      </c>
      <c r="F59" t="s">
        <v>12</v>
      </c>
      <c r="G59" t="s">
        <v>127</v>
      </c>
      <c r="H59">
        <v>239</v>
      </c>
      <c r="I59">
        <v>45564</v>
      </c>
      <c r="J59">
        <v>16152</v>
      </c>
      <c r="K59">
        <v>90.402299999999997</v>
      </c>
      <c r="L59">
        <v>100</v>
      </c>
      <c r="M59">
        <f t="shared" si="0"/>
        <v>95.201149999999998</v>
      </c>
      <c r="N59">
        <f t="shared" si="1"/>
        <v>90.402299999999997</v>
      </c>
    </row>
    <row r="60" spans="1:14" x14ac:dyDescent="0.25">
      <c r="A60">
        <v>59</v>
      </c>
      <c r="B60" s="1">
        <v>43657.309374999997</v>
      </c>
      <c r="D60" t="s">
        <v>128</v>
      </c>
      <c r="E60">
        <v>20270252</v>
      </c>
      <c r="F60" t="s">
        <v>12</v>
      </c>
      <c r="G60" t="s">
        <v>129</v>
      </c>
      <c r="H60">
        <v>287</v>
      </c>
      <c r="I60">
        <v>15399</v>
      </c>
      <c r="J60">
        <v>16123</v>
      </c>
      <c r="K60">
        <v>100</v>
      </c>
      <c r="M60">
        <f t="shared" si="0"/>
        <v>100</v>
      </c>
      <c r="N60">
        <f t="shared" si="1"/>
        <v>100</v>
      </c>
    </row>
    <row r="61" spans="1:14" x14ac:dyDescent="0.25">
      <c r="A61">
        <v>60</v>
      </c>
      <c r="B61" s="1">
        <v>43656.795381944445</v>
      </c>
      <c r="D61" t="s">
        <v>130</v>
      </c>
      <c r="E61">
        <v>80149262</v>
      </c>
      <c r="F61" t="s">
        <v>12</v>
      </c>
      <c r="G61" t="s">
        <v>131</v>
      </c>
      <c r="H61">
        <v>116</v>
      </c>
      <c r="I61">
        <v>14005</v>
      </c>
      <c r="J61">
        <v>15939</v>
      </c>
      <c r="K61">
        <v>0</v>
      </c>
      <c r="M61">
        <f t="shared" si="0"/>
        <v>0</v>
      </c>
      <c r="N61">
        <f t="shared" si="1"/>
        <v>0</v>
      </c>
    </row>
    <row r="62" spans="1:14" x14ac:dyDescent="0.25">
      <c r="A62">
        <v>61</v>
      </c>
      <c r="C62" s="1">
        <v>43609.001932870371</v>
      </c>
      <c r="D62" t="s">
        <v>132</v>
      </c>
      <c r="E62">
        <v>2540368</v>
      </c>
      <c r="F62" t="s">
        <v>12</v>
      </c>
      <c r="G62" t="s">
        <v>133</v>
      </c>
      <c r="H62">
        <v>327</v>
      </c>
      <c r="I62">
        <v>408</v>
      </c>
      <c r="J62">
        <v>15915</v>
      </c>
      <c r="L62">
        <v>98.870056497175099</v>
      </c>
      <c r="M62">
        <f t="shared" si="0"/>
        <v>98.870056497175099</v>
      </c>
      <c r="N62">
        <f t="shared" si="1"/>
        <v>98.870056497175099</v>
      </c>
    </row>
    <row r="63" spans="1:14" x14ac:dyDescent="0.25">
      <c r="A63">
        <v>62</v>
      </c>
      <c r="B63" s="1">
        <v>43658.451990740738</v>
      </c>
      <c r="C63" s="1">
        <v>42586.755937499998</v>
      </c>
      <c r="D63" t="s">
        <v>134</v>
      </c>
      <c r="E63">
        <v>15480067</v>
      </c>
      <c r="F63" t="s">
        <v>12</v>
      </c>
      <c r="G63" t="s">
        <v>135</v>
      </c>
      <c r="H63">
        <v>95</v>
      </c>
      <c r="I63">
        <v>13730</v>
      </c>
      <c r="J63">
        <v>15846</v>
      </c>
      <c r="K63">
        <v>93.396979999999999</v>
      </c>
      <c r="L63">
        <v>93.277810826888796</v>
      </c>
      <c r="M63">
        <f t="shared" si="0"/>
        <v>93.337395413444398</v>
      </c>
      <c r="N63">
        <f t="shared" si="1"/>
        <v>93.396979999999999</v>
      </c>
    </row>
    <row r="64" spans="1:14" x14ac:dyDescent="0.25">
      <c r="A64">
        <v>63</v>
      </c>
      <c r="C64" s="1">
        <v>42945.045983796299</v>
      </c>
      <c r="D64" t="s">
        <v>136</v>
      </c>
      <c r="E64">
        <v>2206953</v>
      </c>
      <c r="F64" t="s">
        <v>12</v>
      </c>
      <c r="G64" t="s">
        <v>137</v>
      </c>
      <c r="H64">
        <v>83</v>
      </c>
      <c r="I64">
        <v>772</v>
      </c>
      <c r="J64">
        <v>15502</v>
      </c>
      <c r="L64">
        <v>79.2650918635171</v>
      </c>
      <c r="M64">
        <f t="shared" si="0"/>
        <v>79.2650918635171</v>
      </c>
      <c r="N64">
        <f t="shared" si="1"/>
        <v>79.2650918635171</v>
      </c>
    </row>
    <row r="65" spans="1:14" x14ac:dyDescent="0.25">
      <c r="A65">
        <v>64</v>
      </c>
      <c r="C65" s="1">
        <v>43656.56832175926</v>
      </c>
      <c r="D65" t="s">
        <v>138</v>
      </c>
      <c r="E65">
        <v>5710341</v>
      </c>
      <c r="F65" t="s">
        <v>12</v>
      </c>
      <c r="G65" t="s">
        <v>139</v>
      </c>
      <c r="H65">
        <v>202</v>
      </c>
      <c r="I65">
        <v>4381</v>
      </c>
      <c r="J65">
        <v>15229</v>
      </c>
      <c r="L65">
        <v>84.513161257347306</v>
      </c>
      <c r="M65">
        <f t="shared" si="0"/>
        <v>84.513161257347306</v>
      </c>
      <c r="N65">
        <f t="shared" si="1"/>
        <v>84.513161257347306</v>
      </c>
    </row>
    <row r="66" spans="1:14" x14ac:dyDescent="0.25">
      <c r="A66">
        <v>65</v>
      </c>
      <c r="C66" s="1">
        <v>43651.177256944444</v>
      </c>
      <c r="D66" t="s">
        <v>140</v>
      </c>
      <c r="E66">
        <v>2278524</v>
      </c>
      <c r="F66" t="s">
        <v>12</v>
      </c>
      <c r="G66" t="s">
        <v>141</v>
      </c>
      <c r="H66">
        <v>68</v>
      </c>
      <c r="I66">
        <v>2020</v>
      </c>
      <c r="J66">
        <v>15069</v>
      </c>
      <c r="L66">
        <v>76.353276353276399</v>
      </c>
      <c r="M66">
        <f t="shared" si="0"/>
        <v>76.353276353276399</v>
      </c>
      <c r="N66">
        <f t="shared" si="1"/>
        <v>76.353276353276399</v>
      </c>
    </row>
    <row r="67" spans="1:14" x14ac:dyDescent="0.25">
      <c r="A67">
        <v>66</v>
      </c>
      <c r="B67" s="1">
        <v>43606.606458333335</v>
      </c>
      <c r="D67" t="s">
        <v>142</v>
      </c>
      <c r="E67">
        <v>38366638</v>
      </c>
      <c r="F67" t="s">
        <v>12</v>
      </c>
      <c r="G67" t="s">
        <v>143</v>
      </c>
      <c r="H67">
        <v>70</v>
      </c>
      <c r="I67">
        <v>540</v>
      </c>
      <c r="J67">
        <v>15060</v>
      </c>
      <c r="K67">
        <v>100</v>
      </c>
      <c r="M67">
        <f t="shared" ref="M67:M130" si="2">AVERAGE(K67:L67)</f>
        <v>100</v>
      </c>
      <c r="N67">
        <f t="shared" ref="N67:N130" si="3">IF(AND(K67&lt;&gt;"",L67&lt;&gt;""),IF(B67&gt;C67,K67,L67),IF(K67&lt;&gt;"",K67,L67))</f>
        <v>100</v>
      </c>
    </row>
    <row r="68" spans="1:14" x14ac:dyDescent="0.25">
      <c r="A68">
        <v>67</v>
      </c>
      <c r="B68" s="1">
        <v>43413.688842592594</v>
      </c>
      <c r="D68" t="s">
        <v>144</v>
      </c>
      <c r="E68">
        <v>61412022</v>
      </c>
      <c r="F68" t="s">
        <v>12</v>
      </c>
      <c r="G68" t="s">
        <v>145</v>
      </c>
      <c r="H68">
        <v>376</v>
      </c>
      <c r="I68">
        <v>235406</v>
      </c>
      <c r="J68">
        <v>14759</v>
      </c>
      <c r="K68">
        <v>83.762240000000006</v>
      </c>
      <c r="M68">
        <f t="shared" si="2"/>
        <v>83.762240000000006</v>
      </c>
      <c r="N68">
        <f t="shared" si="3"/>
        <v>83.762240000000006</v>
      </c>
    </row>
    <row r="69" spans="1:14" x14ac:dyDescent="0.25">
      <c r="A69">
        <v>68</v>
      </c>
      <c r="C69" s="1">
        <v>43595.344525462962</v>
      </c>
      <c r="D69" t="s">
        <v>146</v>
      </c>
      <c r="E69">
        <v>11061773</v>
      </c>
      <c r="F69" t="s">
        <v>12</v>
      </c>
      <c r="G69" t="s">
        <v>147</v>
      </c>
      <c r="H69">
        <v>139</v>
      </c>
      <c r="I69">
        <v>21976</v>
      </c>
      <c r="J69">
        <v>14431</v>
      </c>
      <c r="L69">
        <v>99.173118845373196</v>
      </c>
      <c r="M69">
        <f t="shared" si="2"/>
        <v>99.173118845373196</v>
      </c>
      <c r="N69">
        <f t="shared" si="3"/>
        <v>99.173118845373196</v>
      </c>
    </row>
    <row r="70" spans="1:14" x14ac:dyDescent="0.25">
      <c r="A70">
        <v>69</v>
      </c>
      <c r="B70" s="1">
        <v>43375.007974537039</v>
      </c>
      <c r="D70" t="s">
        <v>148</v>
      </c>
      <c r="E70">
        <v>1607357</v>
      </c>
      <c r="F70" t="s">
        <v>12</v>
      </c>
      <c r="G70" t="s">
        <v>149</v>
      </c>
      <c r="H70">
        <v>93</v>
      </c>
      <c r="I70">
        <v>2852</v>
      </c>
      <c r="J70">
        <v>14322</v>
      </c>
      <c r="K70">
        <v>94.64752</v>
      </c>
      <c r="M70">
        <f t="shared" si="2"/>
        <v>94.64752</v>
      </c>
      <c r="N70">
        <f t="shared" si="3"/>
        <v>94.64752</v>
      </c>
    </row>
    <row r="71" spans="1:14" x14ac:dyDescent="0.25">
      <c r="A71">
        <v>70</v>
      </c>
      <c r="C71" s="1">
        <v>43644.414259259262</v>
      </c>
      <c r="D71" t="s">
        <v>150</v>
      </c>
      <c r="E71">
        <v>805461</v>
      </c>
      <c r="F71" t="s">
        <v>12</v>
      </c>
      <c r="G71" t="s">
        <v>151</v>
      </c>
      <c r="H71">
        <v>140</v>
      </c>
      <c r="I71">
        <v>2530</v>
      </c>
      <c r="J71">
        <v>14281</v>
      </c>
      <c r="L71">
        <v>97.638248847926306</v>
      </c>
      <c r="M71">
        <f t="shared" si="2"/>
        <v>97.638248847926306</v>
      </c>
      <c r="N71">
        <f t="shared" si="3"/>
        <v>97.638248847926306</v>
      </c>
    </row>
    <row r="72" spans="1:14" x14ac:dyDescent="0.25">
      <c r="A72">
        <v>71</v>
      </c>
      <c r="B72" s="1">
        <v>43657.950706018521</v>
      </c>
      <c r="C72" s="1">
        <v>43656.443483796298</v>
      </c>
      <c r="D72" t="s">
        <v>152</v>
      </c>
      <c r="E72">
        <v>38307428</v>
      </c>
      <c r="F72" t="s">
        <v>12</v>
      </c>
      <c r="G72" t="s">
        <v>153</v>
      </c>
      <c r="H72">
        <v>83</v>
      </c>
      <c r="I72">
        <v>7762</v>
      </c>
      <c r="J72">
        <v>14173</v>
      </c>
      <c r="K72">
        <v>97.968729999999994</v>
      </c>
      <c r="L72">
        <v>98.8888888888889</v>
      </c>
      <c r="M72">
        <f t="shared" si="2"/>
        <v>98.428809444444454</v>
      </c>
      <c r="N72">
        <f t="shared" si="3"/>
        <v>97.968729999999994</v>
      </c>
    </row>
    <row r="73" spans="1:14" x14ac:dyDescent="0.25">
      <c r="A73">
        <v>72</v>
      </c>
      <c r="C73" s="1">
        <v>43615.802372685182</v>
      </c>
      <c r="D73" t="s">
        <v>154</v>
      </c>
      <c r="E73">
        <v>30161665</v>
      </c>
      <c r="F73" t="s">
        <v>12</v>
      </c>
      <c r="G73" t="s">
        <v>155</v>
      </c>
      <c r="H73">
        <v>36</v>
      </c>
      <c r="I73">
        <v>35803</v>
      </c>
      <c r="J73">
        <v>13790</v>
      </c>
      <c r="L73">
        <v>95.085470085470106</v>
      </c>
      <c r="M73">
        <f t="shared" si="2"/>
        <v>95.085470085470106</v>
      </c>
      <c r="N73">
        <f t="shared" si="3"/>
        <v>95.085470085470106</v>
      </c>
    </row>
    <row r="74" spans="1:14" x14ac:dyDescent="0.25">
      <c r="A74">
        <v>73</v>
      </c>
      <c r="C74" s="1">
        <v>43656.877523148149</v>
      </c>
      <c r="D74" t="s">
        <v>156</v>
      </c>
      <c r="E74">
        <v>13142126</v>
      </c>
      <c r="F74" t="s">
        <v>12</v>
      </c>
      <c r="G74" t="s">
        <v>157</v>
      </c>
      <c r="H74">
        <v>4</v>
      </c>
      <c r="I74">
        <v>14100</v>
      </c>
      <c r="J74">
        <v>13765</v>
      </c>
      <c r="L74">
        <v>100</v>
      </c>
      <c r="M74">
        <f t="shared" si="2"/>
        <v>100</v>
      </c>
      <c r="N74">
        <f t="shared" si="3"/>
        <v>100</v>
      </c>
    </row>
    <row r="75" spans="1:14" x14ac:dyDescent="0.25">
      <c r="A75">
        <v>74</v>
      </c>
      <c r="C75" s="1">
        <v>43643.851597222223</v>
      </c>
      <c r="D75" t="s">
        <v>158</v>
      </c>
      <c r="E75">
        <v>10365411</v>
      </c>
      <c r="F75" t="s">
        <v>12</v>
      </c>
      <c r="G75" t="s">
        <v>159</v>
      </c>
      <c r="H75">
        <v>313</v>
      </c>
      <c r="I75">
        <v>10336</v>
      </c>
      <c r="J75">
        <v>13752</v>
      </c>
      <c r="L75">
        <v>93.895800933125997</v>
      </c>
      <c r="M75">
        <f t="shared" si="2"/>
        <v>93.895800933125997</v>
      </c>
      <c r="N75">
        <f t="shared" si="3"/>
        <v>93.895800933125997</v>
      </c>
    </row>
    <row r="76" spans="1:14" x14ac:dyDescent="0.25">
      <c r="A76">
        <v>75</v>
      </c>
      <c r="C76" s="1">
        <v>43658.278564814813</v>
      </c>
      <c r="D76" t="s">
        <v>160</v>
      </c>
      <c r="E76">
        <v>61872036</v>
      </c>
      <c r="F76" t="s">
        <v>12</v>
      </c>
      <c r="G76" t="s">
        <v>161</v>
      </c>
      <c r="H76">
        <v>34</v>
      </c>
      <c r="I76">
        <v>1365</v>
      </c>
      <c r="J76">
        <v>13486</v>
      </c>
      <c r="L76">
        <v>87.681159420289902</v>
      </c>
      <c r="M76">
        <f t="shared" si="2"/>
        <v>87.681159420289902</v>
      </c>
      <c r="N76">
        <f t="shared" si="3"/>
        <v>87.681159420289902</v>
      </c>
    </row>
    <row r="77" spans="1:14" x14ac:dyDescent="0.25">
      <c r="A77">
        <v>76</v>
      </c>
      <c r="C77" s="1">
        <v>43658.471307870372</v>
      </c>
      <c r="D77" t="s">
        <v>162</v>
      </c>
      <c r="E77">
        <v>12226786</v>
      </c>
      <c r="F77" t="s">
        <v>12</v>
      </c>
      <c r="G77" t="s">
        <v>163</v>
      </c>
      <c r="H77">
        <v>82</v>
      </c>
      <c r="I77">
        <v>38260</v>
      </c>
      <c r="J77">
        <v>13347</v>
      </c>
      <c r="L77">
        <v>97.502972651605205</v>
      </c>
      <c r="M77">
        <f t="shared" si="2"/>
        <v>97.502972651605205</v>
      </c>
      <c r="N77">
        <f t="shared" si="3"/>
        <v>97.502972651605205</v>
      </c>
    </row>
    <row r="78" spans="1:14" x14ac:dyDescent="0.25">
      <c r="A78">
        <v>77</v>
      </c>
      <c r="B78" s="1">
        <v>43657.672754629632</v>
      </c>
      <c r="D78" t="s">
        <v>164</v>
      </c>
      <c r="E78">
        <v>105036236</v>
      </c>
      <c r="F78" t="s">
        <v>12</v>
      </c>
      <c r="G78" t="s">
        <v>165</v>
      </c>
      <c r="H78">
        <v>106</v>
      </c>
      <c r="I78">
        <v>4017</v>
      </c>
      <c r="J78">
        <v>13233</v>
      </c>
      <c r="K78">
        <v>78.34205</v>
      </c>
      <c r="M78">
        <f t="shared" si="2"/>
        <v>78.34205</v>
      </c>
      <c r="N78">
        <f t="shared" si="3"/>
        <v>78.34205</v>
      </c>
    </row>
    <row r="79" spans="1:14" x14ac:dyDescent="0.25">
      <c r="A79">
        <v>78</v>
      </c>
      <c r="B79" s="1">
        <v>43656.154618055552</v>
      </c>
      <c r="D79" t="s">
        <v>166</v>
      </c>
      <c r="E79">
        <v>61421257</v>
      </c>
      <c r="F79" t="s">
        <v>12</v>
      </c>
      <c r="G79" t="s">
        <v>167</v>
      </c>
      <c r="H79">
        <v>71</v>
      </c>
      <c r="I79">
        <v>55808</v>
      </c>
      <c r="J79">
        <v>13133</v>
      </c>
      <c r="K79">
        <v>100</v>
      </c>
      <c r="M79">
        <f t="shared" si="2"/>
        <v>100</v>
      </c>
      <c r="N79">
        <f t="shared" si="3"/>
        <v>100</v>
      </c>
    </row>
    <row r="80" spans="1:14" x14ac:dyDescent="0.25">
      <c r="A80">
        <v>79</v>
      </c>
      <c r="B80" s="1">
        <v>43658.34851851852</v>
      </c>
      <c r="D80" t="s">
        <v>168</v>
      </c>
      <c r="E80">
        <v>41766002</v>
      </c>
      <c r="F80" t="s">
        <v>12</v>
      </c>
      <c r="G80" t="s">
        <v>169</v>
      </c>
      <c r="H80">
        <v>1500</v>
      </c>
      <c r="I80">
        <v>641386</v>
      </c>
      <c r="J80">
        <v>12859</v>
      </c>
      <c r="K80">
        <v>79.171790000000001</v>
      </c>
      <c r="M80">
        <f t="shared" si="2"/>
        <v>79.171790000000001</v>
      </c>
      <c r="N80">
        <f t="shared" si="3"/>
        <v>79.171790000000001</v>
      </c>
    </row>
    <row r="81" spans="1:14" x14ac:dyDescent="0.25">
      <c r="A81">
        <v>80</v>
      </c>
      <c r="B81" s="1">
        <v>43657.913622685184</v>
      </c>
      <c r="D81" t="s">
        <v>170</v>
      </c>
      <c r="E81">
        <v>75642389</v>
      </c>
      <c r="F81" t="s">
        <v>12</v>
      </c>
      <c r="G81" t="s">
        <v>171</v>
      </c>
      <c r="H81">
        <v>373</v>
      </c>
      <c r="I81">
        <v>80671</v>
      </c>
      <c r="J81">
        <v>12801</v>
      </c>
      <c r="K81">
        <v>98.867260000000002</v>
      </c>
      <c r="M81">
        <f t="shared" si="2"/>
        <v>98.867260000000002</v>
      </c>
      <c r="N81">
        <f t="shared" si="3"/>
        <v>98.867260000000002</v>
      </c>
    </row>
    <row r="82" spans="1:14" x14ac:dyDescent="0.25">
      <c r="A82">
        <v>81</v>
      </c>
      <c r="C82" s="1">
        <v>43634.704039351855</v>
      </c>
      <c r="D82" t="s">
        <v>172</v>
      </c>
      <c r="E82">
        <v>9325315</v>
      </c>
      <c r="F82" t="s">
        <v>12</v>
      </c>
      <c r="G82" t="s">
        <v>173</v>
      </c>
      <c r="H82">
        <v>199</v>
      </c>
      <c r="I82">
        <v>8568</v>
      </c>
      <c r="J82">
        <v>12766</v>
      </c>
      <c r="L82">
        <v>84.491978609625704</v>
      </c>
      <c r="M82">
        <f t="shared" si="2"/>
        <v>84.491978609625704</v>
      </c>
      <c r="N82">
        <f t="shared" si="3"/>
        <v>84.491978609625704</v>
      </c>
    </row>
    <row r="83" spans="1:14" x14ac:dyDescent="0.25">
      <c r="A83">
        <v>82</v>
      </c>
      <c r="C83" s="1">
        <v>43649.589282407411</v>
      </c>
      <c r="D83" t="s">
        <v>174</v>
      </c>
      <c r="E83">
        <v>108395495</v>
      </c>
      <c r="F83" t="s">
        <v>12</v>
      </c>
      <c r="G83" t="s">
        <v>175</v>
      </c>
      <c r="H83">
        <v>104</v>
      </c>
      <c r="I83">
        <v>5500</v>
      </c>
      <c r="J83">
        <v>12651</v>
      </c>
      <c r="L83">
        <v>38.157894736842103</v>
      </c>
      <c r="M83">
        <f t="shared" si="2"/>
        <v>38.157894736842103</v>
      </c>
      <c r="N83">
        <f t="shared" si="3"/>
        <v>38.157894736842103</v>
      </c>
    </row>
    <row r="84" spans="1:14" x14ac:dyDescent="0.25">
      <c r="A84">
        <v>83</v>
      </c>
      <c r="C84" s="1">
        <v>43658.302430555559</v>
      </c>
      <c r="D84" t="s">
        <v>176</v>
      </c>
      <c r="E84">
        <v>11855195</v>
      </c>
      <c r="F84" t="s">
        <v>12</v>
      </c>
      <c r="G84" t="s">
        <v>177</v>
      </c>
      <c r="H84">
        <v>12</v>
      </c>
      <c r="I84">
        <v>695</v>
      </c>
      <c r="J84">
        <v>12561</v>
      </c>
      <c r="L84">
        <v>100</v>
      </c>
      <c r="M84">
        <f t="shared" si="2"/>
        <v>100</v>
      </c>
      <c r="N84">
        <f t="shared" si="3"/>
        <v>100</v>
      </c>
    </row>
    <row r="85" spans="1:14" x14ac:dyDescent="0.25">
      <c r="A85">
        <v>84</v>
      </c>
      <c r="C85" s="1">
        <v>42324.292708333334</v>
      </c>
      <c r="D85" t="s">
        <v>178</v>
      </c>
      <c r="E85">
        <v>1790564</v>
      </c>
      <c r="F85" t="s">
        <v>12</v>
      </c>
      <c r="G85" t="s">
        <v>179</v>
      </c>
      <c r="H85">
        <v>557</v>
      </c>
      <c r="I85">
        <v>84494</v>
      </c>
      <c r="J85">
        <v>12214</v>
      </c>
      <c r="L85">
        <v>66.6666666666667</v>
      </c>
      <c r="M85">
        <f t="shared" si="2"/>
        <v>66.6666666666667</v>
      </c>
      <c r="N85">
        <f t="shared" si="3"/>
        <v>66.6666666666667</v>
      </c>
    </row>
    <row r="86" spans="1:14" x14ac:dyDescent="0.25">
      <c r="A86">
        <v>85</v>
      </c>
      <c r="C86" s="1">
        <v>43238.446817129632</v>
      </c>
      <c r="D86" t="s">
        <v>180</v>
      </c>
      <c r="E86">
        <v>9690430</v>
      </c>
      <c r="F86" t="s">
        <v>12</v>
      </c>
      <c r="G86" t="s">
        <v>181</v>
      </c>
      <c r="H86">
        <v>218</v>
      </c>
      <c r="I86">
        <v>5575</v>
      </c>
      <c r="J86">
        <v>12151</v>
      </c>
      <c r="L86">
        <v>100</v>
      </c>
      <c r="M86">
        <f t="shared" si="2"/>
        <v>100</v>
      </c>
      <c r="N86">
        <f t="shared" si="3"/>
        <v>100</v>
      </c>
    </row>
    <row r="87" spans="1:14" x14ac:dyDescent="0.25">
      <c r="A87">
        <v>86</v>
      </c>
      <c r="C87" s="1">
        <v>43622.782071759262</v>
      </c>
      <c r="D87" t="s">
        <v>182</v>
      </c>
      <c r="E87">
        <v>5508088</v>
      </c>
      <c r="F87" t="s">
        <v>12</v>
      </c>
      <c r="G87" t="s">
        <v>183</v>
      </c>
      <c r="H87">
        <v>270</v>
      </c>
      <c r="I87">
        <v>1498</v>
      </c>
      <c r="J87">
        <v>12133</v>
      </c>
      <c r="L87">
        <v>77.025527192008894</v>
      </c>
      <c r="M87">
        <f t="shared" si="2"/>
        <v>77.025527192008894</v>
      </c>
      <c r="N87">
        <f t="shared" si="3"/>
        <v>77.025527192008894</v>
      </c>
    </row>
    <row r="88" spans="1:14" x14ac:dyDescent="0.25">
      <c r="A88">
        <v>87</v>
      </c>
      <c r="C88" s="1">
        <v>43658.497476851851</v>
      </c>
      <c r="D88" t="s">
        <v>184</v>
      </c>
      <c r="E88">
        <v>714074</v>
      </c>
      <c r="F88" t="s">
        <v>12</v>
      </c>
      <c r="G88" t="s">
        <v>185</v>
      </c>
      <c r="H88">
        <v>46</v>
      </c>
      <c r="I88">
        <v>119357</v>
      </c>
      <c r="J88">
        <v>12129</v>
      </c>
      <c r="L88">
        <v>100</v>
      </c>
      <c r="M88">
        <f t="shared" si="2"/>
        <v>100</v>
      </c>
      <c r="N88">
        <f t="shared" si="3"/>
        <v>100</v>
      </c>
    </row>
    <row r="89" spans="1:14" x14ac:dyDescent="0.25">
      <c r="A89">
        <v>88</v>
      </c>
      <c r="C89" s="1">
        <v>42656.661666666667</v>
      </c>
      <c r="D89" t="s">
        <v>186</v>
      </c>
      <c r="E89">
        <v>40345658</v>
      </c>
      <c r="F89" t="s">
        <v>12</v>
      </c>
      <c r="G89" t="s">
        <v>187</v>
      </c>
      <c r="H89">
        <v>587</v>
      </c>
      <c r="I89">
        <v>5610</v>
      </c>
      <c r="J89">
        <v>11949</v>
      </c>
      <c r="L89">
        <v>92.6757643807221</v>
      </c>
      <c r="M89">
        <f t="shared" si="2"/>
        <v>92.6757643807221</v>
      </c>
      <c r="N89">
        <f t="shared" si="3"/>
        <v>92.6757643807221</v>
      </c>
    </row>
    <row r="90" spans="1:14" x14ac:dyDescent="0.25">
      <c r="A90">
        <v>89</v>
      </c>
      <c r="C90" s="1">
        <v>43629.882592592592</v>
      </c>
      <c r="D90" t="s">
        <v>188</v>
      </c>
      <c r="E90">
        <v>5604798</v>
      </c>
      <c r="F90" t="s">
        <v>12</v>
      </c>
      <c r="G90" t="s">
        <v>189</v>
      </c>
      <c r="H90">
        <v>681</v>
      </c>
      <c r="I90">
        <v>2659</v>
      </c>
      <c r="J90">
        <v>11895</v>
      </c>
      <c r="L90">
        <v>83.797468354430407</v>
      </c>
      <c r="M90">
        <f t="shared" si="2"/>
        <v>83.797468354430407</v>
      </c>
      <c r="N90">
        <f t="shared" si="3"/>
        <v>83.797468354430407</v>
      </c>
    </row>
    <row r="91" spans="1:14" x14ac:dyDescent="0.25">
      <c r="A91">
        <v>90</v>
      </c>
      <c r="C91" s="1">
        <v>43658.110763888886</v>
      </c>
      <c r="D91" t="s">
        <v>190</v>
      </c>
      <c r="E91">
        <v>2744972</v>
      </c>
      <c r="F91" t="s">
        <v>12</v>
      </c>
      <c r="G91" t="s">
        <v>191</v>
      </c>
      <c r="H91">
        <v>8</v>
      </c>
      <c r="I91">
        <v>10810</v>
      </c>
      <c r="J91">
        <v>11879</v>
      </c>
      <c r="L91">
        <v>99.914089347078999</v>
      </c>
      <c r="M91">
        <f t="shared" si="2"/>
        <v>99.914089347078999</v>
      </c>
      <c r="N91">
        <f t="shared" si="3"/>
        <v>99.914089347078999</v>
      </c>
    </row>
    <row r="92" spans="1:14" x14ac:dyDescent="0.25">
      <c r="A92">
        <v>91</v>
      </c>
      <c r="B92" s="1">
        <v>43644.687141203707</v>
      </c>
      <c r="C92" s="1">
        <v>43392.639351851853</v>
      </c>
      <c r="D92" t="s">
        <v>192</v>
      </c>
      <c r="E92">
        <v>40013435</v>
      </c>
      <c r="F92" t="s">
        <v>12</v>
      </c>
      <c r="G92" t="s">
        <v>193</v>
      </c>
      <c r="H92">
        <v>453</v>
      </c>
      <c r="I92">
        <v>8244</v>
      </c>
      <c r="J92">
        <v>11698</v>
      </c>
      <c r="K92">
        <v>100</v>
      </c>
      <c r="L92">
        <v>1.62689804772234</v>
      </c>
      <c r="M92">
        <f t="shared" si="2"/>
        <v>50.813449023861168</v>
      </c>
      <c r="N92">
        <f t="shared" si="3"/>
        <v>100</v>
      </c>
    </row>
    <row r="93" spans="1:14" x14ac:dyDescent="0.25">
      <c r="A93">
        <v>92</v>
      </c>
      <c r="C93" s="1">
        <v>43654.694861111115</v>
      </c>
      <c r="D93" t="s">
        <v>194</v>
      </c>
      <c r="E93">
        <v>908893</v>
      </c>
      <c r="F93" t="s">
        <v>12</v>
      </c>
      <c r="G93" t="s">
        <v>195</v>
      </c>
      <c r="H93">
        <v>72</v>
      </c>
      <c r="I93">
        <v>2143</v>
      </c>
      <c r="J93">
        <v>11585</v>
      </c>
      <c r="L93">
        <v>99.697199091597298</v>
      </c>
      <c r="M93">
        <f t="shared" si="2"/>
        <v>99.697199091597298</v>
      </c>
      <c r="N93">
        <f t="shared" si="3"/>
        <v>99.697199091597298</v>
      </c>
    </row>
    <row r="94" spans="1:14" x14ac:dyDescent="0.25">
      <c r="A94">
        <v>93</v>
      </c>
      <c r="C94" s="1">
        <v>43658.498506944445</v>
      </c>
      <c r="D94" t="s">
        <v>196</v>
      </c>
      <c r="E94">
        <v>69495170</v>
      </c>
      <c r="F94" t="s">
        <v>12</v>
      </c>
      <c r="G94" t="s">
        <v>197</v>
      </c>
      <c r="H94">
        <v>46</v>
      </c>
      <c r="I94">
        <v>2467</v>
      </c>
      <c r="J94">
        <v>11221</v>
      </c>
      <c r="L94">
        <v>99.794379712131601</v>
      </c>
      <c r="M94">
        <f t="shared" si="2"/>
        <v>99.794379712131601</v>
      </c>
      <c r="N94">
        <f t="shared" si="3"/>
        <v>99.794379712131601</v>
      </c>
    </row>
    <row r="95" spans="1:14" x14ac:dyDescent="0.25">
      <c r="A95">
        <v>95</v>
      </c>
      <c r="B95" s="1">
        <v>43606.88790509259</v>
      </c>
      <c r="D95" t="s">
        <v>198</v>
      </c>
      <c r="E95">
        <v>37627792</v>
      </c>
      <c r="F95" t="s">
        <v>12</v>
      </c>
      <c r="G95" t="s">
        <v>199</v>
      </c>
      <c r="H95">
        <v>97</v>
      </c>
      <c r="I95">
        <v>647</v>
      </c>
      <c r="J95">
        <v>10967</v>
      </c>
      <c r="K95">
        <v>97.602739999999997</v>
      </c>
      <c r="M95">
        <f t="shared" si="2"/>
        <v>97.602739999999997</v>
      </c>
      <c r="N95">
        <f t="shared" si="3"/>
        <v>97.602739999999997</v>
      </c>
    </row>
    <row r="96" spans="1:14" x14ac:dyDescent="0.25">
      <c r="A96">
        <v>96</v>
      </c>
      <c r="C96" s="1">
        <v>43627.871516203704</v>
      </c>
      <c r="D96" t="s">
        <v>200</v>
      </c>
      <c r="E96">
        <v>10518659</v>
      </c>
      <c r="F96" t="s">
        <v>12</v>
      </c>
      <c r="G96" t="s">
        <v>201</v>
      </c>
      <c r="H96">
        <v>44</v>
      </c>
      <c r="I96">
        <v>437</v>
      </c>
      <c r="J96">
        <v>10776</v>
      </c>
      <c r="L96">
        <v>100</v>
      </c>
      <c r="M96">
        <f t="shared" si="2"/>
        <v>100</v>
      </c>
      <c r="N96">
        <f t="shared" si="3"/>
        <v>100</v>
      </c>
    </row>
    <row r="97" spans="1:14" x14ac:dyDescent="0.25">
      <c r="A97">
        <v>97</v>
      </c>
      <c r="B97" s="1">
        <v>43656.56355324074</v>
      </c>
      <c r="D97" t="s">
        <v>202</v>
      </c>
      <c r="E97">
        <v>21779020</v>
      </c>
      <c r="F97" t="s">
        <v>12</v>
      </c>
      <c r="G97" t="s">
        <v>203</v>
      </c>
      <c r="H97">
        <v>90</v>
      </c>
      <c r="I97">
        <v>3818</v>
      </c>
      <c r="J97">
        <v>10758</v>
      </c>
      <c r="K97">
        <v>79.028289999999998</v>
      </c>
      <c r="M97">
        <f t="shared" si="2"/>
        <v>79.028289999999998</v>
      </c>
      <c r="N97">
        <f t="shared" si="3"/>
        <v>79.028289999999998</v>
      </c>
    </row>
    <row r="98" spans="1:14" x14ac:dyDescent="0.25">
      <c r="A98">
        <v>98</v>
      </c>
      <c r="C98" s="1">
        <v>43223.857499999998</v>
      </c>
      <c r="D98" t="s">
        <v>204</v>
      </c>
      <c r="E98">
        <v>13527761</v>
      </c>
      <c r="F98" t="s">
        <v>12</v>
      </c>
      <c r="G98" t="s">
        <v>205</v>
      </c>
      <c r="H98">
        <v>447</v>
      </c>
      <c r="I98">
        <v>6692</v>
      </c>
      <c r="J98">
        <v>10752</v>
      </c>
      <c r="L98">
        <v>79.310344827586206</v>
      </c>
      <c r="M98">
        <f t="shared" si="2"/>
        <v>79.310344827586206</v>
      </c>
      <c r="N98">
        <f t="shared" si="3"/>
        <v>79.310344827586206</v>
      </c>
    </row>
    <row r="99" spans="1:14" x14ac:dyDescent="0.25">
      <c r="A99">
        <v>99</v>
      </c>
      <c r="B99" s="1">
        <v>43657.203587962962</v>
      </c>
      <c r="D99" t="s">
        <v>206</v>
      </c>
      <c r="E99">
        <v>11195700</v>
      </c>
      <c r="F99" t="s">
        <v>12</v>
      </c>
      <c r="G99" t="s">
        <v>207</v>
      </c>
      <c r="H99">
        <v>208</v>
      </c>
      <c r="I99">
        <v>34614</v>
      </c>
      <c r="J99">
        <v>10666</v>
      </c>
      <c r="K99">
        <v>93.349360000000004</v>
      </c>
      <c r="M99">
        <f t="shared" si="2"/>
        <v>93.349360000000004</v>
      </c>
      <c r="N99">
        <f t="shared" si="3"/>
        <v>93.349360000000004</v>
      </c>
    </row>
    <row r="100" spans="1:14" x14ac:dyDescent="0.25">
      <c r="A100">
        <v>100</v>
      </c>
      <c r="C100" s="1">
        <v>43623.792430555557</v>
      </c>
      <c r="D100" t="s">
        <v>208</v>
      </c>
      <c r="E100">
        <v>3880513</v>
      </c>
      <c r="F100" t="s">
        <v>12</v>
      </c>
      <c r="G100" t="s">
        <v>209</v>
      </c>
      <c r="H100">
        <v>66</v>
      </c>
      <c r="I100">
        <v>93081</v>
      </c>
      <c r="J100">
        <v>10644</v>
      </c>
      <c r="L100">
        <v>91.737713139418304</v>
      </c>
      <c r="M100">
        <f t="shared" si="2"/>
        <v>91.737713139418304</v>
      </c>
      <c r="N100">
        <f t="shared" si="3"/>
        <v>91.737713139418304</v>
      </c>
    </row>
    <row r="101" spans="1:14" x14ac:dyDescent="0.25">
      <c r="A101">
        <v>101</v>
      </c>
      <c r="C101" s="1">
        <v>43117.641574074078</v>
      </c>
      <c r="D101" t="s">
        <v>210</v>
      </c>
      <c r="E101">
        <v>23404839</v>
      </c>
      <c r="F101" t="s">
        <v>12</v>
      </c>
      <c r="G101" t="s">
        <v>211</v>
      </c>
      <c r="H101">
        <v>749</v>
      </c>
      <c r="I101">
        <v>27156</v>
      </c>
      <c r="J101">
        <v>10557</v>
      </c>
      <c r="L101">
        <v>67.346938775510196</v>
      </c>
      <c r="M101">
        <f t="shared" si="2"/>
        <v>67.346938775510196</v>
      </c>
      <c r="N101">
        <f t="shared" si="3"/>
        <v>67.346938775510196</v>
      </c>
    </row>
    <row r="102" spans="1:14" x14ac:dyDescent="0.25">
      <c r="A102">
        <v>102</v>
      </c>
      <c r="B102" s="1">
        <v>43333.560370370367</v>
      </c>
      <c r="C102" s="1">
        <v>42693.945011574076</v>
      </c>
      <c r="D102" t="s">
        <v>212</v>
      </c>
      <c r="E102">
        <v>10114077</v>
      </c>
      <c r="F102" t="s">
        <v>12</v>
      </c>
      <c r="G102" t="s">
        <v>213</v>
      </c>
      <c r="H102">
        <v>124</v>
      </c>
      <c r="I102">
        <v>1791</v>
      </c>
      <c r="J102">
        <v>10528</v>
      </c>
      <c r="K102">
        <v>92.664090000000002</v>
      </c>
      <c r="L102">
        <v>92.008412197686695</v>
      </c>
      <c r="M102">
        <f t="shared" si="2"/>
        <v>92.336251098843348</v>
      </c>
      <c r="N102">
        <f t="shared" si="3"/>
        <v>92.664090000000002</v>
      </c>
    </row>
    <row r="103" spans="1:14" x14ac:dyDescent="0.25">
      <c r="A103">
        <v>103</v>
      </c>
      <c r="B103" s="1">
        <v>42927.92428240741</v>
      </c>
      <c r="D103" t="s">
        <v>214</v>
      </c>
      <c r="E103">
        <v>38003903</v>
      </c>
      <c r="F103" t="s">
        <v>12</v>
      </c>
      <c r="G103" t="s">
        <v>215</v>
      </c>
      <c r="H103">
        <v>130</v>
      </c>
      <c r="I103">
        <v>1190</v>
      </c>
      <c r="J103">
        <v>10425</v>
      </c>
      <c r="K103">
        <v>64.130430000000004</v>
      </c>
      <c r="M103">
        <f t="shared" si="2"/>
        <v>64.130430000000004</v>
      </c>
      <c r="N103">
        <f t="shared" si="3"/>
        <v>64.130430000000004</v>
      </c>
    </row>
    <row r="104" spans="1:14" x14ac:dyDescent="0.25">
      <c r="A104">
        <v>104</v>
      </c>
      <c r="B104" s="2">
        <v>43636.656521631943</v>
      </c>
      <c r="D104" t="s">
        <v>216</v>
      </c>
      <c r="E104">
        <v>795421</v>
      </c>
      <c r="F104" t="s">
        <v>12</v>
      </c>
      <c r="G104" t="s">
        <v>217</v>
      </c>
      <c r="H104">
        <v>435</v>
      </c>
      <c r="I104">
        <v>1327</v>
      </c>
      <c r="J104">
        <v>10337</v>
      </c>
      <c r="K104">
        <v>92.35669</v>
      </c>
      <c r="M104">
        <f t="shared" si="2"/>
        <v>92.35669</v>
      </c>
      <c r="N104">
        <f t="shared" si="3"/>
        <v>92.35669</v>
      </c>
    </row>
    <row r="105" spans="1:14" x14ac:dyDescent="0.25">
      <c r="A105">
        <v>105</v>
      </c>
      <c r="C105" s="1">
        <v>43193.606226851851</v>
      </c>
      <c r="D105" t="s">
        <v>218</v>
      </c>
      <c r="E105">
        <v>22475123</v>
      </c>
      <c r="F105" t="s">
        <v>12</v>
      </c>
      <c r="G105" t="s">
        <v>219</v>
      </c>
      <c r="H105">
        <v>103</v>
      </c>
      <c r="I105">
        <v>30793</v>
      </c>
      <c r="J105">
        <v>10292</v>
      </c>
      <c r="L105">
        <v>82.110337439742906</v>
      </c>
      <c r="M105">
        <f t="shared" si="2"/>
        <v>82.110337439742906</v>
      </c>
      <c r="N105">
        <f t="shared" si="3"/>
        <v>82.110337439742906</v>
      </c>
    </row>
    <row r="106" spans="1:14" x14ac:dyDescent="0.25">
      <c r="A106">
        <v>106</v>
      </c>
      <c r="C106" s="1">
        <v>43658.164212962962</v>
      </c>
      <c r="D106" t="s">
        <v>220</v>
      </c>
      <c r="E106">
        <v>9603889</v>
      </c>
      <c r="F106" t="s">
        <v>12</v>
      </c>
      <c r="G106" t="s">
        <v>221</v>
      </c>
      <c r="H106">
        <v>171</v>
      </c>
      <c r="I106">
        <v>52131</v>
      </c>
      <c r="J106">
        <v>10216</v>
      </c>
      <c r="L106">
        <v>89.617120135817402</v>
      </c>
      <c r="M106">
        <f t="shared" si="2"/>
        <v>89.617120135817402</v>
      </c>
      <c r="N106">
        <f t="shared" si="3"/>
        <v>89.617120135817402</v>
      </c>
    </row>
    <row r="107" spans="1:14" x14ac:dyDescent="0.25">
      <c r="A107">
        <v>107</v>
      </c>
      <c r="C107" s="1">
        <v>43396.270879629628</v>
      </c>
      <c r="D107" t="s">
        <v>222</v>
      </c>
      <c r="E107">
        <v>16179237</v>
      </c>
      <c r="F107" t="s">
        <v>12</v>
      </c>
      <c r="G107" t="s">
        <v>223</v>
      </c>
      <c r="H107">
        <v>160</v>
      </c>
      <c r="I107">
        <v>808</v>
      </c>
      <c r="J107">
        <v>10207</v>
      </c>
      <c r="L107">
        <v>97.530864197530903</v>
      </c>
      <c r="M107">
        <f t="shared" si="2"/>
        <v>97.530864197530903</v>
      </c>
      <c r="N107">
        <f t="shared" si="3"/>
        <v>97.530864197530903</v>
      </c>
    </row>
    <row r="108" spans="1:14" x14ac:dyDescent="0.25">
      <c r="A108">
        <v>108</v>
      </c>
      <c r="B108" s="1">
        <v>43656.764097222222</v>
      </c>
      <c r="D108" t="s">
        <v>224</v>
      </c>
      <c r="E108">
        <v>42488903</v>
      </c>
      <c r="F108" t="s">
        <v>12</v>
      </c>
      <c r="G108" t="s">
        <v>225</v>
      </c>
      <c r="H108">
        <v>199</v>
      </c>
      <c r="I108">
        <v>309311</v>
      </c>
      <c r="J108">
        <v>10188</v>
      </c>
      <c r="K108">
        <v>87.074640000000002</v>
      </c>
      <c r="M108">
        <f t="shared" si="2"/>
        <v>87.074640000000002</v>
      </c>
      <c r="N108">
        <f t="shared" si="3"/>
        <v>87.074640000000002</v>
      </c>
    </row>
    <row r="109" spans="1:14" x14ac:dyDescent="0.25">
      <c r="A109">
        <v>109</v>
      </c>
      <c r="C109" s="1">
        <v>43390.401655092595</v>
      </c>
      <c r="D109" t="s">
        <v>226</v>
      </c>
      <c r="E109">
        <v>907410</v>
      </c>
      <c r="F109" t="s">
        <v>12</v>
      </c>
      <c r="G109" t="s">
        <v>227</v>
      </c>
      <c r="H109">
        <v>167</v>
      </c>
      <c r="I109">
        <v>133693</v>
      </c>
      <c r="J109">
        <v>9966</v>
      </c>
      <c r="L109">
        <v>33.1178310740355</v>
      </c>
      <c r="M109">
        <f t="shared" si="2"/>
        <v>33.1178310740355</v>
      </c>
      <c r="N109">
        <f t="shared" si="3"/>
        <v>33.1178310740355</v>
      </c>
    </row>
    <row r="110" spans="1:14" x14ac:dyDescent="0.25">
      <c r="A110">
        <v>110</v>
      </c>
      <c r="C110" s="1">
        <v>43657.574756944443</v>
      </c>
      <c r="D110" t="s">
        <v>228</v>
      </c>
      <c r="E110">
        <v>7363211</v>
      </c>
      <c r="F110" t="s">
        <v>12</v>
      </c>
      <c r="G110" t="s">
        <v>229</v>
      </c>
      <c r="H110">
        <v>374</v>
      </c>
      <c r="I110">
        <v>13680</v>
      </c>
      <c r="J110">
        <v>9939</v>
      </c>
      <c r="L110">
        <v>88.228505481823404</v>
      </c>
      <c r="M110">
        <f t="shared" si="2"/>
        <v>88.228505481823404</v>
      </c>
      <c r="N110">
        <f t="shared" si="3"/>
        <v>88.228505481823404</v>
      </c>
    </row>
    <row r="111" spans="1:14" x14ac:dyDescent="0.25">
      <c r="A111">
        <v>111</v>
      </c>
      <c r="B111" s="1">
        <v>43642.694027777776</v>
      </c>
      <c r="D111" t="s">
        <v>230</v>
      </c>
      <c r="E111">
        <v>3604157</v>
      </c>
      <c r="F111" t="s">
        <v>12</v>
      </c>
      <c r="G111" t="s">
        <v>231</v>
      </c>
      <c r="H111">
        <v>71</v>
      </c>
      <c r="I111">
        <v>1283</v>
      </c>
      <c r="J111">
        <v>9931</v>
      </c>
      <c r="K111">
        <v>97.286820000000006</v>
      </c>
      <c r="M111">
        <f t="shared" si="2"/>
        <v>97.286820000000006</v>
      </c>
      <c r="N111">
        <f t="shared" si="3"/>
        <v>97.286820000000006</v>
      </c>
    </row>
    <row r="112" spans="1:14" x14ac:dyDescent="0.25">
      <c r="A112">
        <v>112</v>
      </c>
      <c r="B112" s="1">
        <v>43658.327152777776</v>
      </c>
      <c r="D112" t="s">
        <v>232</v>
      </c>
      <c r="E112">
        <v>37734226</v>
      </c>
      <c r="F112" t="s">
        <v>12</v>
      </c>
      <c r="G112" t="s">
        <v>233</v>
      </c>
      <c r="H112">
        <v>97</v>
      </c>
      <c r="I112">
        <v>159002</v>
      </c>
      <c r="J112">
        <v>9906</v>
      </c>
      <c r="K112">
        <v>99.839789999999994</v>
      </c>
      <c r="M112">
        <f t="shared" si="2"/>
        <v>99.839789999999994</v>
      </c>
      <c r="N112">
        <f t="shared" si="3"/>
        <v>99.839789999999994</v>
      </c>
    </row>
    <row r="113" spans="1:14" x14ac:dyDescent="0.25">
      <c r="A113">
        <v>113</v>
      </c>
      <c r="B113" s="2">
        <v>43567.704356296294</v>
      </c>
      <c r="C113" s="1">
        <v>43657.928495370368</v>
      </c>
      <c r="D113" t="s">
        <v>234</v>
      </c>
      <c r="E113">
        <v>7530570</v>
      </c>
      <c r="F113" t="s">
        <v>12</v>
      </c>
      <c r="G113" t="s">
        <v>235</v>
      </c>
      <c r="H113">
        <v>171</v>
      </c>
      <c r="I113">
        <v>83599</v>
      </c>
      <c r="J113">
        <v>9694</v>
      </c>
      <c r="K113">
        <v>90.196079999999995</v>
      </c>
      <c r="L113">
        <v>89.893179950698396</v>
      </c>
      <c r="M113">
        <f t="shared" si="2"/>
        <v>90.044629975349196</v>
      </c>
      <c r="N113">
        <f t="shared" si="3"/>
        <v>89.893179950698396</v>
      </c>
    </row>
    <row r="114" spans="1:14" x14ac:dyDescent="0.25">
      <c r="A114">
        <v>114</v>
      </c>
      <c r="C114" s="1">
        <v>43654.642928240741</v>
      </c>
      <c r="D114" t="s">
        <v>236</v>
      </c>
      <c r="E114">
        <v>58011499</v>
      </c>
      <c r="F114" t="s">
        <v>12</v>
      </c>
      <c r="G114" t="s">
        <v>237</v>
      </c>
      <c r="H114">
        <v>457</v>
      </c>
      <c r="I114">
        <v>30919</v>
      </c>
      <c r="J114">
        <v>9595</v>
      </c>
      <c r="L114">
        <v>84.781463928383403</v>
      </c>
      <c r="M114">
        <f t="shared" si="2"/>
        <v>84.781463928383403</v>
      </c>
      <c r="N114">
        <f t="shared" si="3"/>
        <v>84.781463928383403</v>
      </c>
    </row>
    <row r="115" spans="1:14" x14ac:dyDescent="0.25">
      <c r="A115">
        <v>115</v>
      </c>
      <c r="B115" s="1">
        <v>43525.624409722222</v>
      </c>
      <c r="D115" t="s">
        <v>238</v>
      </c>
      <c r="E115">
        <v>1308789</v>
      </c>
      <c r="F115" t="s">
        <v>12</v>
      </c>
      <c r="G115" t="s">
        <v>239</v>
      </c>
      <c r="H115">
        <v>147</v>
      </c>
      <c r="I115">
        <v>3184</v>
      </c>
      <c r="J115">
        <v>9552</v>
      </c>
      <c r="K115">
        <v>93.145650000000003</v>
      </c>
      <c r="M115">
        <f t="shared" si="2"/>
        <v>93.145650000000003</v>
      </c>
      <c r="N115">
        <f t="shared" si="3"/>
        <v>93.145650000000003</v>
      </c>
    </row>
    <row r="116" spans="1:14" x14ac:dyDescent="0.25">
      <c r="A116">
        <v>116</v>
      </c>
      <c r="C116" s="1">
        <v>43578.893807870372</v>
      </c>
      <c r="D116" t="s">
        <v>240</v>
      </c>
      <c r="E116">
        <v>3750921</v>
      </c>
      <c r="F116" t="s">
        <v>12</v>
      </c>
      <c r="G116" t="s">
        <v>241</v>
      </c>
      <c r="H116">
        <v>131</v>
      </c>
      <c r="I116">
        <v>47702</v>
      </c>
      <c r="J116">
        <v>9445</v>
      </c>
      <c r="L116">
        <v>84.888804409808003</v>
      </c>
      <c r="M116">
        <f t="shared" si="2"/>
        <v>84.888804409808003</v>
      </c>
      <c r="N116">
        <f t="shared" si="3"/>
        <v>84.888804409808003</v>
      </c>
    </row>
    <row r="117" spans="1:14" x14ac:dyDescent="0.25">
      <c r="A117">
        <v>117</v>
      </c>
      <c r="B117" s="1">
        <v>43658.516840277778</v>
      </c>
      <c r="D117" t="s">
        <v>242</v>
      </c>
      <c r="E117">
        <v>70342215</v>
      </c>
      <c r="F117" t="s">
        <v>12</v>
      </c>
      <c r="G117" t="s">
        <v>243</v>
      </c>
      <c r="H117">
        <v>33</v>
      </c>
      <c r="I117">
        <v>17457</v>
      </c>
      <c r="J117">
        <v>9420</v>
      </c>
      <c r="K117">
        <v>99.266220000000004</v>
      </c>
      <c r="M117">
        <f t="shared" si="2"/>
        <v>99.266220000000004</v>
      </c>
      <c r="N117">
        <f t="shared" si="3"/>
        <v>99.266220000000004</v>
      </c>
    </row>
    <row r="118" spans="1:14" x14ac:dyDescent="0.25">
      <c r="A118">
        <v>118</v>
      </c>
      <c r="B118" s="1">
        <v>43658.078946759262</v>
      </c>
      <c r="C118" s="1">
        <v>42850.499675925923</v>
      </c>
      <c r="D118" t="s">
        <v>244</v>
      </c>
      <c r="E118">
        <v>88717215</v>
      </c>
      <c r="F118" t="s">
        <v>12</v>
      </c>
      <c r="G118" t="s">
        <v>245</v>
      </c>
      <c r="H118">
        <v>18</v>
      </c>
      <c r="I118">
        <v>49526</v>
      </c>
      <c r="J118">
        <v>9398</v>
      </c>
      <c r="K118">
        <v>93.364419999999996</v>
      </c>
      <c r="L118">
        <v>71.1287577992059</v>
      </c>
      <c r="M118">
        <f t="shared" si="2"/>
        <v>82.246588899602955</v>
      </c>
      <c r="N118">
        <f t="shared" si="3"/>
        <v>93.364419999999996</v>
      </c>
    </row>
    <row r="119" spans="1:14" x14ac:dyDescent="0.25">
      <c r="A119">
        <v>119</v>
      </c>
      <c r="C119" s="1">
        <v>43587.939050925925</v>
      </c>
      <c r="D119" t="s">
        <v>246</v>
      </c>
      <c r="E119">
        <v>11205780</v>
      </c>
      <c r="F119" t="s">
        <v>12</v>
      </c>
      <c r="G119" t="s">
        <v>247</v>
      </c>
      <c r="H119">
        <v>3</v>
      </c>
      <c r="I119">
        <v>480</v>
      </c>
      <c r="J119">
        <v>9389</v>
      </c>
      <c r="L119">
        <v>100</v>
      </c>
      <c r="M119">
        <f t="shared" si="2"/>
        <v>100</v>
      </c>
      <c r="N119">
        <f t="shared" si="3"/>
        <v>100</v>
      </c>
    </row>
    <row r="120" spans="1:14" x14ac:dyDescent="0.25">
      <c r="A120">
        <v>120</v>
      </c>
      <c r="C120" s="1">
        <v>43654.474166666667</v>
      </c>
      <c r="D120" t="s">
        <v>248</v>
      </c>
      <c r="E120">
        <v>48863418</v>
      </c>
      <c r="F120" t="s">
        <v>12</v>
      </c>
      <c r="G120" t="s">
        <v>249</v>
      </c>
      <c r="H120">
        <v>26</v>
      </c>
      <c r="I120">
        <v>2419</v>
      </c>
      <c r="J120">
        <v>9379</v>
      </c>
      <c r="L120">
        <v>91.525423728813607</v>
      </c>
      <c r="M120">
        <f t="shared" si="2"/>
        <v>91.525423728813607</v>
      </c>
      <c r="N120">
        <f t="shared" si="3"/>
        <v>91.525423728813607</v>
      </c>
    </row>
    <row r="121" spans="1:14" x14ac:dyDescent="0.25">
      <c r="A121">
        <v>121</v>
      </c>
      <c r="C121" s="1">
        <v>43656.972013888888</v>
      </c>
      <c r="D121" t="s">
        <v>250</v>
      </c>
      <c r="E121">
        <v>30732364</v>
      </c>
      <c r="F121" t="s">
        <v>12</v>
      </c>
      <c r="G121" t="s">
        <v>251</v>
      </c>
      <c r="H121">
        <v>57</v>
      </c>
      <c r="I121">
        <v>22042</v>
      </c>
      <c r="J121">
        <v>9368</v>
      </c>
      <c r="L121">
        <v>92.596566523605105</v>
      </c>
      <c r="M121">
        <f t="shared" si="2"/>
        <v>92.596566523605105</v>
      </c>
      <c r="N121">
        <f t="shared" si="3"/>
        <v>92.596566523605105</v>
      </c>
    </row>
    <row r="122" spans="1:14" x14ac:dyDescent="0.25">
      <c r="A122">
        <v>122</v>
      </c>
      <c r="C122" s="1">
        <v>43299.747407407405</v>
      </c>
      <c r="D122" t="s">
        <v>252</v>
      </c>
      <c r="E122">
        <v>1661758</v>
      </c>
      <c r="F122" t="s">
        <v>12</v>
      </c>
      <c r="G122" t="s">
        <v>253</v>
      </c>
      <c r="H122">
        <v>62</v>
      </c>
      <c r="I122">
        <v>4189</v>
      </c>
      <c r="J122">
        <v>9321</v>
      </c>
      <c r="L122">
        <v>20.7854406130268</v>
      </c>
      <c r="M122">
        <f t="shared" si="2"/>
        <v>20.7854406130268</v>
      </c>
      <c r="N122">
        <f t="shared" si="3"/>
        <v>20.7854406130268</v>
      </c>
    </row>
    <row r="123" spans="1:14" x14ac:dyDescent="0.25">
      <c r="A123">
        <v>123</v>
      </c>
      <c r="C123" s="1">
        <v>43658.372060185182</v>
      </c>
      <c r="D123" t="s">
        <v>254</v>
      </c>
      <c r="E123">
        <v>28748255</v>
      </c>
      <c r="F123" t="s">
        <v>12</v>
      </c>
      <c r="G123" t="s">
        <v>255</v>
      </c>
      <c r="H123">
        <v>23</v>
      </c>
      <c r="I123">
        <v>13705</v>
      </c>
      <c r="J123">
        <v>9306</v>
      </c>
      <c r="L123">
        <v>90.877881314369802</v>
      </c>
      <c r="M123">
        <f t="shared" si="2"/>
        <v>90.877881314369802</v>
      </c>
      <c r="N123">
        <f t="shared" si="3"/>
        <v>90.877881314369802</v>
      </c>
    </row>
    <row r="124" spans="1:14" x14ac:dyDescent="0.25">
      <c r="A124">
        <v>124</v>
      </c>
      <c r="C124" s="1">
        <v>43656.359282407408</v>
      </c>
      <c r="D124" t="s">
        <v>256</v>
      </c>
      <c r="E124">
        <v>50418153</v>
      </c>
      <c r="F124" t="s">
        <v>12</v>
      </c>
      <c r="G124" t="s">
        <v>257</v>
      </c>
      <c r="H124">
        <v>24</v>
      </c>
      <c r="I124">
        <v>328</v>
      </c>
      <c r="J124">
        <v>9272</v>
      </c>
      <c r="L124">
        <v>100</v>
      </c>
      <c r="M124">
        <f t="shared" si="2"/>
        <v>100</v>
      </c>
      <c r="N124">
        <f t="shared" si="3"/>
        <v>100</v>
      </c>
    </row>
    <row r="125" spans="1:14" x14ac:dyDescent="0.25">
      <c r="A125">
        <v>125</v>
      </c>
      <c r="B125" s="1">
        <v>43657.881203703706</v>
      </c>
      <c r="C125" s="1">
        <v>43657.884814814817</v>
      </c>
      <c r="D125" t="s">
        <v>258</v>
      </c>
      <c r="E125">
        <v>15720445</v>
      </c>
      <c r="F125" t="s">
        <v>12</v>
      </c>
      <c r="G125" t="s">
        <v>259</v>
      </c>
      <c r="H125">
        <v>123</v>
      </c>
      <c r="I125">
        <v>10066</v>
      </c>
      <c r="J125">
        <v>9082</v>
      </c>
      <c r="K125">
        <v>90.589740000000006</v>
      </c>
      <c r="L125">
        <v>90.589741537969104</v>
      </c>
      <c r="M125">
        <f t="shared" si="2"/>
        <v>90.589740768984555</v>
      </c>
      <c r="N125">
        <f t="shared" si="3"/>
        <v>90.589741537969104</v>
      </c>
    </row>
    <row r="126" spans="1:14" x14ac:dyDescent="0.25">
      <c r="A126">
        <v>126</v>
      </c>
      <c r="B126" s="1">
        <v>43306.976770833331</v>
      </c>
      <c r="D126" t="s">
        <v>260</v>
      </c>
      <c r="E126">
        <v>29514104</v>
      </c>
      <c r="F126" t="s">
        <v>12</v>
      </c>
      <c r="G126" t="s">
        <v>261</v>
      </c>
      <c r="H126">
        <v>481</v>
      </c>
      <c r="I126">
        <v>27390</v>
      </c>
      <c r="J126">
        <v>9036</v>
      </c>
      <c r="K126">
        <v>17.101040000000001</v>
      </c>
      <c r="M126">
        <f t="shared" si="2"/>
        <v>17.101040000000001</v>
      </c>
      <c r="N126">
        <f t="shared" si="3"/>
        <v>17.101040000000001</v>
      </c>
    </row>
    <row r="127" spans="1:14" x14ac:dyDescent="0.25">
      <c r="A127">
        <v>127</v>
      </c>
      <c r="B127" s="1">
        <v>43538.61277777778</v>
      </c>
      <c r="D127" t="s">
        <v>262</v>
      </c>
      <c r="E127">
        <v>1999522</v>
      </c>
      <c r="F127" t="s">
        <v>12</v>
      </c>
      <c r="G127" t="s">
        <v>263</v>
      </c>
      <c r="H127">
        <v>64</v>
      </c>
      <c r="I127">
        <v>24277</v>
      </c>
      <c r="J127">
        <v>8756</v>
      </c>
      <c r="K127">
        <v>90.978750000000005</v>
      </c>
      <c r="M127">
        <f t="shared" si="2"/>
        <v>90.978750000000005</v>
      </c>
      <c r="N127">
        <f t="shared" si="3"/>
        <v>90.978750000000005</v>
      </c>
    </row>
    <row r="128" spans="1:14" x14ac:dyDescent="0.25">
      <c r="A128">
        <v>128</v>
      </c>
      <c r="B128" s="1">
        <v>43657.90421296296</v>
      </c>
      <c r="C128" s="1">
        <v>43152.547905092593</v>
      </c>
      <c r="D128" t="s">
        <v>264</v>
      </c>
      <c r="E128">
        <v>8224923</v>
      </c>
      <c r="F128" t="s">
        <v>12</v>
      </c>
      <c r="G128" t="s">
        <v>265</v>
      </c>
      <c r="H128">
        <v>217</v>
      </c>
      <c r="I128">
        <v>56704</v>
      </c>
      <c r="J128">
        <v>8721</v>
      </c>
      <c r="K128">
        <v>93.411500000000004</v>
      </c>
      <c r="M128">
        <f t="shared" si="2"/>
        <v>93.411500000000004</v>
      </c>
      <c r="N128">
        <f t="shared" si="3"/>
        <v>93.411500000000004</v>
      </c>
    </row>
    <row r="129" spans="1:14" x14ac:dyDescent="0.25">
      <c r="A129">
        <v>129</v>
      </c>
      <c r="C129" s="1">
        <v>43636.005995370368</v>
      </c>
      <c r="D129" t="s">
        <v>266</v>
      </c>
      <c r="E129">
        <v>4813464</v>
      </c>
      <c r="F129" t="s">
        <v>12</v>
      </c>
      <c r="G129" t="s">
        <v>267</v>
      </c>
      <c r="H129">
        <v>65</v>
      </c>
      <c r="I129">
        <v>517</v>
      </c>
      <c r="J129">
        <v>8709</v>
      </c>
      <c r="L129">
        <v>97.297297297297305</v>
      </c>
      <c r="M129">
        <f t="shared" si="2"/>
        <v>97.297297297297305</v>
      </c>
      <c r="N129">
        <f t="shared" si="3"/>
        <v>97.297297297297305</v>
      </c>
    </row>
    <row r="130" spans="1:14" x14ac:dyDescent="0.25">
      <c r="A130">
        <v>130</v>
      </c>
      <c r="B130" s="1">
        <v>43636.548472222225</v>
      </c>
      <c r="D130" t="s">
        <v>268</v>
      </c>
      <c r="E130">
        <v>40518025</v>
      </c>
      <c r="F130" t="s">
        <v>12</v>
      </c>
      <c r="G130" t="s">
        <v>269</v>
      </c>
      <c r="H130">
        <v>164</v>
      </c>
      <c r="I130">
        <v>5673</v>
      </c>
      <c r="J130">
        <v>8701</v>
      </c>
      <c r="K130">
        <v>46.113990000000001</v>
      </c>
      <c r="M130">
        <f t="shared" si="2"/>
        <v>46.113990000000001</v>
      </c>
      <c r="N130">
        <f t="shared" si="3"/>
        <v>46.113990000000001</v>
      </c>
    </row>
    <row r="131" spans="1:14" x14ac:dyDescent="0.25">
      <c r="A131">
        <v>131</v>
      </c>
      <c r="C131" s="1">
        <v>43654.988229166665</v>
      </c>
      <c r="D131" t="s">
        <v>270</v>
      </c>
      <c r="E131">
        <v>9709563</v>
      </c>
      <c r="F131" t="s">
        <v>12</v>
      </c>
      <c r="G131" t="s">
        <v>271</v>
      </c>
      <c r="H131">
        <v>717</v>
      </c>
      <c r="I131">
        <v>12658</v>
      </c>
      <c r="J131">
        <v>8607</v>
      </c>
      <c r="L131">
        <v>78.664161257260005</v>
      </c>
      <c r="M131">
        <f t="shared" ref="M131:M194" si="4">AVERAGE(K131:L131)</f>
        <v>78.664161257260005</v>
      </c>
      <c r="N131">
        <f t="shared" ref="N131:N194" si="5">IF(AND(K131&lt;&gt;"",L131&lt;&gt;""),IF(B131&gt;C131,K131,L131),IF(K131&lt;&gt;"",K131,L131))</f>
        <v>78.664161257260005</v>
      </c>
    </row>
    <row r="132" spans="1:14" x14ac:dyDescent="0.25">
      <c r="A132">
        <v>132</v>
      </c>
      <c r="C132" s="1">
        <v>43658.163969907408</v>
      </c>
      <c r="D132" t="s">
        <v>272</v>
      </c>
      <c r="E132">
        <v>7910045</v>
      </c>
      <c r="F132" t="s">
        <v>12</v>
      </c>
      <c r="G132" t="s">
        <v>273</v>
      </c>
      <c r="H132">
        <v>202</v>
      </c>
      <c r="I132">
        <v>40186</v>
      </c>
      <c r="J132">
        <v>8569</v>
      </c>
      <c r="L132">
        <v>92.880693613383798</v>
      </c>
      <c r="M132">
        <f t="shared" si="4"/>
        <v>92.880693613383798</v>
      </c>
      <c r="N132">
        <f t="shared" si="5"/>
        <v>92.880693613383798</v>
      </c>
    </row>
    <row r="133" spans="1:14" x14ac:dyDescent="0.25">
      <c r="A133">
        <v>133</v>
      </c>
      <c r="C133" s="1">
        <v>43632.663784722223</v>
      </c>
      <c r="D133" t="s">
        <v>274</v>
      </c>
      <c r="E133">
        <v>9526392</v>
      </c>
      <c r="F133" t="s">
        <v>12</v>
      </c>
      <c r="G133" t="s">
        <v>275</v>
      </c>
      <c r="H133">
        <v>25</v>
      </c>
      <c r="I133">
        <v>1012</v>
      </c>
      <c r="J133">
        <v>8506</v>
      </c>
      <c r="L133">
        <v>97.408207343412499</v>
      </c>
      <c r="M133">
        <f t="shared" si="4"/>
        <v>97.408207343412499</v>
      </c>
      <c r="N133">
        <f t="shared" si="5"/>
        <v>97.408207343412499</v>
      </c>
    </row>
    <row r="134" spans="1:14" x14ac:dyDescent="0.25">
      <c r="A134">
        <v>134</v>
      </c>
      <c r="C134" s="1">
        <v>43603.043449074074</v>
      </c>
      <c r="D134" t="s">
        <v>276</v>
      </c>
      <c r="E134">
        <v>687836</v>
      </c>
      <c r="F134" t="s">
        <v>12</v>
      </c>
      <c r="G134" t="s">
        <v>277</v>
      </c>
      <c r="H134">
        <v>2</v>
      </c>
      <c r="I134">
        <v>5328</v>
      </c>
      <c r="J134">
        <v>8434</v>
      </c>
      <c r="L134">
        <v>100</v>
      </c>
      <c r="M134">
        <f t="shared" si="4"/>
        <v>100</v>
      </c>
      <c r="N134">
        <f t="shared" si="5"/>
        <v>100</v>
      </c>
    </row>
    <row r="135" spans="1:14" x14ac:dyDescent="0.25">
      <c r="A135">
        <v>135</v>
      </c>
      <c r="B135" s="1">
        <v>43657.166319444441</v>
      </c>
      <c r="C135" s="1">
        <v>43111.129502314812</v>
      </c>
      <c r="D135" t="s">
        <v>278</v>
      </c>
      <c r="E135">
        <v>47118129</v>
      </c>
      <c r="F135" t="s">
        <v>12</v>
      </c>
      <c r="G135" t="s">
        <v>279</v>
      </c>
      <c r="H135">
        <v>20</v>
      </c>
      <c r="I135">
        <v>72640</v>
      </c>
      <c r="J135">
        <v>8431</v>
      </c>
      <c r="K135">
        <v>97.764399999999995</v>
      </c>
      <c r="L135">
        <v>96.231247713135701</v>
      </c>
      <c r="M135">
        <f t="shared" si="4"/>
        <v>96.997823856567848</v>
      </c>
      <c r="N135">
        <f t="shared" si="5"/>
        <v>97.764399999999995</v>
      </c>
    </row>
    <row r="136" spans="1:14" x14ac:dyDescent="0.25">
      <c r="A136">
        <v>136</v>
      </c>
      <c r="B136" s="1">
        <v>43658.417002314818</v>
      </c>
      <c r="D136" t="s">
        <v>280</v>
      </c>
      <c r="E136">
        <v>92570536</v>
      </c>
      <c r="F136" t="s">
        <v>12</v>
      </c>
      <c r="G136" t="s">
        <v>281</v>
      </c>
      <c r="H136">
        <v>213</v>
      </c>
      <c r="I136">
        <v>9892</v>
      </c>
      <c r="J136">
        <v>8427</v>
      </c>
      <c r="K136">
        <v>98.129419999999996</v>
      </c>
      <c r="M136">
        <f t="shared" si="4"/>
        <v>98.129419999999996</v>
      </c>
      <c r="N136">
        <f t="shared" si="5"/>
        <v>98.129419999999996</v>
      </c>
    </row>
    <row r="137" spans="1:14" x14ac:dyDescent="0.25">
      <c r="A137">
        <v>137</v>
      </c>
      <c r="B137" s="1">
        <v>43658.079259259262</v>
      </c>
      <c r="D137" t="s">
        <v>282</v>
      </c>
      <c r="E137">
        <v>11496279</v>
      </c>
      <c r="F137" t="s">
        <v>12</v>
      </c>
      <c r="G137" t="s">
        <v>283</v>
      </c>
      <c r="H137">
        <v>763</v>
      </c>
      <c r="I137">
        <v>12336</v>
      </c>
      <c r="J137">
        <v>8423</v>
      </c>
      <c r="K137">
        <v>80.146079999999998</v>
      </c>
      <c r="M137">
        <f t="shared" si="4"/>
        <v>80.146079999999998</v>
      </c>
      <c r="N137">
        <f t="shared" si="5"/>
        <v>80.146079999999998</v>
      </c>
    </row>
    <row r="138" spans="1:14" x14ac:dyDescent="0.25">
      <c r="A138">
        <v>138</v>
      </c>
      <c r="B138" s="1">
        <v>43640.079317129632</v>
      </c>
      <c r="D138" t="s">
        <v>284</v>
      </c>
      <c r="E138">
        <v>62104779</v>
      </c>
      <c r="F138" t="s">
        <v>12</v>
      </c>
      <c r="G138" t="s">
        <v>285</v>
      </c>
      <c r="H138">
        <v>17</v>
      </c>
      <c r="I138">
        <v>14317</v>
      </c>
      <c r="J138">
        <v>8379</v>
      </c>
      <c r="K138">
        <v>92.660550000000001</v>
      </c>
      <c r="M138">
        <f t="shared" si="4"/>
        <v>92.660550000000001</v>
      </c>
      <c r="N138">
        <f t="shared" si="5"/>
        <v>92.660550000000001</v>
      </c>
    </row>
    <row r="139" spans="1:14" x14ac:dyDescent="0.25">
      <c r="A139">
        <v>139</v>
      </c>
      <c r="B139" s="1">
        <v>43658.144537037035</v>
      </c>
      <c r="D139" t="s">
        <v>286</v>
      </c>
      <c r="E139">
        <v>3447593</v>
      </c>
      <c r="F139" t="s">
        <v>12</v>
      </c>
      <c r="G139" t="s">
        <v>287</v>
      </c>
      <c r="H139">
        <v>169</v>
      </c>
      <c r="I139">
        <v>9447</v>
      </c>
      <c r="J139">
        <v>8369</v>
      </c>
      <c r="K139">
        <v>86.99324</v>
      </c>
      <c r="M139">
        <f t="shared" si="4"/>
        <v>86.99324</v>
      </c>
      <c r="N139">
        <f t="shared" si="5"/>
        <v>86.99324</v>
      </c>
    </row>
    <row r="140" spans="1:14" x14ac:dyDescent="0.25">
      <c r="A140">
        <v>140</v>
      </c>
      <c r="B140" s="1">
        <v>43486.76835648148</v>
      </c>
      <c r="D140" t="s">
        <v>288</v>
      </c>
      <c r="E140">
        <v>34798315</v>
      </c>
      <c r="F140" t="s">
        <v>12</v>
      </c>
      <c r="G140" t="s">
        <v>289</v>
      </c>
      <c r="H140">
        <v>23</v>
      </c>
      <c r="I140">
        <v>6479</v>
      </c>
      <c r="J140">
        <v>8357</v>
      </c>
      <c r="K140">
        <v>92.413160000000005</v>
      </c>
      <c r="M140">
        <f t="shared" si="4"/>
        <v>92.413160000000005</v>
      </c>
      <c r="N140">
        <f t="shared" si="5"/>
        <v>92.413160000000005</v>
      </c>
    </row>
    <row r="141" spans="1:14" x14ac:dyDescent="0.25">
      <c r="A141">
        <v>141</v>
      </c>
      <c r="C141" s="1">
        <v>43297.957395833335</v>
      </c>
      <c r="D141" t="s">
        <v>290</v>
      </c>
      <c r="E141">
        <v>16096681</v>
      </c>
      <c r="F141" t="s">
        <v>12</v>
      </c>
      <c r="G141" t="s">
        <v>291</v>
      </c>
      <c r="H141">
        <v>443</v>
      </c>
      <c r="I141">
        <v>6621</v>
      </c>
      <c r="J141">
        <v>8357</v>
      </c>
      <c r="L141">
        <v>29.0030211480363</v>
      </c>
      <c r="M141">
        <f t="shared" si="4"/>
        <v>29.0030211480363</v>
      </c>
      <c r="N141">
        <f t="shared" si="5"/>
        <v>29.0030211480363</v>
      </c>
    </row>
    <row r="142" spans="1:14" x14ac:dyDescent="0.25">
      <c r="A142">
        <v>142</v>
      </c>
      <c r="C142" s="1">
        <v>43593.716585648152</v>
      </c>
      <c r="D142" t="s">
        <v>292</v>
      </c>
      <c r="E142">
        <v>4534540</v>
      </c>
      <c r="F142" t="s">
        <v>12</v>
      </c>
      <c r="G142" t="s">
        <v>293</v>
      </c>
      <c r="H142">
        <v>55</v>
      </c>
      <c r="I142">
        <v>3181</v>
      </c>
      <c r="J142">
        <v>8355</v>
      </c>
      <c r="L142">
        <v>79.950950337216398</v>
      </c>
      <c r="M142">
        <f t="shared" si="4"/>
        <v>79.950950337216398</v>
      </c>
      <c r="N142">
        <f t="shared" si="5"/>
        <v>79.950950337216398</v>
      </c>
    </row>
    <row r="143" spans="1:14" x14ac:dyDescent="0.25">
      <c r="A143">
        <v>143</v>
      </c>
      <c r="B143" s="1">
        <v>43657.897962962961</v>
      </c>
      <c r="C143" s="1">
        <v>43496.722534722219</v>
      </c>
      <c r="D143" t="s">
        <v>294</v>
      </c>
      <c r="E143">
        <v>17618901</v>
      </c>
      <c r="F143" t="s">
        <v>12</v>
      </c>
      <c r="G143" t="s">
        <v>295</v>
      </c>
      <c r="H143">
        <v>23</v>
      </c>
      <c r="I143">
        <v>22651</v>
      </c>
      <c r="J143">
        <v>8349</v>
      </c>
      <c r="K143">
        <v>90.778970000000001</v>
      </c>
      <c r="L143">
        <v>98.880447820871694</v>
      </c>
      <c r="M143">
        <f t="shared" si="4"/>
        <v>94.829708910435841</v>
      </c>
      <c r="N143">
        <f t="shared" si="5"/>
        <v>90.778970000000001</v>
      </c>
    </row>
    <row r="144" spans="1:14" x14ac:dyDescent="0.25">
      <c r="A144">
        <v>144</v>
      </c>
      <c r="B144" s="1">
        <v>43241.358634259261</v>
      </c>
      <c r="D144" t="s">
        <v>296</v>
      </c>
      <c r="E144">
        <v>46891997</v>
      </c>
      <c r="F144" t="s">
        <v>12</v>
      </c>
      <c r="G144" t="s">
        <v>297</v>
      </c>
      <c r="H144">
        <v>298</v>
      </c>
      <c r="I144">
        <v>396095</v>
      </c>
      <c r="J144">
        <v>8232</v>
      </c>
      <c r="K144">
        <v>51.499549999999999</v>
      </c>
      <c r="M144">
        <f t="shared" si="4"/>
        <v>51.499549999999999</v>
      </c>
      <c r="N144">
        <f t="shared" si="5"/>
        <v>51.499549999999999</v>
      </c>
    </row>
    <row r="145" spans="1:14" x14ac:dyDescent="0.25">
      <c r="A145">
        <v>145</v>
      </c>
      <c r="C145" s="1">
        <v>43658.197731481479</v>
      </c>
      <c r="D145" t="s">
        <v>298</v>
      </c>
      <c r="E145">
        <v>2436267</v>
      </c>
      <c r="F145" t="s">
        <v>12</v>
      </c>
      <c r="G145" t="s">
        <v>299</v>
      </c>
      <c r="H145">
        <v>54</v>
      </c>
      <c r="I145">
        <v>4752</v>
      </c>
      <c r="J145">
        <v>8190</v>
      </c>
      <c r="L145">
        <v>99.172113289760304</v>
      </c>
      <c r="M145">
        <f t="shared" si="4"/>
        <v>99.172113289760304</v>
      </c>
      <c r="N145">
        <f t="shared" si="5"/>
        <v>99.172113289760304</v>
      </c>
    </row>
    <row r="146" spans="1:14" x14ac:dyDescent="0.25">
      <c r="A146">
        <v>146</v>
      </c>
      <c r="C146" s="1">
        <v>43654.108495370368</v>
      </c>
      <c r="D146" t="s">
        <v>300</v>
      </c>
      <c r="E146">
        <v>1272666</v>
      </c>
      <c r="F146" t="s">
        <v>12</v>
      </c>
      <c r="G146" t="s">
        <v>301</v>
      </c>
      <c r="H146">
        <v>421</v>
      </c>
      <c r="I146">
        <v>16567</v>
      </c>
      <c r="J146">
        <v>8181</v>
      </c>
      <c r="L146">
        <v>100</v>
      </c>
      <c r="M146">
        <f t="shared" si="4"/>
        <v>100</v>
      </c>
      <c r="N146">
        <f t="shared" si="5"/>
        <v>100</v>
      </c>
    </row>
    <row r="147" spans="1:14" x14ac:dyDescent="0.25">
      <c r="A147">
        <v>147</v>
      </c>
      <c r="C147" s="1">
        <v>43327.811689814815</v>
      </c>
      <c r="D147" t="s">
        <v>302</v>
      </c>
      <c r="E147">
        <v>9210604</v>
      </c>
      <c r="F147" t="s">
        <v>12</v>
      </c>
      <c r="G147" t="s">
        <v>303</v>
      </c>
      <c r="H147">
        <v>262</v>
      </c>
      <c r="I147">
        <v>2067</v>
      </c>
      <c r="J147">
        <v>8123</v>
      </c>
      <c r="L147">
        <v>85.238784370477603</v>
      </c>
      <c r="M147">
        <f t="shared" si="4"/>
        <v>85.238784370477603</v>
      </c>
      <c r="N147">
        <f t="shared" si="5"/>
        <v>85.238784370477603</v>
      </c>
    </row>
    <row r="148" spans="1:14" x14ac:dyDescent="0.25">
      <c r="A148">
        <v>148</v>
      </c>
      <c r="C148" s="1">
        <v>43658.375937500001</v>
      </c>
      <c r="D148" t="s">
        <v>304</v>
      </c>
      <c r="E148">
        <v>24655114</v>
      </c>
      <c r="F148" t="s">
        <v>12</v>
      </c>
      <c r="G148" t="s">
        <v>305</v>
      </c>
      <c r="H148">
        <v>167</v>
      </c>
      <c r="I148">
        <v>41995</v>
      </c>
      <c r="J148">
        <v>8121</v>
      </c>
      <c r="L148">
        <v>95.663956639566393</v>
      </c>
      <c r="M148">
        <f t="shared" si="4"/>
        <v>95.663956639566393</v>
      </c>
      <c r="N148">
        <f t="shared" si="5"/>
        <v>95.663956639566393</v>
      </c>
    </row>
    <row r="149" spans="1:14" x14ac:dyDescent="0.25">
      <c r="A149">
        <v>149</v>
      </c>
      <c r="C149" s="1">
        <v>43658.296631944446</v>
      </c>
      <c r="D149" t="s">
        <v>306</v>
      </c>
      <c r="E149">
        <v>38267641</v>
      </c>
      <c r="F149" t="s">
        <v>12</v>
      </c>
      <c r="G149" t="s">
        <v>307</v>
      </c>
      <c r="H149">
        <v>199</v>
      </c>
      <c r="I149">
        <v>66387</v>
      </c>
      <c r="J149">
        <v>8080</v>
      </c>
      <c r="L149">
        <v>70.376344086021504</v>
      </c>
      <c r="M149">
        <f t="shared" si="4"/>
        <v>70.376344086021504</v>
      </c>
      <c r="N149">
        <f t="shared" si="5"/>
        <v>70.376344086021504</v>
      </c>
    </row>
    <row r="150" spans="1:14" x14ac:dyDescent="0.25">
      <c r="A150">
        <v>150</v>
      </c>
      <c r="C150" s="1">
        <v>43658.528668981482</v>
      </c>
      <c r="D150" t="s">
        <v>308</v>
      </c>
      <c r="E150">
        <v>12618379</v>
      </c>
      <c r="F150" t="s">
        <v>12</v>
      </c>
      <c r="G150" t="s">
        <v>309</v>
      </c>
      <c r="H150">
        <v>185</v>
      </c>
      <c r="I150">
        <v>18411</v>
      </c>
      <c r="J150">
        <v>8065</v>
      </c>
      <c r="L150">
        <v>77.533265097236395</v>
      </c>
      <c r="M150">
        <f t="shared" si="4"/>
        <v>77.533265097236395</v>
      </c>
      <c r="N150">
        <f t="shared" si="5"/>
        <v>77.533265097236395</v>
      </c>
    </row>
    <row r="151" spans="1:14" x14ac:dyDescent="0.25">
      <c r="A151">
        <v>151</v>
      </c>
      <c r="B151" s="1">
        <v>43658.163877314815</v>
      </c>
      <c r="D151" t="s">
        <v>310</v>
      </c>
      <c r="E151">
        <v>127769231</v>
      </c>
      <c r="F151" t="s">
        <v>12</v>
      </c>
      <c r="G151" t="s">
        <v>311</v>
      </c>
      <c r="H151">
        <v>85</v>
      </c>
      <c r="I151">
        <v>9065</v>
      </c>
      <c r="J151">
        <v>8062</v>
      </c>
      <c r="K151">
        <v>96.475099999999998</v>
      </c>
      <c r="M151">
        <f t="shared" si="4"/>
        <v>96.475099999999998</v>
      </c>
      <c r="N151">
        <f t="shared" si="5"/>
        <v>96.475099999999998</v>
      </c>
    </row>
    <row r="152" spans="1:14" x14ac:dyDescent="0.25">
      <c r="A152">
        <v>152</v>
      </c>
      <c r="C152" s="1">
        <v>43600.053298611114</v>
      </c>
      <c r="D152" t="s">
        <v>312</v>
      </c>
      <c r="E152">
        <v>462292</v>
      </c>
      <c r="F152" t="s">
        <v>12</v>
      </c>
      <c r="G152" t="s">
        <v>313</v>
      </c>
      <c r="H152">
        <v>29</v>
      </c>
      <c r="I152">
        <v>100608</v>
      </c>
      <c r="J152">
        <v>8019</v>
      </c>
      <c r="L152">
        <v>28.353591160221001</v>
      </c>
      <c r="M152">
        <f t="shared" si="4"/>
        <v>28.353591160221001</v>
      </c>
      <c r="N152">
        <f t="shared" si="5"/>
        <v>28.353591160221001</v>
      </c>
    </row>
    <row r="153" spans="1:14" x14ac:dyDescent="0.25">
      <c r="A153">
        <v>153</v>
      </c>
      <c r="C153" s="1">
        <v>43570.717974537038</v>
      </c>
      <c r="D153" t="s">
        <v>314</v>
      </c>
      <c r="E153">
        <v>5775917</v>
      </c>
      <c r="F153" t="s">
        <v>12</v>
      </c>
      <c r="G153" t="s">
        <v>315</v>
      </c>
      <c r="H153">
        <v>382</v>
      </c>
      <c r="I153">
        <v>2523</v>
      </c>
      <c r="J153">
        <v>7963</v>
      </c>
      <c r="L153">
        <v>97.5232198142415</v>
      </c>
      <c r="M153">
        <f t="shared" si="4"/>
        <v>97.5232198142415</v>
      </c>
      <c r="N153">
        <f t="shared" si="5"/>
        <v>97.5232198142415</v>
      </c>
    </row>
    <row r="154" spans="1:14" x14ac:dyDescent="0.25">
      <c r="A154">
        <v>154</v>
      </c>
      <c r="C154" s="1">
        <v>43034.652060185188</v>
      </c>
      <c r="D154" t="s">
        <v>316</v>
      </c>
      <c r="E154">
        <v>39357088</v>
      </c>
      <c r="F154" t="s">
        <v>12</v>
      </c>
      <c r="G154" t="s">
        <v>317</v>
      </c>
      <c r="H154">
        <v>21</v>
      </c>
      <c r="I154">
        <v>3431</v>
      </c>
      <c r="J154">
        <v>7951</v>
      </c>
      <c r="L154">
        <v>87.951807228915698</v>
      </c>
      <c r="M154">
        <f t="shared" si="4"/>
        <v>87.951807228915698</v>
      </c>
      <c r="N154">
        <f t="shared" si="5"/>
        <v>87.951807228915698</v>
      </c>
    </row>
    <row r="155" spans="1:14" x14ac:dyDescent="0.25">
      <c r="A155">
        <v>155</v>
      </c>
      <c r="C155" s="1">
        <v>43658.129259259258</v>
      </c>
      <c r="D155" t="s">
        <v>318</v>
      </c>
      <c r="E155">
        <v>52071471</v>
      </c>
      <c r="F155" t="s">
        <v>12</v>
      </c>
      <c r="G155" t="s">
        <v>319</v>
      </c>
      <c r="H155">
        <v>246</v>
      </c>
      <c r="I155">
        <v>4665</v>
      </c>
      <c r="J155">
        <v>7928</v>
      </c>
      <c r="L155">
        <v>95.490196078431396</v>
      </c>
      <c r="M155">
        <f t="shared" si="4"/>
        <v>95.490196078431396</v>
      </c>
      <c r="N155">
        <f t="shared" si="5"/>
        <v>95.490196078431396</v>
      </c>
    </row>
    <row r="156" spans="1:14" x14ac:dyDescent="0.25">
      <c r="A156">
        <v>156</v>
      </c>
      <c r="C156" s="1">
        <v>43658.16369212963</v>
      </c>
      <c r="D156" t="s">
        <v>320</v>
      </c>
      <c r="E156">
        <v>55424670</v>
      </c>
      <c r="F156" t="s">
        <v>12</v>
      </c>
      <c r="G156" t="s">
        <v>321</v>
      </c>
      <c r="H156">
        <v>131</v>
      </c>
      <c r="I156">
        <v>7782</v>
      </c>
      <c r="J156">
        <v>7909</v>
      </c>
      <c r="L156">
        <v>80.794341675734501</v>
      </c>
      <c r="M156">
        <f t="shared" si="4"/>
        <v>80.794341675734501</v>
      </c>
      <c r="N156">
        <f t="shared" si="5"/>
        <v>80.794341675734501</v>
      </c>
    </row>
    <row r="157" spans="1:14" x14ac:dyDescent="0.25">
      <c r="A157">
        <v>157</v>
      </c>
      <c r="C157" s="1">
        <v>43609.356550925928</v>
      </c>
      <c r="D157" t="s">
        <v>322</v>
      </c>
      <c r="E157">
        <v>147943107</v>
      </c>
      <c r="F157" t="s">
        <v>12</v>
      </c>
      <c r="G157" t="s">
        <v>323</v>
      </c>
      <c r="H157">
        <v>13</v>
      </c>
      <c r="I157">
        <v>600</v>
      </c>
      <c r="J157">
        <v>7874</v>
      </c>
      <c r="L157">
        <v>100</v>
      </c>
      <c r="M157">
        <f t="shared" si="4"/>
        <v>100</v>
      </c>
      <c r="N157">
        <f t="shared" si="5"/>
        <v>100</v>
      </c>
    </row>
    <row r="158" spans="1:14" x14ac:dyDescent="0.25">
      <c r="A158">
        <v>159</v>
      </c>
      <c r="C158" s="1">
        <v>43634.904999999999</v>
      </c>
      <c r="D158" t="s">
        <v>324</v>
      </c>
      <c r="E158">
        <v>21299916</v>
      </c>
      <c r="F158" t="s">
        <v>12</v>
      </c>
      <c r="G158" t="s">
        <v>325</v>
      </c>
      <c r="H158">
        <v>50</v>
      </c>
      <c r="I158">
        <v>2736</v>
      </c>
      <c r="J158">
        <v>7832</v>
      </c>
      <c r="L158">
        <v>89.3760539629005</v>
      </c>
      <c r="M158">
        <f t="shared" si="4"/>
        <v>89.3760539629005</v>
      </c>
      <c r="N158">
        <f t="shared" si="5"/>
        <v>89.3760539629005</v>
      </c>
    </row>
    <row r="159" spans="1:14" x14ac:dyDescent="0.25">
      <c r="A159">
        <v>160</v>
      </c>
      <c r="C159" s="1">
        <v>43651.971944444442</v>
      </c>
      <c r="D159" t="s">
        <v>326</v>
      </c>
      <c r="E159">
        <v>2871998</v>
      </c>
      <c r="F159" t="s">
        <v>12</v>
      </c>
      <c r="G159" t="s">
        <v>327</v>
      </c>
      <c r="H159">
        <v>30</v>
      </c>
      <c r="I159">
        <v>381</v>
      </c>
      <c r="J159">
        <v>7782</v>
      </c>
      <c r="L159">
        <v>89.130434782608702</v>
      </c>
      <c r="M159">
        <f t="shared" si="4"/>
        <v>89.130434782608702</v>
      </c>
      <c r="N159">
        <f t="shared" si="5"/>
        <v>89.130434782608702</v>
      </c>
    </row>
    <row r="160" spans="1:14" x14ac:dyDescent="0.25">
      <c r="A160">
        <v>161</v>
      </c>
      <c r="C160" s="1">
        <v>43637.416747685187</v>
      </c>
      <c r="D160" t="s">
        <v>328</v>
      </c>
      <c r="E160">
        <v>30165704</v>
      </c>
      <c r="F160" t="s">
        <v>12</v>
      </c>
      <c r="G160" t="s">
        <v>329</v>
      </c>
      <c r="H160">
        <v>67</v>
      </c>
      <c r="I160">
        <v>5976</v>
      </c>
      <c r="J160">
        <v>7741</v>
      </c>
      <c r="L160">
        <v>67.836257309941502</v>
      </c>
      <c r="M160">
        <f t="shared" si="4"/>
        <v>67.836257309941502</v>
      </c>
      <c r="N160">
        <f t="shared" si="5"/>
        <v>67.836257309941502</v>
      </c>
    </row>
    <row r="161" spans="1:14" x14ac:dyDescent="0.25">
      <c r="A161">
        <v>162</v>
      </c>
      <c r="C161" s="1">
        <v>43655.521736111114</v>
      </c>
      <c r="D161" t="s">
        <v>330</v>
      </c>
      <c r="E161">
        <v>28249537</v>
      </c>
      <c r="F161" t="s">
        <v>12</v>
      </c>
      <c r="G161" t="s">
        <v>331</v>
      </c>
      <c r="H161">
        <v>7</v>
      </c>
      <c r="I161">
        <v>3197</v>
      </c>
      <c r="J161">
        <v>7655</v>
      </c>
      <c r="L161">
        <v>99.859681945743702</v>
      </c>
      <c r="M161">
        <f t="shared" si="4"/>
        <v>99.859681945743702</v>
      </c>
      <c r="N161">
        <f t="shared" si="5"/>
        <v>99.859681945743702</v>
      </c>
    </row>
    <row r="162" spans="1:14" x14ac:dyDescent="0.25">
      <c r="A162">
        <v>163</v>
      </c>
      <c r="C162" s="1">
        <v>43025.918506944443</v>
      </c>
      <c r="D162" t="s">
        <v>332</v>
      </c>
      <c r="E162">
        <v>52287768</v>
      </c>
      <c r="F162" t="s">
        <v>12</v>
      </c>
      <c r="G162" t="s">
        <v>333</v>
      </c>
      <c r="H162">
        <v>38</v>
      </c>
      <c r="I162">
        <v>363</v>
      </c>
      <c r="J162">
        <v>7641</v>
      </c>
      <c r="L162">
        <v>97.937219730941706</v>
      </c>
      <c r="M162">
        <f t="shared" si="4"/>
        <v>97.937219730941706</v>
      </c>
      <c r="N162">
        <f t="shared" si="5"/>
        <v>97.937219730941706</v>
      </c>
    </row>
    <row r="163" spans="1:14" x14ac:dyDescent="0.25">
      <c r="A163">
        <v>164</v>
      </c>
      <c r="C163" s="1">
        <v>43646.026296296295</v>
      </c>
      <c r="D163" t="s">
        <v>334</v>
      </c>
      <c r="E163">
        <v>6714787</v>
      </c>
      <c r="F163" t="s">
        <v>12</v>
      </c>
      <c r="G163" t="s">
        <v>335</v>
      </c>
      <c r="H163">
        <v>281</v>
      </c>
      <c r="I163">
        <v>10441</v>
      </c>
      <c r="J163">
        <v>7618</v>
      </c>
      <c r="L163">
        <v>25.8847320525784</v>
      </c>
      <c r="M163">
        <f t="shared" si="4"/>
        <v>25.8847320525784</v>
      </c>
      <c r="N163">
        <f t="shared" si="5"/>
        <v>25.8847320525784</v>
      </c>
    </row>
    <row r="164" spans="1:14" x14ac:dyDescent="0.25">
      <c r="A164">
        <v>165</v>
      </c>
      <c r="C164" s="1">
        <v>42349.330682870372</v>
      </c>
      <c r="D164" t="s">
        <v>336</v>
      </c>
      <c r="E164">
        <v>12755139</v>
      </c>
      <c r="F164" t="s">
        <v>12</v>
      </c>
      <c r="G164" t="s">
        <v>337</v>
      </c>
      <c r="H164">
        <v>101</v>
      </c>
      <c r="I164">
        <v>186041</v>
      </c>
      <c r="J164">
        <v>7503</v>
      </c>
      <c r="L164">
        <v>85.641769398114604</v>
      </c>
      <c r="M164">
        <f t="shared" si="4"/>
        <v>85.641769398114604</v>
      </c>
      <c r="N164">
        <f t="shared" si="5"/>
        <v>85.641769398114604</v>
      </c>
    </row>
    <row r="165" spans="1:14" x14ac:dyDescent="0.25">
      <c r="A165">
        <v>166</v>
      </c>
      <c r="C165" s="1">
        <v>43124.670868055553</v>
      </c>
      <c r="D165" t="s">
        <v>338</v>
      </c>
      <c r="E165">
        <v>24063576</v>
      </c>
      <c r="F165" t="s">
        <v>12</v>
      </c>
      <c r="G165" t="s">
        <v>339</v>
      </c>
      <c r="H165">
        <v>44</v>
      </c>
      <c r="I165">
        <v>1566</v>
      </c>
      <c r="J165">
        <v>7451</v>
      </c>
      <c r="L165">
        <v>84.042553191489404</v>
      </c>
      <c r="M165">
        <f t="shared" si="4"/>
        <v>84.042553191489404</v>
      </c>
      <c r="N165">
        <f t="shared" si="5"/>
        <v>84.042553191489404</v>
      </c>
    </row>
    <row r="166" spans="1:14" x14ac:dyDescent="0.25">
      <c r="A166">
        <v>167</v>
      </c>
      <c r="C166" s="1">
        <v>43658.218194444446</v>
      </c>
      <c r="D166" t="s">
        <v>340</v>
      </c>
      <c r="E166">
        <v>111614342</v>
      </c>
      <c r="F166" t="s">
        <v>12</v>
      </c>
      <c r="G166" t="s">
        <v>341</v>
      </c>
      <c r="H166">
        <v>50</v>
      </c>
      <c r="I166">
        <v>6524</v>
      </c>
      <c r="J166">
        <v>7408</v>
      </c>
      <c r="L166">
        <v>100</v>
      </c>
      <c r="M166">
        <f t="shared" si="4"/>
        <v>100</v>
      </c>
      <c r="N166">
        <f t="shared" si="5"/>
        <v>100</v>
      </c>
    </row>
    <row r="167" spans="1:14" x14ac:dyDescent="0.25">
      <c r="A167">
        <v>168</v>
      </c>
      <c r="C167" s="1">
        <v>43657.647280092591</v>
      </c>
      <c r="D167" t="s">
        <v>342</v>
      </c>
      <c r="E167">
        <v>64700934</v>
      </c>
      <c r="F167" t="s">
        <v>12</v>
      </c>
      <c r="G167" t="s">
        <v>343</v>
      </c>
      <c r="H167">
        <v>94</v>
      </c>
      <c r="I167">
        <v>5316</v>
      </c>
      <c r="J167">
        <v>7287</v>
      </c>
      <c r="L167">
        <v>100</v>
      </c>
      <c r="M167">
        <f t="shared" si="4"/>
        <v>100</v>
      </c>
      <c r="N167">
        <f t="shared" si="5"/>
        <v>100</v>
      </c>
    </row>
    <row r="168" spans="1:14" x14ac:dyDescent="0.25">
      <c r="A168">
        <v>169</v>
      </c>
      <c r="C168" s="1">
        <v>43406.19085648148</v>
      </c>
      <c r="D168" t="s">
        <v>344</v>
      </c>
      <c r="E168">
        <v>16501535</v>
      </c>
      <c r="F168" t="s">
        <v>12</v>
      </c>
      <c r="G168" t="s">
        <v>345</v>
      </c>
      <c r="H168">
        <v>54</v>
      </c>
      <c r="I168">
        <v>2431</v>
      </c>
      <c r="J168">
        <v>7277</v>
      </c>
      <c r="L168">
        <v>96.875</v>
      </c>
      <c r="M168">
        <f t="shared" si="4"/>
        <v>96.875</v>
      </c>
      <c r="N168">
        <f t="shared" si="5"/>
        <v>96.875</v>
      </c>
    </row>
    <row r="169" spans="1:14" x14ac:dyDescent="0.25">
      <c r="A169">
        <v>170</v>
      </c>
      <c r="B169" s="1">
        <v>43657.867199074077</v>
      </c>
      <c r="D169" t="s">
        <v>346</v>
      </c>
      <c r="E169">
        <v>42033086</v>
      </c>
      <c r="F169" t="s">
        <v>12</v>
      </c>
      <c r="G169" t="s">
        <v>347</v>
      </c>
      <c r="H169">
        <v>92</v>
      </c>
      <c r="I169">
        <v>9286</v>
      </c>
      <c r="J169">
        <v>7271</v>
      </c>
      <c r="K169">
        <v>97.943299999999994</v>
      </c>
      <c r="M169">
        <f t="shared" si="4"/>
        <v>97.943299999999994</v>
      </c>
      <c r="N169">
        <f t="shared" si="5"/>
        <v>97.943299999999994</v>
      </c>
    </row>
    <row r="170" spans="1:14" x14ac:dyDescent="0.25">
      <c r="A170">
        <v>171</v>
      </c>
      <c r="C170" s="1">
        <v>43656.930856481478</v>
      </c>
      <c r="D170" t="s">
        <v>348</v>
      </c>
      <c r="E170">
        <v>747698</v>
      </c>
      <c r="F170" t="s">
        <v>12</v>
      </c>
      <c r="G170" t="s">
        <v>349</v>
      </c>
      <c r="H170">
        <v>38</v>
      </c>
      <c r="I170">
        <v>27893</v>
      </c>
      <c r="J170">
        <v>7266</v>
      </c>
      <c r="L170">
        <v>94.185598767808997</v>
      </c>
      <c r="M170">
        <f t="shared" si="4"/>
        <v>94.185598767808997</v>
      </c>
      <c r="N170">
        <f t="shared" si="5"/>
        <v>94.185598767808997</v>
      </c>
    </row>
    <row r="171" spans="1:14" x14ac:dyDescent="0.25">
      <c r="A171">
        <v>173</v>
      </c>
      <c r="B171" s="2">
        <v>43658.487008032411</v>
      </c>
      <c r="D171" t="s">
        <v>350</v>
      </c>
      <c r="E171">
        <v>56333861</v>
      </c>
      <c r="F171" t="s">
        <v>12</v>
      </c>
      <c r="G171" t="s">
        <v>351</v>
      </c>
      <c r="H171">
        <v>83</v>
      </c>
      <c r="I171">
        <v>27658</v>
      </c>
      <c r="J171">
        <v>7219</v>
      </c>
      <c r="K171">
        <v>89.830510000000004</v>
      </c>
      <c r="M171">
        <f t="shared" si="4"/>
        <v>89.830510000000004</v>
      </c>
      <c r="N171">
        <f t="shared" si="5"/>
        <v>89.830510000000004</v>
      </c>
    </row>
    <row r="172" spans="1:14" x14ac:dyDescent="0.25">
      <c r="A172">
        <v>174</v>
      </c>
      <c r="C172" s="1">
        <v>43524.890590277777</v>
      </c>
      <c r="D172" t="s">
        <v>352</v>
      </c>
      <c r="E172">
        <v>7178155</v>
      </c>
      <c r="F172" t="s">
        <v>12</v>
      </c>
      <c r="G172" t="s">
        <v>353</v>
      </c>
      <c r="H172">
        <v>38</v>
      </c>
      <c r="I172">
        <v>10042</v>
      </c>
      <c r="J172">
        <v>7174</v>
      </c>
      <c r="L172">
        <v>97.987288135593204</v>
      </c>
      <c r="M172">
        <f t="shared" si="4"/>
        <v>97.987288135593204</v>
      </c>
      <c r="N172">
        <f t="shared" si="5"/>
        <v>97.987288135593204</v>
      </c>
    </row>
    <row r="173" spans="1:14" x14ac:dyDescent="0.25">
      <c r="A173">
        <v>175</v>
      </c>
      <c r="C173" s="1">
        <v>43658.253379629627</v>
      </c>
      <c r="D173" t="s">
        <v>354</v>
      </c>
      <c r="E173">
        <v>2965621</v>
      </c>
      <c r="F173" t="s">
        <v>12</v>
      </c>
      <c r="G173" t="s">
        <v>355</v>
      </c>
      <c r="H173">
        <v>47</v>
      </c>
      <c r="I173">
        <v>12352</v>
      </c>
      <c r="J173">
        <v>7151</v>
      </c>
      <c r="L173">
        <v>100</v>
      </c>
      <c r="M173">
        <f t="shared" si="4"/>
        <v>100</v>
      </c>
      <c r="N173">
        <f t="shared" si="5"/>
        <v>100</v>
      </c>
    </row>
    <row r="174" spans="1:14" x14ac:dyDescent="0.25">
      <c r="A174">
        <v>176</v>
      </c>
      <c r="B174" s="2">
        <v>43657.383507719911</v>
      </c>
      <c r="D174" t="s">
        <v>356</v>
      </c>
      <c r="E174">
        <v>98315735</v>
      </c>
      <c r="F174" t="s">
        <v>12</v>
      </c>
      <c r="G174" t="s">
        <v>357</v>
      </c>
      <c r="H174">
        <v>34</v>
      </c>
      <c r="I174">
        <v>1103</v>
      </c>
      <c r="J174">
        <v>7027</v>
      </c>
      <c r="K174">
        <v>100</v>
      </c>
      <c r="M174">
        <f t="shared" si="4"/>
        <v>100</v>
      </c>
      <c r="N174">
        <f t="shared" si="5"/>
        <v>100</v>
      </c>
    </row>
    <row r="175" spans="1:14" x14ac:dyDescent="0.25">
      <c r="A175">
        <v>177</v>
      </c>
      <c r="C175" s="1">
        <v>43624.193819444445</v>
      </c>
      <c r="D175" t="s">
        <v>358</v>
      </c>
      <c r="E175">
        <v>29031987</v>
      </c>
      <c r="F175" t="s">
        <v>12</v>
      </c>
      <c r="G175" t="s">
        <v>359</v>
      </c>
      <c r="H175">
        <v>65</v>
      </c>
      <c r="I175">
        <v>2341</v>
      </c>
      <c r="J175">
        <v>7018</v>
      </c>
      <c r="L175">
        <v>95.359848484848499</v>
      </c>
      <c r="M175">
        <f t="shared" si="4"/>
        <v>95.359848484848499</v>
      </c>
      <c r="N175">
        <f t="shared" si="5"/>
        <v>95.359848484848499</v>
      </c>
    </row>
    <row r="176" spans="1:14" x14ac:dyDescent="0.25">
      <c r="A176">
        <v>178</v>
      </c>
      <c r="C176" s="1">
        <v>43657.819837962961</v>
      </c>
      <c r="D176" t="s">
        <v>360</v>
      </c>
      <c r="E176">
        <v>4578898</v>
      </c>
      <c r="F176" t="s">
        <v>12</v>
      </c>
      <c r="G176" t="s">
        <v>361</v>
      </c>
      <c r="H176">
        <v>350</v>
      </c>
      <c r="I176">
        <v>1139723</v>
      </c>
      <c r="J176">
        <v>6869</v>
      </c>
      <c r="L176">
        <v>65.815978149539106</v>
      </c>
      <c r="M176">
        <f t="shared" si="4"/>
        <v>65.815978149539106</v>
      </c>
      <c r="N176">
        <f t="shared" si="5"/>
        <v>65.815978149539106</v>
      </c>
    </row>
    <row r="177" spans="1:14" x14ac:dyDescent="0.25">
      <c r="A177">
        <v>179</v>
      </c>
      <c r="C177" s="1">
        <v>43657.86519675926</v>
      </c>
      <c r="D177" t="s">
        <v>362</v>
      </c>
      <c r="E177">
        <v>802006</v>
      </c>
      <c r="F177" t="s">
        <v>12</v>
      </c>
      <c r="G177" t="s">
        <v>363</v>
      </c>
      <c r="H177">
        <v>117</v>
      </c>
      <c r="I177">
        <v>62297</v>
      </c>
      <c r="J177">
        <v>6861</v>
      </c>
      <c r="L177">
        <v>74.487471526195904</v>
      </c>
      <c r="M177">
        <f t="shared" si="4"/>
        <v>74.487471526195904</v>
      </c>
      <c r="N177">
        <f t="shared" si="5"/>
        <v>74.487471526195904</v>
      </c>
    </row>
    <row r="178" spans="1:14" x14ac:dyDescent="0.25">
      <c r="A178">
        <v>180</v>
      </c>
      <c r="B178" s="1">
        <v>43338.13616898148</v>
      </c>
      <c r="D178" t="s">
        <v>364</v>
      </c>
      <c r="E178">
        <v>95412229</v>
      </c>
      <c r="F178" t="s">
        <v>12</v>
      </c>
      <c r="G178" t="s">
        <v>365</v>
      </c>
      <c r="H178">
        <v>93</v>
      </c>
      <c r="I178">
        <v>885</v>
      </c>
      <c r="J178">
        <v>6814</v>
      </c>
      <c r="K178">
        <v>98.181820000000002</v>
      </c>
      <c r="M178">
        <f t="shared" si="4"/>
        <v>98.181820000000002</v>
      </c>
      <c r="N178">
        <f t="shared" si="5"/>
        <v>98.181820000000002</v>
      </c>
    </row>
    <row r="179" spans="1:14" x14ac:dyDescent="0.25">
      <c r="A179">
        <v>181</v>
      </c>
      <c r="B179" s="1">
        <v>42992.272268518522</v>
      </c>
      <c r="C179" s="1">
        <v>43658.112430555557</v>
      </c>
      <c r="D179" t="s">
        <v>366</v>
      </c>
      <c r="E179">
        <v>27549019</v>
      </c>
      <c r="F179" t="s">
        <v>12</v>
      </c>
      <c r="G179" t="s">
        <v>367</v>
      </c>
      <c r="H179">
        <v>165</v>
      </c>
      <c r="I179">
        <v>10017</v>
      </c>
      <c r="J179">
        <v>6778</v>
      </c>
      <c r="K179">
        <v>96.247259999999997</v>
      </c>
      <c r="L179">
        <v>96.334444107846096</v>
      </c>
      <c r="M179">
        <f t="shared" si="4"/>
        <v>96.290852053923047</v>
      </c>
      <c r="N179">
        <f t="shared" si="5"/>
        <v>96.334444107846096</v>
      </c>
    </row>
    <row r="180" spans="1:14" x14ac:dyDescent="0.25">
      <c r="A180">
        <v>182</v>
      </c>
      <c r="C180" s="1">
        <v>42867.566145833334</v>
      </c>
      <c r="D180" t="s">
        <v>368</v>
      </c>
      <c r="E180">
        <v>16386099</v>
      </c>
      <c r="F180" t="s">
        <v>12</v>
      </c>
      <c r="G180" t="s">
        <v>369</v>
      </c>
      <c r="H180">
        <v>207</v>
      </c>
      <c r="I180">
        <v>5063</v>
      </c>
      <c r="J180">
        <v>6643</v>
      </c>
      <c r="L180">
        <v>81.204624899166404</v>
      </c>
      <c r="M180">
        <f t="shared" si="4"/>
        <v>81.204624899166404</v>
      </c>
      <c r="N180">
        <f t="shared" si="5"/>
        <v>81.204624899166404</v>
      </c>
    </row>
    <row r="181" spans="1:14" x14ac:dyDescent="0.25">
      <c r="A181">
        <v>183</v>
      </c>
      <c r="C181" s="1">
        <v>42652.418842592589</v>
      </c>
      <c r="D181" t="s">
        <v>370</v>
      </c>
      <c r="E181">
        <v>20167283</v>
      </c>
      <c r="F181" t="s">
        <v>12</v>
      </c>
      <c r="G181" t="s">
        <v>371</v>
      </c>
      <c r="H181">
        <v>22</v>
      </c>
      <c r="I181">
        <v>445</v>
      </c>
      <c r="J181">
        <v>6631</v>
      </c>
      <c r="L181">
        <v>100</v>
      </c>
      <c r="M181">
        <f t="shared" si="4"/>
        <v>100</v>
      </c>
      <c r="N181">
        <f t="shared" si="5"/>
        <v>100</v>
      </c>
    </row>
    <row r="182" spans="1:14" x14ac:dyDescent="0.25">
      <c r="A182">
        <v>184</v>
      </c>
      <c r="B182" s="1">
        <v>43658.354467592595</v>
      </c>
      <c r="D182" t="s">
        <v>372</v>
      </c>
      <c r="E182">
        <v>109359519</v>
      </c>
      <c r="F182" t="s">
        <v>12</v>
      </c>
      <c r="G182" t="s">
        <v>373</v>
      </c>
      <c r="H182">
        <v>23</v>
      </c>
      <c r="I182">
        <v>22229</v>
      </c>
      <c r="J182">
        <v>6621</v>
      </c>
      <c r="K182">
        <v>92.838459999999998</v>
      </c>
      <c r="M182">
        <f t="shared" si="4"/>
        <v>92.838459999999998</v>
      </c>
      <c r="N182">
        <f t="shared" si="5"/>
        <v>92.838459999999998</v>
      </c>
    </row>
    <row r="183" spans="1:14" x14ac:dyDescent="0.25">
      <c r="A183">
        <v>185</v>
      </c>
      <c r="C183" s="1">
        <v>43635.554166666669</v>
      </c>
      <c r="D183" t="s">
        <v>374</v>
      </c>
      <c r="E183">
        <v>4010478</v>
      </c>
      <c r="F183" t="s">
        <v>12</v>
      </c>
      <c r="G183" t="s">
        <v>375</v>
      </c>
      <c r="H183">
        <v>101</v>
      </c>
      <c r="I183">
        <v>794</v>
      </c>
      <c r="J183">
        <v>6593</v>
      </c>
      <c r="L183">
        <v>92.531120331950206</v>
      </c>
      <c r="M183">
        <f t="shared" si="4"/>
        <v>92.531120331950206</v>
      </c>
      <c r="N183">
        <f t="shared" si="5"/>
        <v>92.531120331950206</v>
      </c>
    </row>
    <row r="184" spans="1:14" x14ac:dyDescent="0.25">
      <c r="A184">
        <v>186</v>
      </c>
      <c r="C184" s="1">
        <v>42716.226111111115</v>
      </c>
      <c r="D184" t="s">
        <v>376</v>
      </c>
      <c r="E184">
        <v>4012085</v>
      </c>
      <c r="F184" t="s">
        <v>12</v>
      </c>
      <c r="G184" t="s">
        <v>377</v>
      </c>
      <c r="H184">
        <v>85</v>
      </c>
      <c r="I184">
        <v>3256</v>
      </c>
      <c r="J184">
        <v>6571</v>
      </c>
      <c r="L184">
        <v>62.469733656174299</v>
      </c>
      <c r="M184">
        <f t="shared" si="4"/>
        <v>62.469733656174299</v>
      </c>
      <c r="N184">
        <f t="shared" si="5"/>
        <v>62.469733656174299</v>
      </c>
    </row>
    <row r="185" spans="1:14" x14ac:dyDescent="0.25">
      <c r="A185">
        <v>187</v>
      </c>
      <c r="B185" s="1">
        <v>43657.358067129629</v>
      </c>
      <c r="D185" t="s">
        <v>378</v>
      </c>
      <c r="E185">
        <v>64519183</v>
      </c>
      <c r="F185" t="s">
        <v>12</v>
      </c>
      <c r="G185" t="s">
        <v>379</v>
      </c>
      <c r="H185">
        <v>41</v>
      </c>
      <c r="I185">
        <v>9933</v>
      </c>
      <c r="J185">
        <v>6501</v>
      </c>
      <c r="K185">
        <v>95.595640000000003</v>
      </c>
      <c r="M185">
        <f t="shared" si="4"/>
        <v>95.595640000000003</v>
      </c>
      <c r="N185">
        <f t="shared" si="5"/>
        <v>95.595640000000003</v>
      </c>
    </row>
    <row r="186" spans="1:14" x14ac:dyDescent="0.25">
      <c r="A186">
        <v>188</v>
      </c>
      <c r="C186" s="1">
        <v>43647.346782407411</v>
      </c>
      <c r="D186" t="s">
        <v>380</v>
      </c>
      <c r="E186">
        <v>14210523</v>
      </c>
      <c r="F186" t="s">
        <v>12</v>
      </c>
      <c r="G186" t="s">
        <v>381</v>
      </c>
      <c r="H186">
        <v>245</v>
      </c>
      <c r="I186">
        <v>2470</v>
      </c>
      <c r="J186">
        <v>6501</v>
      </c>
      <c r="L186">
        <v>100</v>
      </c>
      <c r="M186">
        <f t="shared" si="4"/>
        <v>100</v>
      </c>
      <c r="N186">
        <f t="shared" si="5"/>
        <v>100</v>
      </c>
    </row>
    <row r="187" spans="1:14" x14ac:dyDescent="0.25">
      <c r="A187">
        <v>189</v>
      </c>
      <c r="B187" s="1">
        <v>43619.192037037035</v>
      </c>
      <c r="D187" t="s">
        <v>382</v>
      </c>
      <c r="E187">
        <v>71293321</v>
      </c>
      <c r="F187" t="s">
        <v>12</v>
      </c>
      <c r="G187" t="s">
        <v>383</v>
      </c>
      <c r="H187">
        <v>92</v>
      </c>
      <c r="I187">
        <v>17262</v>
      </c>
      <c r="J187">
        <v>6487</v>
      </c>
      <c r="K187">
        <v>91.690539999999999</v>
      </c>
      <c r="M187">
        <f t="shared" si="4"/>
        <v>91.690539999999999</v>
      </c>
      <c r="N187">
        <f t="shared" si="5"/>
        <v>91.690539999999999</v>
      </c>
    </row>
    <row r="188" spans="1:14" x14ac:dyDescent="0.25">
      <c r="A188">
        <v>190</v>
      </c>
      <c r="C188" s="1">
        <v>43646.991203703707</v>
      </c>
      <c r="D188" t="s">
        <v>384</v>
      </c>
      <c r="E188">
        <v>1735515</v>
      </c>
      <c r="F188" t="s">
        <v>12</v>
      </c>
      <c r="G188" t="s">
        <v>385</v>
      </c>
      <c r="H188">
        <v>84</v>
      </c>
      <c r="I188">
        <v>284</v>
      </c>
      <c r="J188">
        <v>6477</v>
      </c>
      <c r="L188">
        <v>94.6091644204852</v>
      </c>
      <c r="M188">
        <f t="shared" si="4"/>
        <v>94.6091644204852</v>
      </c>
      <c r="N188">
        <f t="shared" si="5"/>
        <v>94.6091644204852</v>
      </c>
    </row>
    <row r="189" spans="1:14" x14ac:dyDescent="0.25">
      <c r="A189">
        <v>191</v>
      </c>
      <c r="B189" s="1">
        <v>43657.658645833333</v>
      </c>
      <c r="C189" s="1">
        <v>42586.859560185185</v>
      </c>
      <c r="D189" t="s">
        <v>386</v>
      </c>
      <c r="E189">
        <v>32707901</v>
      </c>
      <c r="F189" t="s">
        <v>12</v>
      </c>
      <c r="G189" t="s">
        <v>387</v>
      </c>
      <c r="H189">
        <v>11</v>
      </c>
      <c r="I189">
        <v>1261</v>
      </c>
      <c r="J189">
        <v>6446</v>
      </c>
      <c r="K189">
        <v>100</v>
      </c>
      <c r="L189">
        <v>97.066014669926602</v>
      </c>
      <c r="M189">
        <f t="shared" si="4"/>
        <v>98.533007334963301</v>
      </c>
      <c r="N189">
        <f t="shared" si="5"/>
        <v>100</v>
      </c>
    </row>
    <row r="190" spans="1:14" x14ac:dyDescent="0.25">
      <c r="A190">
        <v>192</v>
      </c>
      <c r="B190" s="1">
        <v>43651.627164351848</v>
      </c>
      <c r="C190" s="1">
        <v>43446.936354166668</v>
      </c>
      <c r="D190" t="s">
        <v>388</v>
      </c>
      <c r="E190">
        <v>2931111</v>
      </c>
      <c r="F190" t="s">
        <v>12</v>
      </c>
      <c r="G190" t="s">
        <v>389</v>
      </c>
      <c r="H190">
        <v>16</v>
      </c>
      <c r="I190">
        <v>4078</v>
      </c>
      <c r="J190">
        <v>6393</v>
      </c>
      <c r="K190">
        <v>94.613579999999999</v>
      </c>
      <c r="L190">
        <v>65.153538050734298</v>
      </c>
      <c r="M190">
        <f t="shared" si="4"/>
        <v>79.883559025367148</v>
      </c>
      <c r="N190">
        <f t="shared" si="5"/>
        <v>94.613579999999999</v>
      </c>
    </row>
    <row r="191" spans="1:14" x14ac:dyDescent="0.25">
      <c r="A191">
        <v>193</v>
      </c>
      <c r="B191" s="1">
        <v>43650.346643518518</v>
      </c>
      <c r="D191" t="s">
        <v>390</v>
      </c>
      <c r="E191">
        <v>147656990</v>
      </c>
      <c r="F191" t="s">
        <v>12</v>
      </c>
      <c r="G191" t="s">
        <v>391</v>
      </c>
      <c r="H191">
        <v>45</v>
      </c>
      <c r="I191">
        <v>2017</v>
      </c>
      <c r="J191">
        <v>6374</v>
      </c>
      <c r="K191">
        <v>9.1062399999999997</v>
      </c>
      <c r="M191">
        <f t="shared" si="4"/>
        <v>9.1062399999999997</v>
      </c>
      <c r="N191">
        <f t="shared" si="5"/>
        <v>9.1062399999999997</v>
      </c>
    </row>
    <row r="192" spans="1:14" x14ac:dyDescent="0.25">
      <c r="A192">
        <v>194</v>
      </c>
      <c r="B192" s="1">
        <v>43642.364212962966</v>
      </c>
      <c r="D192" t="s">
        <v>392</v>
      </c>
      <c r="E192">
        <v>101556009</v>
      </c>
      <c r="F192" t="s">
        <v>12</v>
      </c>
      <c r="G192" t="s">
        <v>393</v>
      </c>
      <c r="H192">
        <v>70</v>
      </c>
      <c r="I192">
        <v>2047</v>
      </c>
      <c r="J192">
        <v>6369</v>
      </c>
      <c r="K192">
        <v>99.686850000000007</v>
      </c>
      <c r="M192">
        <f t="shared" si="4"/>
        <v>99.686850000000007</v>
      </c>
      <c r="N192">
        <f t="shared" si="5"/>
        <v>99.686850000000007</v>
      </c>
    </row>
    <row r="193" spans="1:14" x14ac:dyDescent="0.25">
      <c r="A193">
        <v>195</v>
      </c>
      <c r="C193" s="1">
        <v>43380.819513888891</v>
      </c>
      <c r="D193" t="s">
        <v>394</v>
      </c>
      <c r="E193">
        <v>2616595</v>
      </c>
      <c r="F193" t="s">
        <v>12</v>
      </c>
      <c r="G193" t="s">
        <v>395</v>
      </c>
      <c r="H193">
        <v>214</v>
      </c>
      <c r="I193">
        <v>2200</v>
      </c>
      <c r="J193">
        <v>6355</v>
      </c>
      <c r="L193">
        <v>62.953091684435002</v>
      </c>
      <c r="M193">
        <f t="shared" si="4"/>
        <v>62.953091684435002</v>
      </c>
      <c r="N193">
        <f t="shared" si="5"/>
        <v>62.953091684435002</v>
      </c>
    </row>
    <row r="194" spans="1:14" x14ac:dyDescent="0.25">
      <c r="A194">
        <v>196</v>
      </c>
      <c r="C194" s="1">
        <v>43658.240370370368</v>
      </c>
      <c r="D194" t="s">
        <v>396</v>
      </c>
      <c r="E194">
        <v>48030204</v>
      </c>
      <c r="F194" t="s">
        <v>12</v>
      </c>
      <c r="G194" t="s">
        <v>397</v>
      </c>
      <c r="H194">
        <v>184</v>
      </c>
      <c r="I194">
        <v>155606</v>
      </c>
      <c r="J194">
        <v>6266</v>
      </c>
      <c r="L194">
        <v>82.163218765271196</v>
      </c>
      <c r="M194">
        <f t="shared" si="4"/>
        <v>82.163218765271196</v>
      </c>
      <c r="N194">
        <f t="shared" si="5"/>
        <v>82.163218765271196</v>
      </c>
    </row>
    <row r="195" spans="1:14" x14ac:dyDescent="0.25">
      <c r="A195">
        <v>198</v>
      </c>
      <c r="C195" s="1">
        <v>43655.900949074072</v>
      </c>
      <c r="D195" t="s">
        <v>398</v>
      </c>
      <c r="E195">
        <v>85095608</v>
      </c>
      <c r="F195" t="s">
        <v>12</v>
      </c>
      <c r="G195" t="s">
        <v>399</v>
      </c>
      <c r="H195">
        <v>40</v>
      </c>
      <c r="I195">
        <v>7833</v>
      </c>
      <c r="J195">
        <v>6160</v>
      </c>
      <c r="L195">
        <v>30.586370839936599</v>
      </c>
      <c r="M195">
        <f t="shared" ref="M195:M258" si="6">AVERAGE(K195:L195)</f>
        <v>30.586370839936599</v>
      </c>
      <c r="N195">
        <f t="shared" ref="N195:N258" si="7">IF(AND(K195&lt;&gt;"",L195&lt;&gt;""),IF(B195&gt;C195,K195,L195),IF(K195&lt;&gt;"",K195,L195))</f>
        <v>30.586370839936599</v>
      </c>
    </row>
    <row r="196" spans="1:14" x14ac:dyDescent="0.25">
      <c r="A196">
        <v>199</v>
      </c>
      <c r="B196" s="1">
        <v>43657.269606481481</v>
      </c>
      <c r="D196" t="s">
        <v>400</v>
      </c>
      <c r="E196">
        <v>5351666</v>
      </c>
      <c r="F196" t="s">
        <v>12</v>
      </c>
      <c r="G196" t="s">
        <v>401</v>
      </c>
      <c r="H196">
        <v>212</v>
      </c>
      <c r="I196">
        <v>7358</v>
      </c>
      <c r="J196">
        <v>6146</v>
      </c>
      <c r="K196">
        <v>89.602649999999997</v>
      </c>
      <c r="M196">
        <f t="shared" si="6"/>
        <v>89.602649999999997</v>
      </c>
      <c r="N196">
        <f t="shared" si="7"/>
        <v>89.602649999999997</v>
      </c>
    </row>
    <row r="197" spans="1:14" x14ac:dyDescent="0.25">
      <c r="A197">
        <v>200</v>
      </c>
      <c r="B197" s="1">
        <v>43426.574780092589</v>
      </c>
      <c r="D197" t="s">
        <v>402</v>
      </c>
      <c r="E197">
        <v>38395154</v>
      </c>
      <c r="F197" t="s">
        <v>12</v>
      </c>
      <c r="G197" t="s">
        <v>403</v>
      </c>
      <c r="H197">
        <v>45</v>
      </c>
      <c r="I197">
        <v>490</v>
      </c>
      <c r="J197">
        <v>6134</v>
      </c>
      <c r="K197">
        <v>96.923079999999999</v>
      </c>
      <c r="M197">
        <f t="shared" si="6"/>
        <v>96.923079999999999</v>
      </c>
      <c r="N197">
        <f t="shared" si="7"/>
        <v>96.923079999999999</v>
      </c>
    </row>
    <row r="198" spans="1:14" x14ac:dyDescent="0.25">
      <c r="A198">
        <v>201</v>
      </c>
      <c r="B198" s="1">
        <v>43648.295289351852</v>
      </c>
      <c r="D198" t="s">
        <v>404</v>
      </c>
      <c r="E198">
        <v>53256950</v>
      </c>
      <c r="F198" t="s">
        <v>12</v>
      </c>
      <c r="G198" t="s">
        <v>405</v>
      </c>
      <c r="H198">
        <v>15</v>
      </c>
      <c r="I198">
        <v>3361</v>
      </c>
      <c r="J198">
        <v>6121</v>
      </c>
      <c r="K198">
        <v>69.481430000000003</v>
      </c>
      <c r="M198">
        <f t="shared" si="6"/>
        <v>69.481430000000003</v>
      </c>
      <c r="N198">
        <f t="shared" si="7"/>
        <v>69.481430000000003</v>
      </c>
    </row>
    <row r="199" spans="1:14" x14ac:dyDescent="0.25">
      <c r="A199">
        <v>202</v>
      </c>
      <c r="B199" s="1">
        <v>43658.477083333331</v>
      </c>
      <c r="C199" s="1">
        <v>43642.935798611114</v>
      </c>
      <c r="D199" t="s">
        <v>406</v>
      </c>
      <c r="E199">
        <v>33653601</v>
      </c>
      <c r="F199" t="s">
        <v>12</v>
      </c>
      <c r="G199" t="s">
        <v>407</v>
      </c>
      <c r="H199">
        <v>1508</v>
      </c>
      <c r="I199">
        <v>23519</v>
      </c>
      <c r="J199">
        <v>6001</v>
      </c>
      <c r="K199">
        <v>69.088629999999995</v>
      </c>
      <c r="M199">
        <f t="shared" si="6"/>
        <v>69.088629999999995</v>
      </c>
      <c r="N199">
        <f t="shared" si="7"/>
        <v>69.088629999999995</v>
      </c>
    </row>
    <row r="200" spans="1:14" x14ac:dyDescent="0.25">
      <c r="A200">
        <v>203</v>
      </c>
      <c r="C200" s="1">
        <v>43658.402372685188</v>
      </c>
      <c r="D200" t="s">
        <v>408</v>
      </c>
      <c r="E200">
        <v>10999165</v>
      </c>
      <c r="F200" t="s">
        <v>12</v>
      </c>
      <c r="G200" t="s">
        <v>409</v>
      </c>
      <c r="H200">
        <v>218</v>
      </c>
      <c r="I200">
        <v>2650</v>
      </c>
      <c r="J200">
        <v>5972</v>
      </c>
      <c r="L200">
        <v>93.035403366221701</v>
      </c>
      <c r="M200">
        <f t="shared" si="6"/>
        <v>93.035403366221701</v>
      </c>
      <c r="N200">
        <f t="shared" si="7"/>
        <v>93.035403366221701</v>
      </c>
    </row>
    <row r="201" spans="1:14" x14ac:dyDescent="0.25">
      <c r="A201">
        <v>204</v>
      </c>
      <c r="C201" s="1">
        <v>42693.149375000001</v>
      </c>
      <c r="D201" t="s">
        <v>410</v>
      </c>
      <c r="E201">
        <v>5718947</v>
      </c>
      <c r="F201" t="s">
        <v>12</v>
      </c>
      <c r="G201" t="s">
        <v>411</v>
      </c>
      <c r="H201">
        <v>1</v>
      </c>
      <c r="I201">
        <v>11579</v>
      </c>
      <c r="J201">
        <v>5964</v>
      </c>
      <c r="L201">
        <v>95.454545454545496</v>
      </c>
      <c r="M201">
        <f t="shared" si="6"/>
        <v>95.454545454545496</v>
      </c>
      <c r="N201">
        <f t="shared" si="7"/>
        <v>95.454545454545496</v>
      </c>
    </row>
    <row r="202" spans="1:14" x14ac:dyDescent="0.25">
      <c r="A202">
        <v>205</v>
      </c>
      <c r="B202" s="1">
        <v>43606.186331018522</v>
      </c>
      <c r="D202" t="s">
        <v>412</v>
      </c>
      <c r="E202">
        <v>24530655</v>
      </c>
      <c r="F202" t="s">
        <v>12</v>
      </c>
      <c r="G202" t="s">
        <v>413</v>
      </c>
      <c r="H202">
        <v>19</v>
      </c>
      <c r="I202">
        <v>2478</v>
      </c>
      <c r="J202">
        <v>5946</v>
      </c>
      <c r="K202">
        <v>100</v>
      </c>
      <c r="M202">
        <f t="shared" si="6"/>
        <v>100</v>
      </c>
      <c r="N202">
        <f t="shared" si="7"/>
        <v>100</v>
      </c>
    </row>
    <row r="203" spans="1:14" x14ac:dyDescent="0.25">
      <c r="A203">
        <v>206</v>
      </c>
      <c r="C203" s="1">
        <v>43657.625532407408</v>
      </c>
      <c r="D203" t="s">
        <v>414</v>
      </c>
      <c r="E203">
        <v>2791348</v>
      </c>
      <c r="F203" t="s">
        <v>12</v>
      </c>
      <c r="G203" t="s">
        <v>415</v>
      </c>
      <c r="H203">
        <v>32</v>
      </c>
      <c r="I203">
        <v>1041</v>
      </c>
      <c r="J203">
        <v>5903</v>
      </c>
      <c r="L203">
        <v>83.534136546184698</v>
      </c>
      <c r="M203">
        <f t="shared" si="6"/>
        <v>83.534136546184698</v>
      </c>
      <c r="N203">
        <f t="shared" si="7"/>
        <v>83.534136546184698</v>
      </c>
    </row>
    <row r="204" spans="1:14" x14ac:dyDescent="0.25">
      <c r="A204">
        <v>207</v>
      </c>
      <c r="C204" s="1">
        <v>43658.112766203703</v>
      </c>
      <c r="D204" t="s">
        <v>416</v>
      </c>
      <c r="E204">
        <v>35914020</v>
      </c>
      <c r="F204" t="s">
        <v>12</v>
      </c>
      <c r="G204" t="s">
        <v>417</v>
      </c>
      <c r="H204">
        <v>61</v>
      </c>
      <c r="I204">
        <v>2605</v>
      </c>
      <c r="J204">
        <v>5857</v>
      </c>
      <c r="L204">
        <v>99.619771863117904</v>
      </c>
      <c r="M204">
        <f t="shared" si="6"/>
        <v>99.619771863117904</v>
      </c>
      <c r="N204">
        <f t="shared" si="7"/>
        <v>99.619771863117904</v>
      </c>
    </row>
    <row r="205" spans="1:14" x14ac:dyDescent="0.25">
      <c r="A205">
        <v>208</v>
      </c>
      <c r="C205" s="1">
        <v>43643.513819444444</v>
      </c>
      <c r="D205" t="s">
        <v>418</v>
      </c>
      <c r="E205">
        <v>52304362</v>
      </c>
      <c r="F205" t="s">
        <v>12</v>
      </c>
      <c r="G205" t="s">
        <v>419</v>
      </c>
      <c r="H205">
        <v>211</v>
      </c>
      <c r="I205">
        <v>16652</v>
      </c>
      <c r="J205">
        <v>5823</v>
      </c>
      <c r="L205">
        <v>92.560359348680507</v>
      </c>
      <c r="M205">
        <f t="shared" si="6"/>
        <v>92.560359348680507</v>
      </c>
      <c r="N205">
        <f t="shared" si="7"/>
        <v>92.560359348680507</v>
      </c>
    </row>
    <row r="206" spans="1:14" x14ac:dyDescent="0.25">
      <c r="A206">
        <v>209</v>
      </c>
      <c r="B206" s="1">
        <v>43656.576886574076</v>
      </c>
      <c r="C206" s="1">
        <v>43349.921585648146</v>
      </c>
      <c r="D206" t="s">
        <v>420</v>
      </c>
      <c r="E206">
        <v>80616041</v>
      </c>
      <c r="F206" t="s">
        <v>12</v>
      </c>
      <c r="G206" t="s">
        <v>421</v>
      </c>
      <c r="H206">
        <v>102</v>
      </c>
      <c r="I206">
        <v>12641</v>
      </c>
      <c r="J206">
        <v>5747</v>
      </c>
      <c r="K206">
        <v>76.269040000000004</v>
      </c>
      <c r="L206">
        <v>48.993478877232803</v>
      </c>
      <c r="M206">
        <f t="shared" si="6"/>
        <v>62.631259438616404</v>
      </c>
      <c r="N206">
        <f t="shared" si="7"/>
        <v>76.269040000000004</v>
      </c>
    </row>
    <row r="207" spans="1:14" x14ac:dyDescent="0.25">
      <c r="A207">
        <v>210</v>
      </c>
      <c r="C207" s="1">
        <v>43635.882314814815</v>
      </c>
      <c r="D207" t="s">
        <v>422</v>
      </c>
      <c r="E207">
        <v>357681</v>
      </c>
      <c r="F207" t="s">
        <v>12</v>
      </c>
      <c r="G207" t="s">
        <v>423</v>
      </c>
      <c r="H207">
        <v>96</v>
      </c>
      <c r="I207">
        <v>1483</v>
      </c>
      <c r="J207">
        <v>5739</v>
      </c>
      <c r="L207">
        <v>93.712212817412293</v>
      </c>
      <c r="M207">
        <f t="shared" si="6"/>
        <v>93.712212817412293</v>
      </c>
      <c r="N207">
        <f t="shared" si="7"/>
        <v>93.712212817412293</v>
      </c>
    </row>
    <row r="208" spans="1:14" x14ac:dyDescent="0.25">
      <c r="A208">
        <v>211</v>
      </c>
      <c r="C208" s="1">
        <v>43223.563738425924</v>
      </c>
      <c r="D208" t="s">
        <v>424</v>
      </c>
      <c r="E208">
        <v>715524</v>
      </c>
      <c r="F208" t="s">
        <v>12</v>
      </c>
      <c r="G208" t="s">
        <v>425</v>
      </c>
      <c r="H208">
        <v>327</v>
      </c>
      <c r="I208">
        <v>5376</v>
      </c>
      <c r="J208">
        <v>5716</v>
      </c>
      <c r="L208">
        <v>59.098171489437199</v>
      </c>
      <c r="M208">
        <f t="shared" si="6"/>
        <v>59.098171489437199</v>
      </c>
      <c r="N208">
        <f t="shared" si="7"/>
        <v>59.098171489437199</v>
      </c>
    </row>
    <row r="209" spans="1:14" x14ac:dyDescent="0.25">
      <c r="A209">
        <v>212</v>
      </c>
      <c r="C209" s="1">
        <v>43649.670636574076</v>
      </c>
      <c r="D209" t="s">
        <v>426</v>
      </c>
      <c r="E209">
        <v>1295612</v>
      </c>
      <c r="F209" t="s">
        <v>12</v>
      </c>
      <c r="G209" t="s">
        <v>427</v>
      </c>
      <c r="H209">
        <v>527</v>
      </c>
      <c r="I209">
        <v>3467</v>
      </c>
      <c r="J209">
        <v>5712</v>
      </c>
      <c r="L209">
        <v>81.951807228915698</v>
      </c>
      <c r="M209">
        <f t="shared" si="6"/>
        <v>81.951807228915698</v>
      </c>
      <c r="N209">
        <f t="shared" si="7"/>
        <v>81.951807228915698</v>
      </c>
    </row>
    <row r="210" spans="1:14" x14ac:dyDescent="0.25">
      <c r="A210">
        <v>213</v>
      </c>
      <c r="C210" s="1">
        <v>43635.91034722222</v>
      </c>
      <c r="D210" t="s">
        <v>428</v>
      </c>
      <c r="E210">
        <v>5245894</v>
      </c>
      <c r="F210" t="s">
        <v>12</v>
      </c>
      <c r="G210" t="s">
        <v>429</v>
      </c>
      <c r="H210">
        <v>43</v>
      </c>
      <c r="I210">
        <v>133492</v>
      </c>
      <c r="J210">
        <v>5675</v>
      </c>
      <c r="L210">
        <v>96.409266409266394</v>
      </c>
      <c r="M210">
        <f t="shared" si="6"/>
        <v>96.409266409266394</v>
      </c>
      <c r="N210">
        <f t="shared" si="7"/>
        <v>96.409266409266394</v>
      </c>
    </row>
    <row r="211" spans="1:14" x14ac:dyDescent="0.25">
      <c r="A211">
        <v>214</v>
      </c>
      <c r="B211" s="1">
        <v>43658.535300925927</v>
      </c>
      <c r="D211" t="s">
        <v>430</v>
      </c>
      <c r="E211">
        <v>43134061</v>
      </c>
      <c r="F211" t="s">
        <v>12</v>
      </c>
      <c r="G211" t="s">
        <v>431</v>
      </c>
      <c r="H211">
        <v>15</v>
      </c>
      <c r="I211">
        <v>4866</v>
      </c>
      <c r="J211">
        <v>5661</v>
      </c>
      <c r="K211">
        <v>72.650130000000004</v>
      </c>
      <c r="M211">
        <f t="shared" si="6"/>
        <v>72.650130000000004</v>
      </c>
      <c r="N211">
        <f t="shared" si="7"/>
        <v>72.650130000000004</v>
      </c>
    </row>
    <row r="212" spans="1:14" x14ac:dyDescent="0.25">
      <c r="A212">
        <v>215</v>
      </c>
      <c r="B212" s="1">
        <v>43658.535856481481</v>
      </c>
      <c r="D212" t="s">
        <v>432</v>
      </c>
      <c r="E212">
        <v>4414698</v>
      </c>
      <c r="F212" t="s">
        <v>12</v>
      </c>
      <c r="G212" t="s">
        <v>433</v>
      </c>
      <c r="H212">
        <v>307</v>
      </c>
      <c r="I212">
        <v>11201</v>
      </c>
      <c r="J212">
        <v>5624</v>
      </c>
      <c r="K212">
        <v>49.399500000000003</v>
      </c>
      <c r="M212">
        <f t="shared" si="6"/>
        <v>49.399500000000003</v>
      </c>
      <c r="N212">
        <f t="shared" si="7"/>
        <v>49.399500000000003</v>
      </c>
    </row>
    <row r="213" spans="1:14" x14ac:dyDescent="0.25">
      <c r="A213">
        <v>216</v>
      </c>
      <c r="C213" s="1">
        <v>43653.02784722222</v>
      </c>
      <c r="D213" t="s">
        <v>434</v>
      </c>
      <c r="E213">
        <v>4090287</v>
      </c>
      <c r="F213" t="s">
        <v>12</v>
      </c>
      <c r="G213" t="s">
        <v>435</v>
      </c>
      <c r="H213">
        <v>64</v>
      </c>
      <c r="I213">
        <v>1315</v>
      </c>
      <c r="J213">
        <v>5577</v>
      </c>
      <c r="L213">
        <v>95.454545454545496</v>
      </c>
      <c r="M213">
        <f t="shared" si="6"/>
        <v>95.454545454545496</v>
      </c>
      <c r="N213">
        <f t="shared" si="7"/>
        <v>95.454545454545496</v>
      </c>
    </row>
    <row r="214" spans="1:14" x14ac:dyDescent="0.25">
      <c r="A214">
        <v>217</v>
      </c>
      <c r="B214" s="1">
        <v>43658.293425925927</v>
      </c>
      <c r="D214" t="s">
        <v>436</v>
      </c>
      <c r="E214">
        <v>5839692</v>
      </c>
      <c r="F214" t="s">
        <v>12</v>
      </c>
      <c r="G214" t="s">
        <v>437</v>
      </c>
      <c r="H214">
        <v>78</v>
      </c>
      <c r="I214">
        <v>5127</v>
      </c>
      <c r="J214">
        <v>5537</v>
      </c>
      <c r="K214">
        <v>94.650210000000001</v>
      </c>
      <c r="M214">
        <f t="shared" si="6"/>
        <v>94.650210000000001</v>
      </c>
      <c r="N214">
        <f t="shared" si="7"/>
        <v>94.650210000000001</v>
      </c>
    </row>
    <row r="215" spans="1:14" x14ac:dyDescent="0.25">
      <c r="A215">
        <v>218</v>
      </c>
      <c r="B215" s="1">
        <v>43657.33388888889</v>
      </c>
      <c r="D215" t="s">
        <v>438</v>
      </c>
      <c r="E215">
        <v>166419150</v>
      </c>
      <c r="F215" t="s">
        <v>12</v>
      </c>
      <c r="G215" t="s">
        <v>439</v>
      </c>
      <c r="H215">
        <v>26</v>
      </c>
      <c r="I215">
        <v>89493</v>
      </c>
      <c r="J215">
        <v>5530</v>
      </c>
      <c r="K215">
        <v>54.30498</v>
      </c>
      <c r="M215">
        <f t="shared" si="6"/>
        <v>54.30498</v>
      </c>
      <c r="N215">
        <f t="shared" si="7"/>
        <v>54.30498</v>
      </c>
    </row>
    <row r="216" spans="1:14" x14ac:dyDescent="0.25">
      <c r="A216">
        <v>219</v>
      </c>
      <c r="B216" s="1">
        <v>43075.56827546296</v>
      </c>
      <c r="C216" s="1">
        <v>43423.264664351853</v>
      </c>
      <c r="D216" t="s">
        <v>440</v>
      </c>
      <c r="E216">
        <v>13945143</v>
      </c>
      <c r="F216" t="s">
        <v>12</v>
      </c>
      <c r="G216" t="s">
        <v>441</v>
      </c>
      <c r="H216">
        <v>224</v>
      </c>
      <c r="I216">
        <v>1764</v>
      </c>
      <c r="J216">
        <v>5528</v>
      </c>
      <c r="K216">
        <v>26.588239999999999</v>
      </c>
      <c r="L216">
        <v>72.248803827751203</v>
      </c>
      <c r="M216">
        <f t="shared" si="6"/>
        <v>49.418521913875601</v>
      </c>
      <c r="N216">
        <f t="shared" si="7"/>
        <v>72.248803827751203</v>
      </c>
    </row>
    <row r="217" spans="1:14" x14ac:dyDescent="0.25">
      <c r="A217">
        <v>220</v>
      </c>
      <c r="C217" s="1">
        <v>43658.434895833336</v>
      </c>
      <c r="D217" t="s">
        <v>442</v>
      </c>
      <c r="E217">
        <v>105411913</v>
      </c>
      <c r="F217" t="s">
        <v>12</v>
      </c>
      <c r="G217" t="s">
        <v>443</v>
      </c>
      <c r="H217">
        <v>25</v>
      </c>
      <c r="I217">
        <v>4290</v>
      </c>
      <c r="J217">
        <v>5515</v>
      </c>
      <c r="L217">
        <v>95.932203389830505</v>
      </c>
      <c r="M217">
        <f t="shared" si="6"/>
        <v>95.932203389830505</v>
      </c>
      <c r="N217">
        <f t="shared" si="7"/>
        <v>95.932203389830505</v>
      </c>
    </row>
    <row r="218" spans="1:14" x14ac:dyDescent="0.25">
      <c r="A218">
        <v>221</v>
      </c>
      <c r="B218" s="1">
        <v>43535.516504629632</v>
      </c>
      <c r="C218" s="1">
        <v>42705.179629629631</v>
      </c>
      <c r="D218" t="s">
        <v>444</v>
      </c>
      <c r="E218">
        <v>10579398</v>
      </c>
      <c r="F218" t="s">
        <v>12</v>
      </c>
      <c r="G218" t="s">
        <v>445</v>
      </c>
      <c r="H218">
        <v>76</v>
      </c>
      <c r="I218">
        <v>119904</v>
      </c>
      <c r="J218">
        <v>5442</v>
      </c>
      <c r="K218">
        <v>96.011330000000001</v>
      </c>
      <c r="L218">
        <v>95.845921450151096</v>
      </c>
      <c r="M218">
        <f t="shared" si="6"/>
        <v>95.928625725075548</v>
      </c>
      <c r="N218">
        <f t="shared" si="7"/>
        <v>96.011330000000001</v>
      </c>
    </row>
    <row r="219" spans="1:14" x14ac:dyDescent="0.25">
      <c r="A219">
        <v>222</v>
      </c>
      <c r="C219" s="1">
        <v>43658.493831018517</v>
      </c>
      <c r="D219" t="s">
        <v>446</v>
      </c>
      <c r="E219">
        <v>28061676</v>
      </c>
      <c r="F219" t="s">
        <v>12</v>
      </c>
      <c r="G219" t="s">
        <v>447</v>
      </c>
      <c r="H219">
        <v>443</v>
      </c>
      <c r="I219">
        <v>4307</v>
      </c>
      <c r="J219">
        <v>5431</v>
      </c>
      <c r="L219">
        <v>97.628218122846107</v>
      </c>
      <c r="M219">
        <f t="shared" si="6"/>
        <v>97.628218122846107</v>
      </c>
      <c r="N219">
        <f t="shared" si="7"/>
        <v>97.628218122846107</v>
      </c>
    </row>
    <row r="220" spans="1:14" x14ac:dyDescent="0.25">
      <c r="A220">
        <v>223</v>
      </c>
      <c r="B220" s="1">
        <v>43614.652175925927</v>
      </c>
      <c r="D220" t="s">
        <v>448</v>
      </c>
      <c r="E220">
        <v>30652354</v>
      </c>
      <c r="F220" t="s">
        <v>12</v>
      </c>
      <c r="G220" t="s">
        <v>449</v>
      </c>
      <c r="H220">
        <v>19</v>
      </c>
      <c r="I220">
        <v>11486</v>
      </c>
      <c r="J220">
        <v>5385</v>
      </c>
      <c r="K220">
        <v>100</v>
      </c>
      <c r="M220">
        <f t="shared" si="6"/>
        <v>100</v>
      </c>
      <c r="N220">
        <f t="shared" si="7"/>
        <v>100</v>
      </c>
    </row>
    <row r="221" spans="1:14" x14ac:dyDescent="0.25">
      <c r="A221">
        <v>224</v>
      </c>
      <c r="B221" s="1">
        <v>43658.129351851851</v>
      </c>
      <c r="D221" t="s">
        <v>450</v>
      </c>
      <c r="E221">
        <v>32131850</v>
      </c>
      <c r="F221" t="s">
        <v>12</v>
      </c>
      <c r="G221" t="s">
        <v>451</v>
      </c>
      <c r="H221">
        <v>113</v>
      </c>
      <c r="I221">
        <v>38292</v>
      </c>
      <c r="J221">
        <v>5314</v>
      </c>
      <c r="K221">
        <v>77.475880000000004</v>
      </c>
      <c r="M221">
        <f t="shared" si="6"/>
        <v>77.475880000000004</v>
      </c>
      <c r="N221">
        <f t="shared" si="7"/>
        <v>77.475880000000004</v>
      </c>
    </row>
    <row r="222" spans="1:14" x14ac:dyDescent="0.25">
      <c r="A222">
        <v>225</v>
      </c>
      <c r="C222" s="1">
        <v>43637.216631944444</v>
      </c>
      <c r="D222" t="s">
        <v>452</v>
      </c>
      <c r="E222">
        <v>6198699</v>
      </c>
      <c r="F222" t="s">
        <v>12</v>
      </c>
      <c r="G222" t="s">
        <v>453</v>
      </c>
      <c r="H222">
        <v>738</v>
      </c>
      <c r="I222">
        <v>17999</v>
      </c>
      <c r="J222">
        <v>5297</v>
      </c>
      <c r="L222">
        <v>84.744835134765395</v>
      </c>
      <c r="M222">
        <f t="shared" si="6"/>
        <v>84.744835134765395</v>
      </c>
      <c r="N222">
        <f t="shared" si="7"/>
        <v>84.744835134765395</v>
      </c>
    </row>
    <row r="223" spans="1:14" x14ac:dyDescent="0.25">
      <c r="A223">
        <v>226</v>
      </c>
      <c r="B223" s="1">
        <v>43657.637476851851</v>
      </c>
      <c r="C223" s="1">
        <v>43644.725173611114</v>
      </c>
      <c r="D223" t="s">
        <v>454</v>
      </c>
      <c r="E223">
        <v>5694513</v>
      </c>
      <c r="F223" t="s">
        <v>12</v>
      </c>
      <c r="G223" t="s">
        <v>455</v>
      </c>
      <c r="H223">
        <v>230</v>
      </c>
      <c r="I223">
        <v>113995</v>
      </c>
      <c r="J223">
        <v>5253</v>
      </c>
      <c r="K223">
        <v>96.910849999999996</v>
      </c>
      <c r="L223">
        <v>96.5056526207605</v>
      </c>
      <c r="M223">
        <f t="shared" si="6"/>
        <v>96.708251310380248</v>
      </c>
      <c r="N223">
        <f t="shared" si="7"/>
        <v>96.910849999999996</v>
      </c>
    </row>
    <row r="224" spans="1:14" x14ac:dyDescent="0.25">
      <c r="A224">
        <v>227</v>
      </c>
      <c r="C224" s="1">
        <v>43315.322662037041</v>
      </c>
      <c r="D224" t="s">
        <v>456</v>
      </c>
      <c r="E224">
        <v>50668112</v>
      </c>
      <c r="F224" t="s">
        <v>12</v>
      </c>
      <c r="G224" t="s">
        <v>457</v>
      </c>
      <c r="H224">
        <v>52</v>
      </c>
      <c r="I224">
        <v>1620</v>
      </c>
      <c r="J224">
        <v>5253</v>
      </c>
      <c r="L224">
        <v>47.570265300761797</v>
      </c>
      <c r="M224">
        <f t="shared" si="6"/>
        <v>47.570265300761797</v>
      </c>
      <c r="N224">
        <f t="shared" si="7"/>
        <v>47.570265300761797</v>
      </c>
    </row>
    <row r="225" spans="1:14" x14ac:dyDescent="0.25">
      <c r="A225">
        <v>228</v>
      </c>
      <c r="C225" s="1">
        <v>43657.995636574073</v>
      </c>
      <c r="D225" t="s">
        <v>458</v>
      </c>
      <c r="E225">
        <v>111667959</v>
      </c>
      <c r="F225" t="s">
        <v>12</v>
      </c>
      <c r="G225" t="s">
        <v>459</v>
      </c>
      <c r="H225">
        <v>105</v>
      </c>
      <c r="I225">
        <v>9335</v>
      </c>
      <c r="J225">
        <v>5227</v>
      </c>
      <c r="L225">
        <v>34.125687119298803</v>
      </c>
      <c r="M225">
        <f t="shared" si="6"/>
        <v>34.125687119298803</v>
      </c>
      <c r="N225">
        <f t="shared" si="7"/>
        <v>34.125687119298803</v>
      </c>
    </row>
    <row r="226" spans="1:14" x14ac:dyDescent="0.25">
      <c r="A226">
        <v>229</v>
      </c>
      <c r="B226" s="1">
        <v>43655.956261574072</v>
      </c>
      <c r="D226" t="s">
        <v>460</v>
      </c>
      <c r="E226">
        <v>190038729</v>
      </c>
      <c r="F226" t="s">
        <v>12</v>
      </c>
      <c r="G226" t="s">
        <v>461</v>
      </c>
      <c r="H226">
        <v>7</v>
      </c>
      <c r="I226">
        <v>303</v>
      </c>
      <c r="J226">
        <v>5227</v>
      </c>
      <c r="K226">
        <v>100</v>
      </c>
      <c r="M226">
        <f t="shared" si="6"/>
        <v>100</v>
      </c>
      <c r="N226">
        <f t="shared" si="7"/>
        <v>100</v>
      </c>
    </row>
    <row r="227" spans="1:14" x14ac:dyDescent="0.25">
      <c r="A227">
        <v>230</v>
      </c>
      <c r="B227" s="1">
        <v>43631.983611111114</v>
      </c>
      <c r="D227" t="s">
        <v>462</v>
      </c>
      <c r="E227">
        <v>72754695</v>
      </c>
      <c r="F227" t="s">
        <v>12</v>
      </c>
      <c r="G227" t="s">
        <v>463</v>
      </c>
      <c r="H227">
        <v>17</v>
      </c>
      <c r="I227">
        <v>5277</v>
      </c>
      <c r="J227">
        <v>5221</v>
      </c>
      <c r="K227">
        <v>100</v>
      </c>
      <c r="M227">
        <f t="shared" si="6"/>
        <v>100</v>
      </c>
      <c r="N227">
        <f t="shared" si="7"/>
        <v>100</v>
      </c>
    </row>
    <row r="228" spans="1:14" x14ac:dyDescent="0.25">
      <c r="A228">
        <v>231</v>
      </c>
      <c r="C228" s="1">
        <v>43643.085324074076</v>
      </c>
      <c r="D228" t="s">
        <v>464</v>
      </c>
      <c r="E228">
        <v>4723248</v>
      </c>
      <c r="F228" t="s">
        <v>12</v>
      </c>
      <c r="G228" t="s">
        <v>465</v>
      </c>
      <c r="H228">
        <v>135</v>
      </c>
      <c r="I228">
        <v>83703</v>
      </c>
      <c r="J228">
        <v>5214</v>
      </c>
      <c r="L228">
        <v>28.2725694444444</v>
      </c>
      <c r="M228">
        <f t="shared" si="6"/>
        <v>28.2725694444444</v>
      </c>
      <c r="N228">
        <f t="shared" si="7"/>
        <v>28.2725694444444</v>
      </c>
    </row>
    <row r="229" spans="1:14" x14ac:dyDescent="0.25">
      <c r="A229">
        <v>232</v>
      </c>
      <c r="C229" s="1">
        <v>43522.481099537035</v>
      </c>
      <c r="D229" t="s">
        <v>466</v>
      </c>
      <c r="E229">
        <v>8135625</v>
      </c>
      <c r="F229" t="s">
        <v>12</v>
      </c>
      <c r="G229" t="s">
        <v>467</v>
      </c>
      <c r="H229">
        <v>11</v>
      </c>
      <c r="I229">
        <v>203</v>
      </c>
      <c r="J229">
        <v>5199</v>
      </c>
      <c r="L229">
        <v>98.4</v>
      </c>
      <c r="M229">
        <f t="shared" si="6"/>
        <v>98.4</v>
      </c>
      <c r="N229">
        <f t="shared" si="7"/>
        <v>98.4</v>
      </c>
    </row>
    <row r="230" spans="1:14" x14ac:dyDescent="0.25">
      <c r="A230">
        <v>233</v>
      </c>
      <c r="B230" s="1">
        <v>43658.162407407406</v>
      </c>
      <c r="D230" t="s">
        <v>468</v>
      </c>
      <c r="E230">
        <v>49704723</v>
      </c>
      <c r="F230" t="s">
        <v>12</v>
      </c>
      <c r="G230" t="s">
        <v>469</v>
      </c>
      <c r="H230">
        <v>67</v>
      </c>
      <c r="I230">
        <v>3350</v>
      </c>
      <c r="J230">
        <v>5179</v>
      </c>
      <c r="K230">
        <v>99.673199999999994</v>
      </c>
      <c r="M230">
        <f t="shared" si="6"/>
        <v>99.673199999999994</v>
      </c>
      <c r="N230">
        <f t="shared" si="7"/>
        <v>99.673199999999994</v>
      </c>
    </row>
    <row r="231" spans="1:14" x14ac:dyDescent="0.25">
      <c r="A231">
        <v>234</v>
      </c>
      <c r="B231" s="1">
        <v>43001.246041666665</v>
      </c>
      <c r="D231" t="s">
        <v>470</v>
      </c>
      <c r="E231">
        <v>58605580</v>
      </c>
      <c r="F231" t="s">
        <v>12</v>
      </c>
      <c r="G231" t="s">
        <v>471</v>
      </c>
      <c r="H231">
        <v>28</v>
      </c>
      <c r="I231">
        <v>29</v>
      </c>
      <c r="J231">
        <v>5171</v>
      </c>
      <c r="K231">
        <v>97.142859999999999</v>
      </c>
      <c r="M231">
        <f t="shared" si="6"/>
        <v>97.142859999999999</v>
      </c>
      <c r="N231">
        <f t="shared" si="7"/>
        <v>97.142859999999999</v>
      </c>
    </row>
    <row r="232" spans="1:14" x14ac:dyDescent="0.25">
      <c r="A232">
        <v>235</v>
      </c>
      <c r="C232" s="1">
        <v>42901.47729166667</v>
      </c>
      <c r="D232" t="s">
        <v>472</v>
      </c>
      <c r="E232">
        <v>10697582</v>
      </c>
      <c r="F232" t="s">
        <v>12</v>
      </c>
      <c r="G232" t="s">
        <v>473</v>
      </c>
      <c r="H232">
        <v>0</v>
      </c>
      <c r="I232">
        <v>4882</v>
      </c>
      <c r="J232">
        <v>5110</v>
      </c>
      <c r="L232">
        <v>96.666012943714406</v>
      </c>
      <c r="M232">
        <f t="shared" si="6"/>
        <v>96.666012943714406</v>
      </c>
      <c r="N232">
        <f t="shared" si="7"/>
        <v>96.666012943714406</v>
      </c>
    </row>
    <row r="233" spans="1:14" x14ac:dyDescent="0.25">
      <c r="A233">
        <v>236</v>
      </c>
      <c r="C233" s="1">
        <v>43591.533564814818</v>
      </c>
      <c r="D233" t="s">
        <v>474</v>
      </c>
      <c r="E233">
        <v>25670686</v>
      </c>
      <c r="F233" t="s">
        <v>12</v>
      </c>
      <c r="G233" t="s">
        <v>475</v>
      </c>
      <c r="H233">
        <v>50</v>
      </c>
      <c r="I233">
        <v>553</v>
      </c>
      <c r="J233">
        <v>5078</v>
      </c>
      <c r="L233">
        <v>96.205962059620603</v>
      </c>
      <c r="M233">
        <f t="shared" si="6"/>
        <v>96.205962059620603</v>
      </c>
      <c r="N233">
        <f t="shared" si="7"/>
        <v>96.205962059620603</v>
      </c>
    </row>
    <row r="234" spans="1:14" x14ac:dyDescent="0.25">
      <c r="A234">
        <v>237</v>
      </c>
      <c r="C234" s="1">
        <v>43413.003541666665</v>
      </c>
      <c r="D234" t="s">
        <v>476</v>
      </c>
      <c r="E234">
        <v>32787174</v>
      </c>
      <c r="F234" t="s">
        <v>12</v>
      </c>
      <c r="G234" t="s">
        <v>477</v>
      </c>
      <c r="H234">
        <v>128</v>
      </c>
      <c r="I234">
        <v>149430</v>
      </c>
      <c r="J234">
        <v>5074</v>
      </c>
      <c r="L234">
        <v>25.966009977170899</v>
      </c>
      <c r="M234">
        <f t="shared" si="6"/>
        <v>25.966009977170899</v>
      </c>
      <c r="N234">
        <f t="shared" si="7"/>
        <v>25.966009977170899</v>
      </c>
    </row>
    <row r="235" spans="1:14" x14ac:dyDescent="0.25">
      <c r="A235">
        <v>238</v>
      </c>
      <c r="B235" s="1">
        <v>43658.455520833333</v>
      </c>
      <c r="C235" s="1">
        <v>43599.272129629629</v>
      </c>
      <c r="D235" t="s">
        <v>478</v>
      </c>
      <c r="E235">
        <v>2296970</v>
      </c>
      <c r="F235" t="s">
        <v>12</v>
      </c>
      <c r="G235" t="s">
        <v>479</v>
      </c>
      <c r="H235">
        <v>70</v>
      </c>
      <c r="I235">
        <v>13607</v>
      </c>
      <c r="J235">
        <v>5049</v>
      </c>
      <c r="K235">
        <v>99.332220000000007</v>
      </c>
      <c r="L235">
        <v>99.874292897548699</v>
      </c>
      <c r="M235">
        <f t="shared" si="6"/>
        <v>99.603256448774346</v>
      </c>
      <c r="N235">
        <f t="shared" si="7"/>
        <v>99.332220000000007</v>
      </c>
    </row>
    <row r="236" spans="1:14" x14ac:dyDescent="0.25">
      <c r="A236">
        <v>239</v>
      </c>
      <c r="C236" s="1">
        <v>43536.419212962966</v>
      </c>
      <c r="D236" t="s">
        <v>480</v>
      </c>
      <c r="E236">
        <v>9996255</v>
      </c>
      <c r="F236" t="s">
        <v>12</v>
      </c>
      <c r="G236" t="s">
        <v>481</v>
      </c>
      <c r="H236">
        <v>29</v>
      </c>
      <c r="I236">
        <v>5307</v>
      </c>
      <c r="J236">
        <v>5022</v>
      </c>
      <c r="L236">
        <v>100</v>
      </c>
      <c r="M236">
        <f t="shared" si="6"/>
        <v>100</v>
      </c>
      <c r="N236">
        <f t="shared" si="7"/>
        <v>100</v>
      </c>
    </row>
    <row r="237" spans="1:14" x14ac:dyDescent="0.25">
      <c r="A237">
        <v>240</v>
      </c>
      <c r="C237" s="1">
        <v>43657.890300925923</v>
      </c>
      <c r="D237" t="s">
        <v>482</v>
      </c>
      <c r="E237">
        <v>30329296</v>
      </c>
      <c r="F237" t="s">
        <v>12</v>
      </c>
      <c r="G237" t="s">
        <v>483</v>
      </c>
      <c r="H237">
        <v>62</v>
      </c>
      <c r="I237">
        <v>1316</v>
      </c>
      <c r="J237">
        <v>5011</v>
      </c>
      <c r="L237">
        <v>95.890410958904098</v>
      </c>
      <c r="M237">
        <f t="shared" si="6"/>
        <v>95.890410958904098</v>
      </c>
      <c r="N237">
        <f t="shared" si="7"/>
        <v>95.890410958904098</v>
      </c>
    </row>
    <row r="238" spans="1:14" x14ac:dyDescent="0.25">
      <c r="A238">
        <v>241</v>
      </c>
      <c r="B238" s="1">
        <v>43601.608356481483</v>
      </c>
      <c r="D238" t="s">
        <v>484</v>
      </c>
      <c r="E238">
        <v>596892</v>
      </c>
      <c r="F238" t="s">
        <v>485</v>
      </c>
      <c r="G238" t="s">
        <v>486</v>
      </c>
      <c r="H238">
        <v>16</v>
      </c>
      <c r="I238">
        <v>7236</v>
      </c>
      <c r="J238">
        <v>45278</v>
      </c>
      <c r="K238">
        <v>88.222189999999998</v>
      </c>
      <c r="M238">
        <f t="shared" si="6"/>
        <v>88.222189999999998</v>
      </c>
      <c r="N238">
        <f t="shared" si="7"/>
        <v>88.222189999999998</v>
      </c>
    </row>
    <row r="239" spans="1:14" x14ac:dyDescent="0.25">
      <c r="A239">
        <v>242</v>
      </c>
      <c r="C239" s="1">
        <v>43658.480474537035</v>
      </c>
      <c r="D239" t="s">
        <v>487</v>
      </c>
      <c r="E239">
        <v>33614304</v>
      </c>
      <c r="F239" t="s">
        <v>485</v>
      </c>
      <c r="G239" t="s">
        <v>488</v>
      </c>
      <c r="H239">
        <v>162</v>
      </c>
      <c r="I239">
        <v>2723</v>
      </c>
      <c r="J239">
        <v>44756</v>
      </c>
      <c r="L239">
        <v>92.115702479338793</v>
      </c>
      <c r="M239">
        <f t="shared" si="6"/>
        <v>92.115702479338793</v>
      </c>
      <c r="N239">
        <f t="shared" si="7"/>
        <v>92.115702479338793</v>
      </c>
    </row>
    <row r="240" spans="1:14" x14ac:dyDescent="0.25">
      <c r="A240">
        <v>243</v>
      </c>
      <c r="C240" s="1">
        <v>43538.626064814816</v>
      </c>
      <c r="D240" t="s">
        <v>489</v>
      </c>
      <c r="E240">
        <v>3544424</v>
      </c>
      <c r="F240" t="s">
        <v>485</v>
      </c>
      <c r="G240" t="s">
        <v>490</v>
      </c>
      <c r="H240">
        <v>159</v>
      </c>
      <c r="I240">
        <v>5389</v>
      </c>
      <c r="J240">
        <v>42296</v>
      </c>
      <c r="L240">
        <v>93.540502793296099</v>
      </c>
      <c r="M240">
        <f t="shared" si="6"/>
        <v>93.540502793296099</v>
      </c>
      <c r="N240">
        <f t="shared" si="7"/>
        <v>93.540502793296099</v>
      </c>
    </row>
    <row r="241" spans="1:14" x14ac:dyDescent="0.25">
      <c r="A241">
        <v>244</v>
      </c>
      <c r="B241" s="1">
        <v>43505.884976851848</v>
      </c>
      <c r="D241" t="s">
        <v>491</v>
      </c>
      <c r="E241">
        <v>1362490</v>
      </c>
      <c r="F241" t="s">
        <v>485</v>
      </c>
      <c r="G241" t="s">
        <v>492</v>
      </c>
      <c r="H241">
        <v>246</v>
      </c>
      <c r="I241">
        <v>9987</v>
      </c>
      <c r="J241">
        <v>39300</v>
      </c>
      <c r="K241">
        <v>66.941100000000006</v>
      </c>
      <c r="M241">
        <f t="shared" si="6"/>
        <v>66.941100000000006</v>
      </c>
      <c r="N241">
        <f t="shared" si="7"/>
        <v>66.941100000000006</v>
      </c>
    </row>
    <row r="242" spans="1:14" x14ac:dyDescent="0.25">
      <c r="A242">
        <v>245</v>
      </c>
      <c r="B242" s="1">
        <v>43658.244513888887</v>
      </c>
      <c r="C242" s="1">
        <v>43297.161168981482</v>
      </c>
      <c r="D242" t="s">
        <v>493</v>
      </c>
      <c r="E242">
        <v>3638964</v>
      </c>
      <c r="F242" t="s">
        <v>485</v>
      </c>
      <c r="G242" t="s">
        <v>494</v>
      </c>
      <c r="H242">
        <v>5870</v>
      </c>
      <c r="I242">
        <v>172256</v>
      </c>
      <c r="J242">
        <v>38280</v>
      </c>
      <c r="K242">
        <v>54.313920000000003</v>
      </c>
      <c r="L242">
        <v>81.205673758865203</v>
      </c>
      <c r="M242">
        <f t="shared" si="6"/>
        <v>67.759796879432599</v>
      </c>
      <c r="N242">
        <f t="shared" si="7"/>
        <v>54.313920000000003</v>
      </c>
    </row>
    <row r="243" spans="1:14" x14ac:dyDescent="0.25">
      <c r="A243">
        <v>246</v>
      </c>
      <c r="B243" s="1">
        <v>43658.499814814815</v>
      </c>
      <c r="C243" s="1">
        <v>43641.795798611114</v>
      </c>
      <c r="D243" t="s">
        <v>495</v>
      </c>
      <c r="E243">
        <v>843222</v>
      </c>
      <c r="F243" t="s">
        <v>485</v>
      </c>
      <c r="G243" t="s">
        <v>496</v>
      </c>
      <c r="H243">
        <v>1945</v>
      </c>
      <c r="I243">
        <v>105705</v>
      </c>
      <c r="J243">
        <v>36029</v>
      </c>
      <c r="K243">
        <v>96.764600000000002</v>
      </c>
      <c r="L243">
        <v>64.293043299815295</v>
      </c>
      <c r="M243">
        <f t="shared" si="6"/>
        <v>80.528821649907655</v>
      </c>
      <c r="N243">
        <f t="shared" si="7"/>
        <v>96.764600000000002</v>
      </c>
    </row>
    <row r="244" spans="1:14" x14ac:dyDescent="0.25">
      <c r="A244">
        <v>247</v>
      </c>
      <c r="B244" s="1">
        <v>43658.502210648148</v>
      </c>
      <c r="C244" s="1">
        <v>43635.827245370368</v>
      </c>
      <c r="D244" t="s">
        <v>497</v>
      </c>
      <c r="E244">
        <v>529502</v>
      </c>
      <c r="F244" t="s">
        <v>485</v>
      </c>
      <c r="G244" t="s">
        <v>498</v>
      </c>
      <c r="H244">
        <v>750</v>
      </c>
      <c r="I244">
        <v>17150</v>
      </c>
      <c r="J244">
        <v>33549</v>
      </c>
      <c r="K244">
        <v>85.561719999999994</v>
      </c>
      <c r="L244">
        <v>97.163120567375898</v>
      </c>
      <c r="M244">
        <f t="shared" si="6"/>
        <v>91.362420283687953</v>
      </c>
      <c r="N244">
        <f t="shared" si="7"/>
        <v>85.561719999999994</v>
      </c>
    </row>
    <row r="245" spans="1:14" x14ac:dyDescent="0.25">
      <c r="A245">
        <v>248</v>
      </c>
      <c r="B245" s="1">
        <v>43658.499606481484</v>
      </c>
      <c r="D245" t="s">
        <v>499</v>
      </c>
      <c r="E245">
        <v>81598961</v>
      </c>
      <c r="F245" t="s">
        <v>485</v>
      </c>
      <c r="G245" t="s">
        <v>500</v>
      </c>
      <c r="H245">
        <v>994</v>
      </c>
      <c r="I245">
        <v>290723</v>
      </c>
      <c r="J245">
        <v>25353</v>
      </c>
      <c r="K245">
        <v>82.76276</v>
      </c>
      <c r="M245">
        <f t="shared" si="6"/>
        <v>82.76276</v>
      </c>
      <c r="N245">
        <f t="shared" si="7"/>
        <v>82.76276</v>
      </c>
    </row>
    <row r="246" spans="1:14" x14ac:dyDescent="0.25">
      <c r="A246">
        <v>249</v>
      </c>
      <c r="B246" s="1">
        <v>43658.496377314812</v>
      </c>
      <c r="C246" s="1">
        <v>42740.881053240744</v>
      </c>
      <c r="D246" t="s">
        <v>501</v>
      </c>
      <c r="E246">
        <v>26516210</v>
      </c>
      <c r="F246" t="s">
        <v>485</v>
      </c>
      <c r="G246" t="s">
        <v>502</v>
      </c>
      <c r="H246">
        <v>543</v>
      </c>
      <c r="I246">
        <v>22400</v>
      </c>
      <c r="J246">
        <v>25329</v>
      </c>
      <c r="K246">
        <v>98.691800000000001</v>
      </c>
      <c r="L246">
        <v>98.899610631454195</v>
      </c>
      <c r="M246">
        <f t="shared" si="6"/>
        <v>98.795705315727105</v>
      </c>
      <c r="N246">
        <f t="shared" si="7"/>
        <v>98.691800000000001</v>
      </c>
    </row>
    <row r="247" spans="1:14" x14ac:dyDescent="0.25">
      <c r="A247">
        <v>250</v>
      </c>
      <c r="B247" s="1">
        <v>43658.468460648146</v>
      </c>
      <c r="C247" s="1">
        <v>42818.159513888888</v>
      </c>
      <c r="D247" t="s">
        <v>503</v>
      </c>
      <c r="E247">
        <v>12888993</v>
      </c>
      <c r="F247" t="s">
        <v>485</v>
      </c>
      <c r="G247" t="s">
        <v>504</v>
      </c>
      <c r="H247">
        <v>1262</v>
      </c>
      <c r="I247">
        <v>114653</v>
      </c>
      <c r="J247">
        <v>24863</v>
      </c>
      <c r="K247">
        <v>94.070070000000001</v>
      </c>
      <c r="L247">
        <v>93.746219347633897</v>
      </c>
      <c r="M247">
        <f t="shared" si="6"/>
        <v>93.908144673816949</v>
      </c>
      <c r="N247">
        <f t="shared" si="7"/>
        <v>94.070070000000001</v>
      </c>
    </row>
    <row r="248" spans="1:14" x14ac:dyDescent="0.25">
      <c r="A248">
        <v>251</v>
      </c>
      <c r="B248" s="1">
        <v>43658.462754629632</v>
      </c>
      <c r="C248" s="1">
        <v>43657.300185185188</v>
      </c>
      <c r="D248" t="s">
        <v>505</v>
      </c>
      <c r="E248">
        <v>873328</v>
      </c>
      <c r="F248" t="s">
        <v>485</v>
      </c>
      <c r="G248" t="s">
        <v>506</v>
      </c>
      <c r="H248">
        <v>913</v>
      </c>
      <c r="I248">
        <v>117036</v>
      </c>
      <c r="J248">
        <v>21443</v>
      </c>
      <c r="K248">
        <v>86.751999999999995</v>
      </c>
      <c r="L248">
        <v>99.401197604790397</v>
      </c>
      <c r="M248">
        <f t="shared" si="6"/>
        <v>93.076598802395196</v>
      </c>
      <c r="N248">
        <f t="shared" si="7"/>
        <v>86.751999999999995</v>
      </c>
    </row>
    <row r="249" spans="1:14" x14ac:dyDescent="0.25">
      <c r="A249">
        <v>252</v>
      </c>
      <c r="B249" s="2">
        <v>43620.785320289353</v>
      </c>
      <c r="D249" t="s">
        <v>507</v>
      </c>
      <c r="E249">
        <v>4578002</v>
      </c>
      <c r="F249" t="s">
        <v>485</v>
      </c>
      <c r="G249" t="s">
        <v>508</v>
      </c>
      <c r="H249">
        <v>9</v>
      </c>
      <c r="I249">
        <v>3575</v>
      </c>
      <c r="J249">
        <v>21226</v>
      </c>
      <c r="K249">
        <v>32.820860000000003</v>
      </c>
      <c r="M249">
        <f t="shared" si="6"/>
        <v>32.820860000000003</v>
      </c>
      <c r="N249">
        <f t="shared" si="7"/>
        <v>32.820860000000003</v>
      </c>
    </row>
    <row r="250" spans="1:14" x14ac:dyDescent="0.25">
      <c r="A250">
        <v>253</v>
      </c>
      <c r="B250" s="1">
        <v>43658.481851851851</v>
      </c>
      <c r="D250" t="s">
        <v>509</v>
      </c>
      <c r="E250">
        <v>858127</v>
      </c>
      <c r="F250" t="s">
        <v>485</v>
      </c>
      <c r="G250" t="s">
        <v>510</v>
      </c>
      <c r="H250">
        <v>3067</v>
      </c>
      <c r="I250">
        <v>164594</v>
      </c>
      <c r="J250">
        <v>20292</v>
      </c>
      <c r="K250">
        <v>92.863519999999994</v>
      </c>
      <c r="M250">
        <f t="shared" si="6"/>
        <v>92.863519999999994</v>
      </c>
      <c r="N250">
        <f t="shared" si="7"/>
        <v>92.863519999999994</v>
      </c>
    </row>
    <row r="251" spans="1:14" x14ac:dyDescent="0.25">
      <c r="A251">
        <v>254</v>
      </c>
      <c r="B251" s="1">
        <v>43651.824328703704</v>
      </c>
      <c r="D251" t="s">
        <v>511</v>
      </c>
      <c r="E251">
        <v>4037197</v>
      </c>
      <c r="F251" t="s">
        <v>485</v>
      </c>
      <c r="G251" t="s">
        <v>512</v>
      </c>
      <c r="H251">
        <v>49</v>
      </c>
      <c r="I251">
        <v>34992</v>
      </c>
      <c r="J251">
        <v>19352</v>
      </c>
      <c r="K251">
        <v>94.568380000000005</v>
      </c>
      <c r="M251">
        <f t="shared" si="6"/>
        <v>94.568380000000005</v>
      </c>
      <c r="N251">
        <f t="shared" si="7"/>
        <v>94.568380000000005</v>
      </c>
    </row>
    <row r="252" spans="1:14" x14ac:dyDescent="0.25">
      <c r="A252">
        <v>255</v>
      </c>
      <c r="B252" s="1">
        <v>43646.245706018519</v>
      </c>
      <c r="C252" s="1">
        <v>43360.123726851853</v>
      </c>
      <c r="D252" t="s">
        <v>513</v>
      </c>
      <c r="E252">
        <v>301742</v>
      </c>
      <c r="F252" t="s">
        <v>485</v>
      </c>
      <c r="G252" t="s">
        <v>514</v>
      </c>
      <c r="H252">
        <v>166</v>
      </c>
      <c r="I252">
        <v>8507</v>
      </c>
      <c r="J252">
        <v>17991</v>
      </c>
      <c r="K252">
        <v>87.670869999999994</v>
      </c>
      <c r="L252">
        <v>34.3603010348072</v>
      </c>
      <c r="M252">
        <f t="shared" si="6"/>
        <v>61.015585517403593</v>
      </c>
      <c r="N252">
        <f t="shared" si="7"/>
        <v>87.670869999999994</v>
      </c>
    </row>
    <row r="253" spans="1:14" x14ac:dyDescent="0.25">
      <c r="A253">
        <v>256</v>
      </c>
      <c r="C253" s="1">
        <v>43657.389409722222</v>
      </c>
      <c r="D253" t="s">
        <v>515</v>
      </c>
      <c r="E253">
        <v>71948498</v>
      </c>
      <c r="F253" t="s">
        <v>485</v>
      </c>
      <c r="G253" t="s">
        <v>516</v>
      </c>
      <c r="H253">
        <v>445</v>
      </c>
      <c r="I253">
        <v>2266</v>
      </c>
      <c r="J253">
        <v>17729</v>
      </c>
      <c r="L253">
        <v>70.523987280519805</v>
      </c>
      <c r="M253">
        <f t="shared" si="6"/>
        <v>70.523987280519805</v>
      </c>
      <c r="N253">
        <f t="shared" si="7"/>
        <v>70.523987280519805</v>
      </c>
    </row>
    <row r="254" spans="1:14" x14ac:dyDescent="0.25">
      <c r="A254">
        <v>257</v>
      </c>
      <c r="C254" s="1">
        <v>42237.686932870369</v>
      </c>
      <c r="D254" t="s">
        <v>517</v>
      </c>
      <c r="E254">
        <v>15045751</v>
      </c>
      <c r="F254" t="s">
        <v>485</v>
      </c>
      <c r="G254" t="s">
        <v>518</v>
      </c>
      <c r="H254">
        <v>501</v>
      </c>
      <c r="I254">
        <v>11080</v>
      </c>
      <c r="J254">
        <v>16665</v>
      </c>
      <c r="L254">
        <v>66.129032258064498</v>
      </c>
      <c r="M254">
        <f t="shared" si="6"/>
        <v>66.129032258064498</v>
      </c>
      <c r="N254">
        <f t="shared" si="7"/>
        <v>66.129032258064498</v>
      </c>
    </row>
    <row r="255" spans="1:14" x14ac:dyDescent="0.25">
      <c r="A255">
        <v>258</v>
      </c>
      <c r="B255" s="1">
        <v>43652.519791666666</v>
      </c>
      <c r="C255" s="1">
        <v>43530.941967592589</v>
      </c>
      <c r="D255" t="s">
        <v>519</v>
      </c>
      <c r="E255">
        <v>519832</v>
      </c>
      <c r="F255" t="s">
        <v>485</v>
      </c>
      <c r="G255" t="s">
        <v>520</v>
      </c>
      <c r="H255">
        <v>274</v>
      </c>
      <c r="I255">
        <v>45076</v>
      </c>
      <c r="J255">
        <v>15579</v>
      </c>
      <c r="K255">
        <v>88.996939999999995</v>
      </c>
      <c r="L255">
        <v>40.362225097024599</v>
      </c>
      <c r="M255">
        <f t="shared" si="6"/>
        <v>64.6795825485123</v>
      </c>
      <c r="N255">
        <f t="shared" si="7"/>
        <v>88.996939999999995</v>
      </c>
    </row>
    <row r="256" spans="1:14" x14ac:dyDescent="0.25">
      <c r="A256">
        <v>259</v>
      </c>
      <c r="C256" s="1">
        <v>43649.948252314818</v>
      </c>
      <c r="D256" t="s">
        <v>521</v>
      </c>
      <c r="E256">
        <v>74073233</v>
      </c>
      <c r="F256" t="s">
        <v>485</v>
      </c>
      <c r="G256" t="s">
        <v>522</v>
      </c>
      <c r="H256">
        <v>54</v>
      </c>
      <c r="I256">
        <v>1272</v>
      </c>
      <c r="J256">
        <v>15381</v>
      </c>
      <c r="L256">
        <v>75.818387056315103</v>
      </c>
      <c r="M256">
        <f t="shared" si="6"/>
        <v>75.818387056315103</v>
      </c>
      <c r="N256">
        <f t="shared" si="7"/>
        <v>75.818387056315103</v>
      </c>
    </row>
    <row r="257" spans="1:14" x14ac:dyDescent="0.25">
      <c r="A257">
        <v>260</v>
      </c>
      <c r="B257" s="1">
        <v>43657.549687500003</v>
      </c>
      <c r="D257" t="s">
        <v>523</v>
      </c>
      <c r="E257">
        <v>1431547</v>
      </c>
      <c r="F257" t="s">
        <v>485</v>
      </c>
      <c r="G257" t="s">
        <v>524</v>
      </c>
      <c r="H257">
        <v>174</v>
      </c>
      <c r="I257">
        <v>42380</v>
      </c>
      <c r="J257">
        <v>14694</v>
      </c>
      <c r="K257">
        <v>95.97533</v>
      </c>
      <c r="M257">
        <f t="shared" si="6"/>
        <v>95.97533</v>
      </c>
      <c r="N257">
        <f t="shared" si="7"/>
        <v>95.97533</v>
      </c>
    </row>
    <row r="258" spans="1:14" x14ac:dyDescent="0.25">
      <c r="A258">
        <v>261</v>
      </c>
      <c r="B258" s="1">
        <v>43656.712627314817</v>
      </c>
      <c r="C258" s="1">
        <v>43656.717418981483</v>
      </c>
      <c r="D258" t="s">
        <v>525</v>
      </c>
      <c r="E258">
        <v>29112049</v>
      </c>
      <c r="F258" t="s">
        <v>485</v>
      </c>
      <c r="G258" t="s">
        <v>526</v>
      </c>
      <c r="H258">
        <v>567</v>
      </c>
      <c r="I258">
        <v>11841</v>
      </c>
      <c r="J258">
        <v>14058</v>
      </c>
      <c r="K258">
        <v>47.611800000000002</v>
      </c>
      <c r="L258">
        <v>55.475687103594097</v>
      </c>
      <c r="M258">
        <f t="shared" si="6"/>
        <v>51.54374355179705</v>
      </c>
      <c r="N258">
        <f t="shared" si="7"/>
        <v>55.475687103594097</v>
      </c>
    </row>
    <row r="259" spans="1:14" x14ac:dyDescent="0.25">
      <c r="A259">
        <v>262</v>
      </c>
      <c r="C259" s="1">
        <v>43655.816030092596</v>
      </c>
      <c r="D259" t="s">
        <v>527</v>
      </c>
      <c r="E259">
        <v>2909429</v>
      </c>
      <c r="F259" t="s">
        <v>485</v>
      </c>
      <c r="G259" t="s">
        <v>528</v>
      </c>
      <c r="H259">
        <v>114</v>
      </c>
      <c r="I259">
        <v>28161</v>
      </c>
      <c r="J259">
        <v>13809</v>
      </c>
      <c r="L259">
        <v>39.483661310705898</v>
      </c>
      <c r="M259">
        <f t="shared" ref="M259:M322" si="8">AVERAGE(K259:L259)</f>
        <v>39.483661310705898</v>
      </c>
      <c r="N259">
        <f t="shared" ref="N259:N322" si="9">IF(AND(K259&lt;&gt;"",L259&lt;&gt;""),IF(B259&gt;C259,K259,L259),IF(K259&lt;&gt;"",K259,L259))</f>
        <v>39.483661310705898</v>
      </c>
    </row>
    <row r="260" spans="1:14" x14ac:dyDescent="0.25">
      <c r="A260">
        <v>263</v>
      </c>
      <c r="B260" s="1">
        <v>43653.187824074077</v>
      </c>
      <c r="C260" s="1">
        <v>43642.282870370371</v>
      </c>
      <c r="D260" t="s">
        <v>529</v>
      </c>
      <c r="E260">
        <v>658518</v>
      </c>
      <c r="F260" t="s">
        <v>485</v>
      </c>
      <c r="G260" t="s">
        <v>530</v>
      </c>
      <c r="H260">
        <v>1196</v>
      </c>
      <c r="I260">
        <v>72398</v>
      </c>
      <c r="J260">
        <v>13663</v>
      </c>
      <c r="K260">
        <v>71.754509999999996</v>
      </c>
      <c r="L260">
        <v>28.063035760671902</v>
      </c>
      <c r="M260">
        <f t="shared" si="8"/>
        <v>49.908772880335945</v>
      </c>
      <c r="N260">
        <f t="shared" si="9"/>
        <v>71.754509999999996</v>
      </c>
    </row>
    <row r="261" spans="1:14" x14ac:dyDescent="0.25">
      <c r="A261">
        <v>264</v>
      </c>
      <c r="C261" s="1">
        <v>43527.82607638889</v>
      </c>
      <c r="D261" t="s">
        <v>531</v>
      </c>
      <c r="E261">
        <v>17066884</v>
      </c>
      <c r="F261" t="s">
        <v>485</v>
      </c>
      <c r="G261" t="s">
        <v>532</v>
      </c>
      <c r="H261">
        <v>239</v>
      </c>
      <c r="I261">
        <v>4001</v>
      </c>
      <c r="J261">
        <v>13358</v>
      </c>
      <c r="L261">
        <v>86.661087866108801</v>
      </c>
      <c r="M261">
        <f t="shared" si="8"/>
        <v>86.661087866108801</v>
      </c>
      <c r="N261">
        <f t="shared" si="9"/>
        <v>86.661087866108801</v>
      </c>
    </row>
    <row r="262" spans="1:14" x14ac:dyDescent="0.25">
      <c r="A262">
        <v>265</v>
      </c>
      <c r="B262" s="1">
        <v>43658.30909722222</v>
      </c>
      <c r="D262" t="s">
        <v>533</v>
      </c>
      <c r="E262">
        <v>33884891</v>
      </c>
      <c r="F262" t="s">
        <v>485</v>
      </c>
      <c r="G262" t="s">
        <v>534</v>
      </c>
      <c r="H262">
        <v>306</v>
      </c>
      <c r="I262">
        <v>38749</v>
      </c>
      <c r="J262">
        <v>13009</v>
      </c>
      <c r="K262">
        <v>79.005240000000001</v>
      </c>
      <c r="M262">
        <f t="shared" si="8"/>
        <v>79.005240000000001</v>
      </c>
      <c r="N262">
        <f t="shared" si="9"/>
        <v>79.005240000000001</v>
      </c>
    </row>
    <row r="263" spans="1:14" x14ac:dyDescent="0.25">
      <c r="A263">
        <v>266</v>
      </c>
      <c r="B263" s="1">
        <v>43657.327465277776</v>
      </c>
      <c r="C263" s="1">
        <v>43575.184120370373</v>
      </c>
      <c r="D263" t="s">
        <v>535</v>
      </c>
      <c r="E263">
        <v>184460</v>
      </c>
      <c r="F263" t="s">
        <v>485</v>
      </c>
      <c r="G263" t="s">
        <v>536</v>
      </c>
      <c r="H263">
        <v>326</v>
      </c>
      <c r="I263">
        <v>28877</v>
      </c>
      <c r="J263">
        <v>12938</v>
      </c>
      <c r="K263">
        <v>83.432339999999996</v>
      </c>
      <c r="L263">
        <v>16.2162162162162</v>
      </c>
      <c r="M263">
        <f t="shared" si="8"/>
        <v>49.824278108108096</v>
      </c>
      <c r="N263">
        <f t="shared" si="9"/>
        <v>83.432339999999996</v>
      </c>
    </row>
    <row r="264" spans="1:14" x14ac:dyDescent="0.25">
      <c r="A264">
        <v>267</v>
      </c>
      <c r="B264" s="1">
        <v>43657.191377314812</v>
      </c>
      <c r="D264" t="s">
        <v>537</v>
      </c>
      <c r="E264">
        <v>59720190</v>
      </c>
      <c r="F264" t="s">
        <v>485</v>
      </c>
      <c r="G264" t="s">
        <v>538</v>
      </c>
      <c r="H264">
        <v>40</v>
      </c>
      <c r="I264">
        <v>2176</v>
      </c>
      <c r="J264">
        <v>12385</v>
      </c>
      <c r="K264">
        <v>91.615049999999997</v>
      </c>
      <c r="M264">
        <f t="shared" si="8"/>
        <v>91.615049999999997</v>
      </c>
      <c r="N264">
        <f t="shared" si="9"/>
        <v>91.615049999999997</v>
      </c>
    </row>
    <row r="265" spans="1:14" x14ac:dyDescent="0.25">
      <c r="A265">
        <v>268</v>
      </c>
      <c r="B265" s="1">
        <v>43656.294016203705</v>
      </c>
      <c r="C265" s="1">
        <v>43579.729502314818</v>
      </c>
      <c r="D265" t="s">
        <v>539</v>
      </c>
      <c r="E265">
        <v>5888353</v>
      </c>
      <c r="F265" t="s">
        <v>485</v>
      </c>
      <c r="G265" t="s">
        <v>540</v>
      </c>
      <c r="H265">
        <v>42</v>
      </c>
      <c r="I265">
        <v>10056</v>
      </c>
      <c r="J265">
        <v>11884</v>
      </c>
      <c r="K265">
        <v>76.871549999999999</v>
      </c>
      <c r="L265">
        <v>32.641921397379903</v>
      </c>
      <c r="M265">
        <f t="shared" si="8"/>
        <v>54.756735698689951</v>
      </c>
      <c r="N265">
        <f t="shared" si="9"/>
        <v>76.871549999999999</v>
      </c>
    </row>
    <row r="266" spans="1:14" x14ac:dyDescent="0.25">
      <c r="A266">
        <v>269</v>
      </c>
      <c r="B266" s="1">
        <v>43657.990706018521</v>
      </c>
      <c r="C266" s="1">
        <v>43658.041273148148</v>
      </c>
      <c r="D266" t="s">
        <v>541</v>
      </c>
      <c r="E266">
        <v>36804486</v>
      </c>
      <c r="F266" t="s">
        <v>485</v>
      </c>
      <c r="G266" t="s">
        <v>542</v>
      </c>
      <c r="H266">
        <v>204</v>
      </c>
      <c r="I266">
        <v>4037</v>
      </c>
      <c r="J266">
        <v>10743</v>
      </c>
      <c r="K266">
        <v>98.860759999999999</v>
      </c>
      <c r="L266">
        <v>99.367088607594894</v>
      </c>
      <c r="M266">
        <f t="shared" si="8"/>
        <v>99.113924303797447</v>
      </c>
      <c r="N266">
        <f t="shared" si="9"/>
        <v>99.367088607594894</v>
      </c>
    </row>
    <row r="267" spans="1:14" x14ac:dyDescent="0.25">
      <c r="A267">
        <v>270</v>
      </c>
      <c r="B267" s="1">
        <v>43484.186493055553</v>
      </c>
      <c r="D267" t="s">
        <v>543</v>
      </c>
      <c r="E267">
        <v>1377867</v>
      </c>
      <c r="F267" t="s">
        <v>485</v>
      </c>
      <c r="G267" t="s">
        <v>544</v>
      </c>
      <c r="H267">
        <v>181</v>
      </c>
      <c r="I267">
        <v>1908</v>
      </c>
      <c r="J267">
        <v>10446</v>
      </c>
      <c r="K267">
        <v>67.403310000000005</v>
      </c>
      <c r="M267">
        <f t="shared" si="8"/>
        <v>67.403310000000005</v>
      </c>
      <c r="N267">
        <f t="shared" si="9"/>
        <v>67.403310000000005</v>
      </c>
    </row>
    <row r="268" spans="1:14" x14ac:dyDescent="0.25">
      <c r="A268">
        <v>271</v>
      </c>
      <c r="B268" s="1">
        <v>43658.392060185186</v>
      </c>
      <c r="C268" s="1">
        <v>43559.888391203705</v>
      </c>
      <c r="D268" t="s">
        <v>545</v>
      </c>
      <c r="E268">
        <v>1390248</v>
      </c>
      <c r="F268" t="s">
        <v>485</v>
      </c>
      <c r="G268" t="s">
        <v>546</v>
      </c>
      <c r="H268">
        <v>2596</v>
      </c>
      <c r="I268">
        <v>428852</v>
      </c>
      <c r="J268">
        <v>10082</v>
      </c>
      <c r="K268">
        <v>36.697159999999997</v>
      </c>
      <c r="L268">
        <v>86.4583333333333</v>
      </c>
      <c r="M268">
        <f t="shared" si="8"/>
        <v>61.577746666666648</v>
      </c>
      <c r="N268">
        <f t="shared" si="9"/>
        <v>36.697159999999997</v>
      </c>
    </row>
    <row r="269" spans="1:14" x14ac:dyDescent="0.25">
      <c r="A269">
        <v>272</v>
      </c>
      <c r="B269" s="1">
        <v>43661.15042824074</v>
      </c>
      <c r="C269" s="1">
        <v>42821.352835648147</v>
      </c>
      <c r="D269" t="s">
        <v>547</v>
      </c>
      <c r="E269">
        <v>43160685</v>
      </c>
      <c r="F269" t="s">
        <v>485</v>
      </c>
      <c r="G269" t="s">
        <v>548</v>
      </c>
      <c r="H269">
        <v>1345</v>
      </c>
      <c r="I269">
        <v>240772</v>
      </c>
      <c r="J269">
        <v>10078</v>
      </c>
      <c r="L269">
        <v>91.556655665566595</v>
      </c>
      <c r="M269">
        <f t="shared" si="8"/>
        <v>91.556655665566595</v>
      </c>
      <c r="N269">
        <f t="shared" si="9"/>
        <v>91.556655665566595</v>
      </c>
    </row>
    <row r="270" spans="1:14" x14ac:dyDescent="0.25">
      <c r="A270">
        <v>273</v>
      </c>
      <c r="B270" s="1">
        <v>43652.633483796293</v>
      </c>
      <c r="D270" t="s">
        <v>549</v>
      </c>
      <c r="E270">
        <v>11407242</v>
      </c>
      <c r="F270" t="s">
        <v>485</v>
      </c>
      <c r="G270" t="s">
        <v>550</v>
      </c>
      <c r="H270">
        <v>241</v>
      </c>
      <c r="I270">
        <v>2277</v>
      </c>
      <c r="J270">
        <v>9868</v>
      </c>
      <c r="K270">
        <v>99.744569999999996</v>
      </c>
      <c r="M270">
        <f t="shared" si="8"/>
        <v>99.744569999999996</v>
      </c>
      <c r="N270">
        <f t="shared" si="9"/>
        <v>99.744569999999996</v>
      </c>
    </row>
    <row r="271" spans="1:14" x14ac:dyDescent="0.25">
      <c r="A271">
        <v>274</v>
      </c>
      <c r="B271" s="1">
        <v>43658.413553240738</v>
      </c>
      <c r="C271" s="1">
        <v>43647.923402777778</v>
      </c>
      <c r="D271" t="s">
        <v>551</v>
      </c>
      <c r="E271">
        <v>1385122</v>
      </c>
      <c r="F271" t="s">
        <v>485</v>
      </c>
      <c r="G271" t="s">
        <v>552</v>
      </c>
      <c r="H271">
        <v>1514</v>
      </c>
      <c r="I271">
        <v>351739</v>
      </c>
      <c r="J271">
        <v>9579</v>
      </c>
      <c r="K271">
        <v>79.201899999999995</v>
      </c>
      <c r="L271">
        <v>98.335467349551905</v>
      </c>
      <c r="M271">
        <f t="shared" si="8"/>
        <v>88.768683674775957</v>
      </c>
      <c r="N271">
        <f t="shared" si="9"/>
        <v>79.201899999999995</v>
      </c>
    </row>
    <row r="272" spans="1:14" x14ac:dyDescent="0.25">
      <c r="A272">
        <v>276</v>
      </c>
      <c r="C272" s="1">
        <v>43658.316817129627</v>
      </c>
      <c r="D272" t="s">
        <v>553</v>
      </c>
      <c r="E272">
        <v>32476524</v>
      </c>
      <c r="F272" t="s">
        <v>485</v>
      </c>
      <c r="G272" t="s">
        <v>554</v>
      </c>
      <c r="H272">
        <v>233</v>
      </c>
      <c r="I272">
        <v>2228</v>
      </c>
      <c r="J272">
        <v>9461</v>
      </c>
      <c r="L272">
        <v>95.437262357414497</v>
      </c>
      <c r="M272">
        <f t="shared" si="8"/>
        <v>95.437262357414497</v>
      </c>
      <c r="N272">
        <f t="shared" si="9"/>
        <v>95.437262357414497</v>
      </c>
    </row>
    <row r="273" spans="1:14" x14ac:dyDescent="0.25">
      <c r="A273">
        <v>277</v>
      </c>
      <c r="C273" s="1">
        <v>43652.067326388889</v>
      </c>
      <c r="D273" t="s">
        <v>555</v>
      </c>
      <c r="E273">
        <v>50063252</v>
      </c>
      <c r="F273" t="s">
        <v>485</v>
      </c>
      <c r="G273" t="s">
        <v>556</v>
      </c>
      <c r="H273">
        <v>567</v>
      </c>
      <c r="I273">
        <v>5160</v>
      </c>
      <c r="J273">
        <v>9389</v>
      </c>
      <c r="L273">
        <v>73.251146788990795</v>
      </c>
      <c r="M273">
        <f t="shared" si="8"/>
        <v>73.251146788990795</v>
      </c>
      <c r="N273">
        <f t="shared" si="9"/>
        <v>73.251146788990795</v>
      </c>
    </row>
    <row r="274" spans="1:14" x14ac:dyDescent="0.25">
      <c r="A274">
        <v>278</v>
      </c>
      <c r="C274" s="1">
        <v>43472.902245370373</v>
      </c>
      <c r="D274" t="s">
        <v>557</v>
      </c>
      <c r="E274">
        <v>6297520</v>
      </c>
      <c r="F274" t="s">
        <v>485</v>
      </c>
      <c r="G274" t="s">
        <v>558</v>
      </c>
      <c r="H274">
        <v>310</v>
      </c>
      <c r="I274">
        <v>154998</v>
      </c>
      <c r="J274">
        <v>9138</v>
      </c>
      <c r="L274">
        <v>36.669470142977303</v>
      </c>
      <c r="M274">
        <f t="shared" si="8"/>
        <v>36.669470142977303</v>
      </c>
      <c r="N274">
        <f t="shared" si="9"/>
        <v>36.669470142977303</v>
      </c>
    </row>
    <row r="275" spans="1:14" x14ac:dyDescent="0.25">
      <c r="A275">
        <v>279</v>
      </c>
      <c r="C275" s="1">
        <v>43648.821226851855</v>
      </c>
      <c r="D275" t="s">
        <v>559</v>
      </c>
      <c r="E275">
        <v>2183193</v>
      </c>
      <c r="F275" t="s">
        <v>485</v>
      </c>
      <c r="G275" t="s">
        <v>560</v>
      </c>
      <c r="H275">
        <v>656</v>
      </c>
      <c r="I275">
        <v>67980</v>
      </c>
      <c r="J275">
        <v>8834</v>
      </c>
      <c r="L275">
        <v>88.028169014084497</v>
      </c>
      <c r="M275">
        <f t="shared" si="8"/>
        <v>88.028169014084497</v>
      </c>
      <c r="N275">
        <f t="shared" si="9"/>
        <v>88.028169014084497</v>
      </c>
    </row>
    <row r="276" spans="1:14" x14ac:dyDescent="0.25">
      <c r="A276">
        <v>280</v>
      </c>
      <c r="B276" s="1">
        <v>43345.954340277778</v>
      </c>
      <c r="D276" t="s">
        <v>561</v>
      </c>
      <c r="E276">
        <v>9265294</v>
      </c>
      <c r="F276" t="s">
        <v>485</v>
      </c>
      <c r="G276" t="s">
        <v>562</v>
      </c>
      <c r="H276">
        <v>292</v>
      </c>
      <c r="I276">
        <v>1857</v>
      </c>
      <c r="J276">
        <v>8788</v>
      </c>
      <c r="K276">
        <v>55.47025</v>
      </c>
      <c r="M276">
        <f t="shared" si="8"/>
        <v>55.47025</v>
      </c>
      <c r="N276">
        <f t="shared" si="9"/>
        <v>55.47025</v>
      </c>
    </row>
    <row r="277" spans="1:14" x14ac:dyDescent="0.25">
      <c r="A277">
        <v>281</v>
      </c>
      <c r="B277" s="1">
        <v>43651.576307870368</v>
      </c>
      <c r="C277" s="1">
        <v>43567.331423611111</v>
      </c>
      <c r="D277" t="s">
        <v>563</v>
      </c>
      <c r="E277">
        <v>827590</v>
      </c>
      <c r="F277" t="s">
        <v>485</v>
      </c>
      <c r="G277" t="s">
        <v>564</v>
      </c>
      <c r="H277">
        <v>613</v>
      </c>
      <c r="I277">
        <v>18729</v>
      </c>
      <c r="J277">
        <v>8767</v>
      </c>
      <c r="K277">
        <v>73.28192</v>
      </c>
      <c r="L277">
        <v>73.181818181818201</v>
      </c>
      <c r="M277">
        <f t="shared" si="8"/>
        <v>73.2318690909091</v>
      </c>
      <c r="N277">
        <f t="shared" si="9"/>
        <v>73.28192</v>
      </c>
    </row>
    <row r="278" spans="1:14" x14ac:dyDescent="0.25">
      <c r="A278">
        <v>282</v>
      </c>
      <c r="B278" s="1">
        <v>43654.727222222224</v>
      </c>
      <c r="D278" t="s">
        <v>565</v>
      </c>
      <c r="E278">
        <v>30582779</v>
      </c>
      <c r="F278" t="s">
        <v>485</v>
      </c>
      <c r="G278" t="s">
        <v>566</v>
      </c>
      <c r="H278">
        <v>95</v>
      </c>
      <c r="I278">
        <v>2529</v>
      </c>
      <c r="J278">
        <v>8669</v>
      </c>
      <c r="K278">
        <v>95.577950000000001</v>
      </c>
      <c r="M278">
        <f t="shared" si="8"/>
        <v>95.577950000000001</v>
      </c>
      <c r="N278">
        <f t="shared" si="9"/>
        <v>95.577950000000001</v>
      </c>
    </row>
    <row r="279" spans="1:14" x14ac:dyDescent="0.25">
      <c r="A279">
        <v>283</v>
      </c>
      <c r="C279" s="1">
        <v>43648.16510416667</v>
      </c>
      <c r="D279" t="s">
        <v>567</v>
      </c>
      <c r="E279">
        <v>24561828</v>
      </c>
      <c r="F279" t="s">
        <v>485</v>
      </c>
      <c r="G279" t="s">
        <v>568</v>
      </c>
      <c r="H279">
        <v>95</v>
      </c>
      <c r="I279">
        <v>4309</v>
      </c>
      <c r="J279">
        <v>8600</v>
      </c>
      <c r="L279">
        <v>90.353302611367099</v>
      </c>
      <c r="M279">
        <f t="shared" si="8"/>
        <v>90.353302611367099</v>
      </c>
      <c r="N279">
        <f t="shared" si="9"/>
        <v>90.353302611367099</v>
      </c>
    </row>
    <row r="280" spans="1:14" x14ac:dyDescent="0.25">
      <c r="A280">
        <v>284</v>
      </c>
      <c r="B280" s="1">
        <v>43658.045358796298</v>
      </c>
      <c r="C280" s="1">
        <v>43539.898229166669</v>
      </c>
      <c r="D280" t="s">
        <v>569</v>
      </c>
      <c r="E280">
        <v>6780767</v>
      </c>
      <c r="F280" t="s">
        <v>485</v>
      </c>
      <c r="G280" t="s">
        <v>570</v>
      </c>
      <c r="H280">
        <v>538</v>
      </c>
      <c r="I280">
        <v>18909</v>
      </c>
      <c r="J280">
        <v>8247</v>
      </c>
      <c r="K280">
        <v>94.507980000000003</v>
      </c>
      <c r="L280">
        <v>69.904076738609106</v>
      </c>
      <c r="M280">
        <f t="shared" si="8"/>
        <v>82.206028369304562</v>
      </c>
      <c r="N280">
        <f t="shared" si="9"/>
        <v>94.507980000000003</v>
      </c>
    </row>
    <row r="281" spans="1:14" x14ac:dyDescent="0.25">
      <c r="A281">
        <v>285</v>
      </c>
      <c r="C281" s="1">
        <v>43649.835300925923</v>
      </c>
      <c r="D281" t="s">
        <v>571</v>
      </c>
      <c r="E281">
        <v>6662075</v>
      </c>
      <c r="F281" t="s">
        <v>485</v>
      </c>
      <c r="G281" t="s">
        <v>572</v>
      </c>
      <c r="H281">
        <v>94</v>
      </c>
      <c r="I281">
        <v>4175</v>
      </c>
      <c r="J281">
        <v>8112</v>
      </c>
      <c r="L281">
        <v>96.310959150620803</v>
      </c>
      <c r="M281">
        <f t="shared" si="8"/>
        <v>96.310959150620803</v>
      </c>
      <c r="N281">
        <f t="shared" si="9"/>
        <v>96.310959150620803</v>
      </c>
    </row>
    <row r="282" spans="1:14" x14ac:dyDescent="0.25">
      <c r="A282">
        <v>286</v>
      </c>
      <c r="B282" s="1">
        <v>43657.625844907408</v>
      </c>
      <c r="D282" t="s">
        <v>573</v>
      </c>
      <c r="E282">
        <v>25126616</v>
      </c>
      <c r="F282" t="s">
        <v>485</v>
      </c>
      <c r="G282" t="s">
        <v>574</v>
      </c>
      <c r="H282">
        <v>102</v>
      </c>
      <c r="I282">
        <v>10033</v>
      </c>
      <c r="J282">
        <v>8014</v>
      </c>
      <c r="K282">
        <v>84.695099999999996</v>
      </c>
      <c r="M282">
        <f t="shared" si="8"/>
        <v>84.695099999999996</v>
      </c>
      <c r="N282">
        <f t="shared" si="9"/>
        <v>84.695099999999996</v>
      </c>
    </row>
    <row r="283" spans="1:14" x14ac:dyDescent="0.25">
      <c r="A283">
        <v>287</v>
      </c>
      <c r="B283" s="1">
        <v>43639.373854166668</v>
      </c>
      <c r="C283" s="1">
        <v>43440.747766203705</v>
      </c>
      <c r="D283" t="s">
        <v>575</v>
      </c>
      <c r="E283">
        <v>15830664</v>
      </c>
      <c r="F283" t="s">
        <v>485</v>
      </c>
      <c r="G283" t="s">
        <v>576</v>
      </c>
      <c r="H283">
        <v>91</v>
      </c>
      <c r="I283">
        <v>28905</v>
      </c>
      <c r="J283">
        <v>7949</v>
      </c>
      <c r="K283">
        <v>95.601230000000001</v>
      </c>
      <c r="L283">
        <v>60.2510460251046</v>
      </c>
      <c r="M283">
        <f t="shared" si="8"/>
        <v>77.9261380125523</v>
      </c>
      <c r="N283">
        <f t="shared" si="9"/>
        <v>95.601230000000001</v>
      </c>
    </row>
    <row r="284" spans="1:14" x14ac:dyDescent="0.25">
      <c r="A284">
        <v>288</v>
      </c>
      <c r="B284" s="1">
        <v>43629.490185185183</v>
      </c>
      <c r="C284" s="1">
        <v>43125.081354166665</v>
      </c>
      <c r="D284" t="s">
        <v>577</v>
      </c>
      <c r="E284">
        <v>38696925</v>
      </c>
      <c r="F284" t="s">
        <v>485</v>
      </c>
      <c r="G284" t="s">
        <v>578</v>
      </c>
      <c r="H284">
        <v>70</v>
      </c>
      <c r="I284">
        <v>4760</v>
      </c>
      <c r="J284">
        <v>7933</v>
      </c>
      <c r="K284">
        <v>93.000550000000004</v>
      </c>
      <c r="L284">
        <v>3.9965920532878898</v>
      </c>
      <c r="M284">
        <f t="shared" si="8"/>
        <v>48.498571026643944</v>
      </c>
      <c r="N284">
        <f t="shared" si="9"/>
        <v>93.000550000000004</v>
      </c>
    </row>
    <row r="285" spans="1:14" x14ac:dyDescent="0.25">
      <c r="A285">
        <v>289</v>
      </c>
      <c r="B285" s="1">
        <v>43658.52516203704</v>
      </c>
      <c r="C285" s="1">
        <v>43591.887754629628</v>
      </c>
      <c r="D285" t="s">
        <v>579</v>
      </c>
      <c r="E285">
        <v>13258039</v>
      </c>
      <c r="F285" t="s">
        <v>485</v>
      </c>
      <c r="G285" t="s">
        <v>580</v>
      </c>
      <c r="H285">
        <v>264</v>
      </c>
      <c r="I285">
        <v>15201</v>
      </c>
      <c r="J285">
        <v>7930</v>
      </c>
      <c r="K285">
        <v>97.286370000000005</v>
      </c>
      <c r="M285">
        <f t="shared" si="8"/>
        <v>97.286370000000005</v>
      </c>
      <c r="N285">
        <f t="shared" si="9"/>
        <v>97.286370000000005</v>
      </c>
    </row>
    <row r="286" spans="1:14" x14ac:dyDescent="0.25">
      <c r="A286">
        <v>290</v>
      </c>
      <c r="B286" s="1">
        <v>43619.073287037034</v>
      </c>
      <c r="D286" t="s">
        <v>581</v>
      </c>
      <c r="E286">
        <v>33457642</v>
      </c>
      <c r="F286" t="s">
        <v>485</v>
      </c>
      <c r="G286" t="s">
        <v>582</v>
      </c>
      <c r="H286">
        <v>104</v>
      </c>
      <c r="I286">
        <v>1770</v>
      </c>
      <c r="J286">
        <v>7766</v>
      </c>
      <c r="K286">
        <v>77.824089999999998</v>
      </c>
      <c r="M286">
        <f t="shared" si="8"/>
        <v>77.824089999999998</v>
      </c>
      <c r="N286">
        <f t="shared" si="9"/>
        <v>77.824089999999998</v>
      </c>
    </row>
    <row r="287" spans="1:14" x14ac:dyDescent="0.25">
      <c r="A287">
        <v>291</v>
      </c>
      <c r="B287" s="1">
        <v>43644.451979166668</v>
      </c>
      <c r="D287" t="s">
        <v>583</v>
      </c>
      <c r="E287">
        <v>363150</v>
      </c>
      <c r="F287" t="s">
        <v>485</v>
      </c>
      <c r="G287" t="s">
        <v>584</v>
      </c>
      <c r="H287">
        <v>198</v>
      </c>
      <c r="I287">
        <v>2150</v>
      </c>
      <c r="J287">
        <v>7664</v>
      </c>
      <c r="K287">
        <v>92.125439999999998</v>
      </c>
      <c r="M287">
        <f t="shared" si="8"/>
        <v>92.125439999999998</v>
      </c>
      <c r="N287">
        <f t="shared" si="9"/>
        <v>92.125439999999998</v>
      </c>
    </row>
    <row r="288" spans="1:14" x14ac:dyDescent="0.25">
      <c r="A288">
        <v>292</v>
      </c>
      <c r="B288" s="1">
        <v>43657.541041666664</v>
      </c>
      <c r="C288" s="1">
        <v>43656.142418981479</v>
      </c>
      <c r="D288" t="s">
        <v>585</v>
      </c>
      <c r="E288">
        <v>16479108</v>
      </c>
      <c r="F288" t="s">
        <v>485</v>
      </c>
      <c r="G288" t="s">
        <v>586</v>
      </c>
      <c r="H288">
        <v>774</v>
      </c>
      <c r="I288">
        <v>85152</v>
      </c>
      <c r="J288">
        <v>7485</v>
      </c>
      <c r="K288">
        <v>93.577600000000004</v>
      </c>
      <c r="L288">
        <v>52.830188679245303</v>
      </c>
      <c r="M288">
        <f t="shared" si="8"/>
        <v>73.20389433962265</v>
      </c>
      <c r="N288">
        <f t="shared" si="9"/>
        <v>93.577600000000004</v>
      </c>
    </row>
    <row r="289" spans="1:14" x14ac:dyDescent="0.25">
      <c r="A289">
        <v>293</v>
      </c>
      <c r="C289" s="1">
        <v>43547.448206018518</v>
      </c>
      <c r="D289" t="s">
        <v>587</v>
      </c>
      <c r="E289">
        <v>55584626</v>
      </c>
      <c r="F289" t="s">
        <v>485</v>
      </c>
      <c r="G289" t="s">
        <v>588</v>
      </c>
      <c r="H289">
        <v>30</v>
      </c>
      <c r="I289">
        <v>651</v>
      </c>
      <c r="J289">
        <v>7424</v>
      </c>
      <c r="L289">
        <v>90.461215932914001</v>
      </c>
      <c r="M289">
        <f t="shared" si="8"/>
        <v>90.461215932914001</v>
      </c>
      <c r="N289">
        <f t="shared" si="9"/>
        <v>90.461215932914001</v>
      </c>
    </row>
    <row r="290" spans="1:14" x14ac:dyDescent="0.25">
      <c r="A290">
        <v>294</v>
      </c>
      <c r="C290" s="1">
        <v>43545.358159722222</v>
      </c>
      <c r="D290" t="s">
        <v>589</v>
      </c>
      <c r="E290">
        <v>3791384</v>
      </c>
      <c r="F290" t="s">
        <v>485</v>
      </c>
      <c r="G290" t="s">
        <v>590</v>
      </c>
      <c r="H290">
        <v>127</v>
      </c>
      <c r="I290">
        <v>1779</v>
      </c>
      <c r="J290">
        <v>7251</v>
      </c>
      <c r="L290">
        <v>72.679045092838194</v>
      </c>
      <c r="M290">
        <f t="shared" si="8"/>
        <v>72.679045092838194</v>
      </c>
      <c r="N290">
        <f t="shared" si="9"/>
        <v>72.679045092838194</v>
      </c>
    </row>
    <row r="291" spans="1:14" x14ac:dyDescent="0.25">
      <c r="A291">
        <v>295</v>
      </c>
      <c r="B291" s="1">
        <v>43647.058159722219</v>
      </c>
      <c r="D291" t="s">
        <v>591</v>
      </c>
      <c r="E291">
        <v>44104712</v>
      </c>
      <c r="F291" t="s">
        <v>485</v>
      </c>
      <c r="G291" t="s">
        <v>592</v>
      </c>
      <c r="H291">
        <v>36</v>
      </c>
      <c r="I291">
        <v>618</v>
      </c>
      <c r="J291">
        <v>7104</v>
      </c>
      <c r="K291">
        <v>96.590909999999994</v>
      </c>
      <c r="M291">
        <f t="shared" si="8"/>
        <v>96.590909999999994</v>
      </c>
      <c r="N291">
        <f t="shared" si="9"/>
        <v>96.590909999999994</v>
      </c>
    </row>
    <row r="292" spans="1:14" x14ac:dyDescent="0.25">
      <c r="A292">
        <v>296</v>
      </c>
      <c r="C292" s="1">
        <v>43654.526631944442</v>
      </c>
      <c r="D292" t="s">
        <v>593</v>
      </c>
      <c r="E292">
        <v>1696822</v>
      </c>
      <c r="F292" t="s">
        <v>485</v>
      </c>
      <c r="G292" t="s">
        <v>594</v>
      </c>
      <c r="H292">
        <v>135</v>
      </c>
      <c r="I292">
        <v>52250</v>
      </c>
      <c r="J292">
        <v>7032</v>
      </c>
      <c r="L292">
        <v>68.186323092170497</v>
      </c>
      <c r="M292">
        <f t="shared" si="8"/>
        <v>68.186323092170497</v>
      </c>
      <c r="N292">
        <f t="shared" si="9"/>
        <v>68.186323092170497</v>
      </c>
    </row>
    <row r="293" spans="1:14" x14ac:dyDescent="0.25">
      <c r="A293">
        <v>298</v>
      </c>
      <c r="C293" s="1">
        <v>43657.726504629631</v>
      </c>
      <c r="D293" t="s">
        <v>595</v>
      </c>
      <c r="E293">
        <v>143580</v>
      </c>
      <c r="F293" t="s">
        <v>485</v>
      </c>
      <c r="G293" t="s">
        <v>596</v>
      </c>
      <c r="H293">
        <v>303</v>
      </c>
      <c r="I293">
        <v>84506</v>
      </c>
      <c r="J293">
        <v>6883</v>
      </c>
      <c r="L293">
        <v>77.652782000608099</v>
      </c>
      <c r="M293">
        <f t="shared" si="8"/>
        <v>77.652782000608099</v>
      </c>
      <c r="N293">
        <f t="shared" si="9"/>
        <v>77.652782000608099</v>
      </c>
    </row>
    <row r="294" spans="1:14" x14ac:dyDescent="0.25">
      <c r="A294">
        <v>299</v>
      </c>
      <c r="B294" s="1">
        <v>43645.891469907408</v>
      </c>
      <c r="C294" s="1">
        <v>43539.926203703704</v>
      </c>
      <c r="D294" t="s">
        <v>597</v>
      </c>
      <c r="E294">
        <v>7040500</v>
      </c>
      <c r="F294" t="s">
        <v>485</v>
      </c>
      <c r="G294" t="s">
        <v>598</v>
      </c>
      <c r="H294">
        <v>227</v>
      </c>
      <c r="I294">
        <v>5203</v>
      </c>
      <c r="J294">
        <v>6812</v>
      </c>
      <c r="K294">
        <v>100</v>
      </c>
      <c r="L294">
        <v>52.346193952033403</v>
      </c>
      <c r="M294">
        <f t="shared" si="8"/>
        <v>76.173096976016694</v>
      </c>
      <c r="N294">
        <f t="shared" si="9"/>
        <v>100</v>
      </c>
    </row>
    <row r="295" spans="1:14" x14ac:dyDescent="0.25">
      <c r="A295">
        <v>300</v>
      </c>
      <c r="B295" s="1">
        <v>43658.238680555558</v>
      </c>
      <c r="D295" t="s">
        <v>599</v>
      </c>
      <c r="E295">
        <v>91356408</v>
      </c>
      <c r="F295" t="s">
        <v>485</v>
      </c>
      <c r="G295" t="s">
        <v>600</v>
      </c>
      <c r="H295">
        <v>125</v>
      </c>
      <c r="I295">
        <v>61435</v>
      </c>
      <c r="J295">
        <v>6610</v>
      </c>
      <c r="K295">
        <v>92.163640000000001</v>
      </c>
      <c r="M295">
        <f t="shared" si="8"/>
        <v>92.163640000000001</v>
      </c>
      <c r="N295">
        <f t="shared" si="9"/>
        <v>92.163640000000001</v>
      </c>
    </row>
    <row r="296" spans="1:14" x14ac:dyDescent="0.25">
      <c r="A296">
        <v>301</v>
      </c>
      <c r="B296" s="1">
        <v>43655.92392361111</v>
      </c>
      <c r="D296" t="s">
        <v>601</v>
      </c>
      <c r="E296">
        <v>56897766</v>
      </c>
      <c r="F296" t="s">
        <v>485</v>
      </c>
      <c r="G296" t="s">
        <v>602</v>
      </c>
      <c r="H296">
        <v>34</v>
      </c>
      <c r="I296">
        <v>1395</v>
      </c>
      <c r="J296">
        <v>6529</v>
      </c>
      <c r="K296">
        <v>95.098960000000005</v>
      </c>
      <c r="M296">
        <f t="shared" si="8"/>
        <v>95.098960000000005</v>
      </c>
      <c r="N296">
        <f t="shared" si="9"/>
        <v>95.098960000000005</v>
      </c>
    </row>
    <row r="297" spans="1:14" x14ac:dyDescent="0.25">
      <c r="A297">
        <v>302</v>
      </c>
      <c r="C297" s="1">
        <v>42757.486284722225</v>
      </c>
      <c r="D297" t="s">
        <v>603</v>
      </c>
      <c r="E297">
        <v>50301368</v>
      </c>
      <c r="F297" t="s">
        <v>485</v>
      </c>
      <c r="G297" t="s">
        <v>604</v>
      </c>
      <c r="H297">
        <v>18</v>
      </c>
      <c r="I297">
        <v>140</v>
      </c>
      <c r="J297">
        <v>6483</v>
      </c>
      <c r="L297">
        <v>69.706840390879506</v>
      </c>
      <c r="M297">
        <f t="shared" si="8"/>
        <v>69.706840390879506</v>
      </c>
      <c r="N297">
        <f t="shared" si="9"/>
        <v>69.706840390879506</v>
      </c>
    </row>
    <row r="298" spans="1:14" x14ac:dyDescent="0.25">
      <c r="A298">
        <v>303</v>
      </c>
      <c r="B298" s="1">
        <v>43655.742893518516</v>
      </c>
      <c r="D298" t="s">
        <v>605</v>
      </c>
      <c r="E298">
        <v>38900806</v>
      </c>
      <c r="F298" t="s">
        <v>485</v>
      </c>
      <c r="G298" t="s">
        <v>606</v>
      </c>
      <c r="H298">
        <v>131</v>
      </c>
      <c r="I298">
        <v>23566</v>
      </c>
      <c r="J298">
        <v>6402</v>
      </c>
      <c r="K298">
        <v>94.61797</v>
      </c>
      <c r="M298">
        <f t="shared" si="8"/>
        <v>94.61797</v>
      </c>
      <c r="N298">
        <f t="shared" si="9"/>
        <v>94.61797</v>
      </c>
    </row>
    <row r="299" spans="1:14" x14ac:dyDescent="0.25">
      <c r="A299">
        <v>304</v>
      </c>
      <c r="B299" s="1">
        <v>43657.467083333337</v>
      </c>
      <c r="C299" s="1">
        <v>43657.477094907408</v>
      </c>
      <c r="D299" t="s">
        <v>607</v>
      </c>
      <c r="E299">
        <v>5171600</v>
      </c>
      <c r="F299" t="s">
        <v>485</v>
      </c>
      <c r="G299" t="s">
        <v>608</v>
      </c>
      <c r="H299">
        <v>187</v>
      </c>
      <c r="I299">
        <v>47425</v>
      </c>
      <c r="J299">
        <v>6392</v>
      </c>
      <c r="K299">
        <v>82.12303</v>
      </c>
      <c r="L299">
        <v>85.747277769983697</v>
      </c>
      <c r="M299">
        <f t="shared" si="8"/>
        <v>83.935153884991848</v>
      </c>
      <c r="N299">
        <f t="shared" si="9"/>
        <v>85.747277769983697</v>
      </c>
    </row>
    <row r="300" spans="1:14" x14ac:dyDescent="0.25">
      <c r="A300">
        <v>305</v>
      </c>
      <c r="B300" s="1">
        <v>43653.650011574071</v>
      </c>
      <c r="D300" t="s">
        <v>609</v>
      </c>
      <c r="E300">
        <v>994551</v>
      </c>
      <c r="F300" t="s">
        <v>485</v>
      </c>
      <c r="G300" t="s">
        <v>610</v>
      </c>
      <c r="H300">
        <v>162</v>
      </c>
      <c r="I300">
        <v>4600</v>
      </c>
      <c r="J300">
        <v>6305</v>
      </c>
      <c r="K300">
        <v>88.684950000000001</v>
      </c>
      <c r="M300">
        <f t="shared" si="8"/>
        <v>88.684950000000001</v>
      </c>
      <c r="N300">
        <f t="shared" si="9"/>
        <v>88.684950000000001</v>
      </c>
    </row>
    <row r="301" spans="1:14" x14ac:dyDescent="0.25">
      <c r="A301">
        <v>307</v>
      </c>
      <c r="C301" s="1">
        <v>43657.409768518519</v>
      </c>
      <c r="D301" t="s">
        <v>611</v>
      </c>
      <c r="E301">
        <v>239940</v>
      </c>
      <c r="F301" t="s">
        <v>485</v>
      </c>
      <c r="G301" t="s">
        <v>612</v>
      </c>
      <c r="H301">
        <v>275</v>
      </c>
      <c r="I301">
        <v>6018</v>
      </c>
      <c r="J301">
        <v>6242</v>
      </c>
      <c r="L301">
        <v>28.451629636033498</v>
      </c>
      <c r="M301">
        <f t="shared" si="8"/>
        <v>28.451629636033498</v>
      </c>
      <c r="N301">
        <f t="shared" si="9"/>
        <v>28.451629636033498</v>
      </c>
    </row>
    <row r="302" spans="1:14" x14ac:dyDescent="0.25">
      <c r="A302">
        <v>308</v>
      </c>
      <c r="B302" s="1">
        <v>43651.688310185185</v>
      </c>
      <c r="D302" t="s">
        <v>613</v>
      </c>
      <c r="E302">
        <v>4704710</v>
      </c>
      <c r="F302" t="s">
        <v>485</v>
      </c>
      <c r="G302" t="s">
        <v>614</v>
      </c>
      <c r="H302">
        <v>105</v>
      </c>
      <c r="I302">
        <v>47966</v>
      </c>
      <c r="J302">
        <v>6225</v>
      </c>
      <c r="K302">
        <v>94.144940000000005</v>
      </c>
      <c r="M302">
        <f t="shared" si="8"/>
        <v>94.144940000000005</v>
      </c>
      <c r="N302">
        <f t="shared" si="9"/>
        <v>94.144940000000005</v>
      </c>
    </row>
    <row r="303" spans="1:14" x14ac:dyDescent="0.25">
      <c r="A303">
        <v>309</v>
      </c>
      <c r="B303" s="1">
        <v>43658.063935185186</v>
      </c>
      <c r="D303" t="s">
        <v>615</v>
      </c>
      <c r="E303">
        <v>95067884</v>
      </c>
      <c r="F303" t="s">
        <v>485</v>
      </c>
      <c r="G303" t="s">
        <v>616</v>
      </c>
      <c r="H303">
        <v>66</v>
      </c>
      <c r="I303">
        <v>98143</v>
      </c>
      <c r="J303">
        <v>6138</v>
      </c>
      <c r="K303">
        <v>91.866230000000002</v>
      </c>
      <c r="M303">
        <f t="shared" si="8"/>
        <v>91.866230000000002</v>
      </c>
      <c r="N303">
        <f t="shared" si="9"/>
        <v>91.866230000000002</v>
      </c>
    </row>
    <row r="304" spans="1:14" x14ac:dyDescent="0.25">
      <c r="A304">
        <v>310</v>
      </c>
      <c r="C304" s="1">
        <v>41836.881481481483</v>
      </c>
      <c r="D304" t="s">
        <v>617</v>
      </c>
      <c r="E304">
        <v>11589713</v>
      </c>
      <c r="F304" t="s">
        <v>485</v>
      </c>
      <c r="G304" t="s">
        <v>618</v>
      </c>
      <c r="H304">
        <v>4</v>
      </c>
      <c r="I304">
        <v>21555</v>
      </c>
      <c r="J304">
        <v>6118</v>
      </c>
      <c r="L304">
        <v>94.684684684684697</v>
      </c>
      <c r="M304">
        <f t="shared" si="8"/>
        <v>94.684684684684697</v>
      </c>
      <c r="N304">
        <f t="shared" si="9"/>
        <v>94.684684684684697</v>
      </c>
    </row>
    <row r="305" spans="1:14" x14ac:dyDescent="0.25">
      <c r="A305">
        <v>311</v>
      </c>
      <c r="C305" s="1">
        <v>43655.827708333331</v>
      </c>
      <c r="D305" t="s">
        <v>619</v>
      </c>
      <c r="E305">
        <v>244025</v>
      </c>
      <c r="F305" t="s">
        <v>485</v>
      </c>
      <c r="G305" t="s">
        <v>620</v>
      </c>
      <c r="H305">
        <v>130</v>
      </c>
      <c r="I305">
        <v>2372</v>
      </c>
      <c r="J305">
        <v>6096</v>
      </c>
      <c r="L305">
        <v>68.533201189296307</v>
      </c>
      <c r="M305">
        <f t="shared" si="8"/>
        <v>68.533201189296307</v>
      </c>
      <c r="N305">
        <f t="shared" si="9"/>
        <v>68.533201189296307</v>
      </c>
    </row>
    <row r="306" spans="1:14" x14ac:dyDescent="0.25">
      <c r="A306">
        <v>312</v>
      </c>
      <c r="B306" s="1">
        <v>43658.498715277776</v>
      </c>
      <c r="C306" s="1">
        <v>43650.562361111108</v>
      </c>
      <c r="D306" t="s">
        <v>621</v>
      </c>
      <c r="E306">
        <v>640534</v>
      </c>
      <c r="F306" t="s">
        <v>485</v>
      </c>
      <c r="G306" t="s">
        <v>622</v>
      </c>
      <c r="H306">
        <v>3544</v>
      </c>
      <c r="I306">
        <v>108076</v>
      </c>
      <c r="J306">
        <v>6022</v>
      </c>
      <c r="K306">
        <v>52.50506</v>
      </c>
      <c r="L306">
        <v>23.501351566226699</v>
      </c>
      <c r="M306">
        <f t="shared" si="8"/>
        <v>38.003205783113351</v>
      </c>
      <c r="N306">
        <f t="shared" si="9"/>
        <v>52.50506</v>
      </c>
    </row>
    <row r="307" spans="1:14" x14ac:dyDescent="0.25">
      <c r="A307">
        <v>314</v>
      </c>
      <c r="B307" s="1">
        <v>43656.951527777775</v>
      </c>
      <c r="C307" s="1">
        <v>42813.512662037036</v>
      </c>
      <c r="D307" t="s">
        <v>623</v>
      </c>
      <c r="E307">
        <v>890377</v>
      </c>
      <c r="F307" t="s">
        <v>485</v>
      </c>
      <c r="G307" t="s">
        <v>624</v>
      </c>
      <c r="H307">
        <v>296</v>
      </c>
      <c r="I307">
        <v>13584</v>
      </c>
      <c r="J307">
        <v>5927</v>
      </c>
      <c r="K307">
        <v>91.951080000000005</v>
      </c>
      <c r="L307">
        <v>93.838707923214997</v>
      </c>
      <c r="M307">
        <f t="shared" si="8"/>
        <v>92.894893961607494</v>
      </c>
      <c r="N307">
        <f t="shared" si="9"/>
        <v>91.951080000000005</v>
      </c>
    </row>
    <row r="308" spans="1:14" x14ac:dyDescent="0.25">
      <c r="A308">
        <v>315</v>
      </c>
      <c r="C308" s="1">
        <v>43657.541273148148</v>
      </c>
      <c r="D308" t="s">
        <v>625</v>
      </c>
      <c r="E308">
        <v>45495679</v>
      </c>
      <c r="F308" t="s">
        <v>485</v>
      </c>
      <c r="G308" t="s">
        <v>626</v>
      </c>
      <c r="H308">
        <v>105</v>
      </c>
      <c r="I308">
        <v>6344</v>
      </c>
      <c r="J308">
        <v>5924</v>
      </c>
      <c r="L308">
        <v>96.244700181708097</v>
      </c>
      <c r="M308">
        <f t="shared" si="8"/>
        <v>96.244700181708097</v>
      </c>
      <c r="N308">
        <f t="shared" si="9"/>
        <v>96.244700181708097</v>
      </c>
    </row>
    <row r="309" spans="1:14" x14ac:dyDescent="0.25">
      <c r="A309">
        <v>316</v>
      </c>
      <c r="C309" s="1">
        <v>43614.814814814818</v>
      </c>
      <c r="D309" t="s">
        <v>627</v>
      </c>
      <c r="E309">
        <v>447036</v>
      </c>
      <c r="F309" t="s">
        <v>485</v>
      </c>
      <c r="G309" t="s">
        <v>628</v>
      </c>
      <c r="H309">
        <v>218</v>
      </c>
      <c r="I309">
        <v>23321</v>
      </c>
      <c r="J309">
        <v>5892</v>
      </c>
      <c r="L309">
        <v>79.567339401134404</v>
      </c>
      <c r="M309">
        <f t="shared" si="8"/>
        <v>79.567339401134404</v>
      </c>
      <c r="N309">
        <f t="shared" si="9"/>
        <v>79.567339401134404</v>
      </c>
    </row>
    <row r="310" spans="1:14" x14ac:dyDescent="0.25">
      <c r="A310">
        <v>317</v>
      </c>
      <c r="C310" s="1">
        <v>43658.54791666667</v>
      </c>
      <c r="D310" t="s">
        <v>629</v>
      </c>
      <c r="E310">
        <v>70908208</v>
      </c>
      <c r="F310" t="s">
        <v>485</v>
      </c>
      <c r="G310" t="s">
        <v>630</v>
      </c>
      <c r="H310">
        <v>205</v>
      </c>
      <c r="I310">
        <v>275785</v>
      </c>
      <c r="J310">
        <v>5822</v>
      </c>
      <c r="L310">
        <v>81.245201368046395</v>
      </c>
      <c r="M310">
        <f t="shared" si="8"/>
        <v>81.245201368046395</v>
      </c>
      <c r="N310">
        <f t="shared" si="9"/>
        <v>81.245201368046395</v>
      </c>
    </row>
    <row r="311" spans="1:14" x14ac:dyDescent="0.25">
      <c r="A311">
        <v>318</v>
      </c>
      <c r="C311" s="1">
        <v>43649.006643518522</v>
      </c>
      <c r="D311" t="s">
        <v>631</v>
      </c>
      <c r="E311">
        <v>39233228</v>
      </c>
      <c r="F311" t="s">
        <v>485</v>
      </c>
      <c r="G311" t="s">
        <v>632</v>
      </c>
      <c r="H311">
        <v>119</v>
      </c>
      <c r="I311">
        <v>5330</v>
      </c>
      <c r="J311">
        <v>5794</v>
      </c>
      <c r="L311">
        <v>100</v>
      </c>
      <c r="M311">
        <f t="shared" si="8"/>
        <v>100</v>
      </c>
      <c r="N311">
        <f t="shared" si="9"/>
        <v>100</v>
      </c>
    </row>
    <row r="312" spans="1:14" x14ac:dyDescent="0.25">
      <c r="A312">
        <v>319</v>
      </c>
      <c r="C312" s="1">
        <v>43343.95689814815</v>
      </c>
      <c r="D312" t="s">
        <v>633</v>
      </c>
      <c r="E312">
        <v>12052630</v>
      </c>
      <c r="F312" t="s">
        <v>485</v>
      </c>
      <c r="G312" t="s">
        <v>634</v>
      </c>
      <c r="H312">
        <v>359</v>
      </c>
      <c r="I312">
        <v>30554</v>
      </c>
      <c r="J312">
        <v>5793</v>
      </c>
      <c r="L312">
        <v>65.362368152432794</v>
      </c>
      <c r="M312">
        <f t="shared" si="8"/>
        <v>65.362368152432794</v>
      </c>
      <c r="N312">
        <f t="shared" si="9"/>
        <v>65.362368152432794</v>
      </c>
    </row>
    <row r="313" spans="1:14" x14ac:dyDescent="0.25">
      <c r="A313">
        <v>320</v>
      </c>
      <c r="B313" s="1">
        <v>43655.982546296298</v>
      </c>
      <c r="D313" t="s">
        <v>635</v>
      </c>
      <c r="E313">
        <v>59868262</v>
      </c>
      <c r="F313" t="s">
        <v>485</v>
      </c>
      <c r="G313" t="s">
        <v>636</v>
      </c>
      <c r="H313">
        <v>194</v>
      </c>
      <c r="I313">
        <v>3080</v>
      </c>
      <c r="J313">
        <v>5761</v>
      </c>
      <c r="K313">
        <v>95.555080000000004</v>
      </c>
      <c r="M313">
        <f t="shared" si="8"/>
        <v>95.555080000000004</v>
      </c>
      <c r="N313">
        <f t="shared" si="9"/>
        <v>95.555080000000004</v>
      </c>
    </row>
    <row r="314" spans="1:14" x14ac:dyDescent="0.25">
      <c r="A314">
        <v>321</v>
      </c>
      <c r="B314" s="1">
        <v>43651.15587962963</v>
      </c>
      <c r="D314" t="s">
        <v>637</v>
      </c>
      <c r="E314">
        <v>2771544</v>
      </c>
      <c r="F314" t="s">
        <v>485</v>
      </c>
      <c r="G314" t="s">
        <v>638</v>
      </c>
      <c r="H314">
        <v>123</v>
      </c>
      <c r="I314">
        <v>2920</v>
      </c>
      <c r="J314">
        <v>5692</v>
      </c>
      <c r="K314">
        <v>92.745590000000007</v>
      </c>
      <c r="M314">
        <f t="shared" si="8"/>
        <v>92.745590000000007</v>
      </c>
      <c r="N314">
        <f t="shared" si="9"/>
        <v>92.745590000000007</v>
      </c>
    </row>
    <row r="315" spans="1:14" x14ac:dyDescent="0.25">
      <c r="A315">
        <v>322</v>
      </c>
      <c r="B315" s="1">
        <v>43655.13212962963</v>
      </c>
      <c r="C315" s="1">
        <v>43505.835543981484</v>
      </c>
      <c r="D315" t="s">
        <v>639</v>
      </c>
      <c r="E315">
        <v>6750871</v>
      </c>
      <c r="F315" t="s">
        <v>485</v>
      </c>
      <c r="G315" t="s">
        <v>640</v>
      </c>
      <c r="H315">
        <v>82</v>
      </c>
      <c r="I315">
        <v>1614</v>
      </c>
      <c r="J315">
        <v>5624</v>
      </c>
      <c r="K315">
        <v>100</v>
      </c>
      <c r="L315">
        <v>100</v>
      </c>
      <c r="M315">
        <f t="shared" si="8"/>
        <v>100</v>
      </c>
      <c r="N315">
        <f t="shared" si="9"/>
        <v>100</v>
      </c>
    </row>
    <row r="316" spans="1:14" x14ac:dyDescent="0.25">
      <c r="A316">
        <v>323</v>
      </c>
      <c r="B316" s="1">
        <v>43635.714178240742</v>
      </c>
      <c r="D316" t="s">
        <v>641</v>
      </c>
      <c r="E316">
        <v>16241224</v>
      </c>
      <c r="F316" t="s">
        <v>485</v>
      </c>
      <c r="G316" t="s">
        <v>642</v>
      </c>
      <c r="H316">
        <v>226</v>
      </c>
      <c r="I316">
        <v>7769</v>
      </c>
      <c r="J316">
        <v>5574</v>
      </c>
      <c r="K316">
        <v>70.812650000000005</v>
      </c>
      <c r="M316">
        <f t="shared" si="8"/>
        <v>70.812650000000005</v>
      </c>
      <c r="N316">
        <f t="shared" si="9"/>
        <v>70.812650000000005</v>
      </c>
    </row>
    <row r="317" spans="1:14" x14ac:dyDescent="0.25">
      <c r="A317">
        <v>324</v>
      </c>
      <c r="C317" s="1">
        <v>43601.358900462961</v>
      </c>
      <c r="D317" t="s">
        <v>643</v>
      </c>
      <c r="E317">
        <v>1446467</v>
      </c>
      <c r="F317" t="s">
        <v>485</v>
      </c>
      <c r="G317" t="s">
        <v>644</v>
      </c>
      <c r="H317">
        <v>715</v>
      </c>
      <c r="I317">
        <v>53897</v>
      </c>
      <c r="J317">
        <v>5528</v>
      </c>
      <c r="L317">
        <v>28.1653181718784</v>
      </c>
      <c r="M317">
        <f t="shared" si="8"/>
        <v>28.1653181718784</v>
      </c>
      <c r="N317">
        <f t="shared" si="9"/>
        <v>28.1653181718784</v>
      </c>
    </row>
    <row r="318" spans="1:14" x14ac:dyDescent="0.25">
      <c r="A318">
        <v>325</v>
      </c>
      <c r="B318" s="1">
        <v>43346.439085648148</v>
      </c>
      <c r="D318" t="s">
        <v>645</v>
      </c>
      <c r="E318">
        <v>46939</v>
      </c>
      <c r="F318" t="s">
        <v>485</v>
      </c>
      <c r="G318" t="s">
        <v>646</v>
      </c>
      <c r="H318">
        <v>89</v>
      </c>
      <c r="I318">
        <v>6243</v>
      </c>
      <c r="J318">
        <v>5498</v>
      </c>
      <c r="K318">
        <v>84.389139999999998</v>
      </c>
      <c r="M318">
        <f t="shared" si="8"/>
        <v>84.389139999999998</v>
      </c>
      <c r="N318">
        <f t="shared" si="9"/>
        <v>84.389139999999998</v>
      </c>
    </row>
    <row r="319" spans="1:14" x14ac:dyDescent="0.25">
      <c r="A319">
        <v>326</v>
      </c>
      <c r="B319" s="1">
        <v>43657.872233796297</v>
      </c>
      <c r="D319" t="s">
        <v>647</v>
      </c>
      <c r="E319">
        <v>70530854</v>
      </c>
      <c r="F319" t="s">
        <v>485</v>
      </c>
      <c r="G319" t="s">
        <v>648</v>
      </c>
      <c r="H319">
        <v>187</v>
      </c>
      <c r="I319">
        <v>7775</v>
      </c>
      <c r="J319">
        <v>5486</v>
      </c>
      <c r="K319">
        <v>94.87961</v>
      </c>
      <c r="M319">
        <f t="shared" si="8"/>
        <v>94.87961</v>
      </c>
      <c r="N319">
        <f t="shared" si="9"/>
        <v>94.87961</v>
      </c>
    </row>
    <row r="320" spans="1:14" x14ac:dyDescent="0.25">
      <c r="A320">
        <v>327</v>
      </c>
      <c r="C320" s="1">
        <v>42772.072858796295</v>
      </c>
      <c r="D320" t="s">
        <v>649</v>
      </c>
      <c r="E320">
        <v>119609</v>
      </c>
      <c r="F320" t="s">
        <v>485</v>
      </c>
      <c r="G320" t="s">
        <v>650</v>
      </c>
      <c r="H320">
        <v>591</v>
      </c>
      <c r="I320">
        <v>7395</v>
      </c>
      <c r="J320">
        <v>5479</v>
      </c>
      <c r="L320">
        <v>73.396904367053594</v>
      </c>
      <c r="M320">
        <f t="shared" si="8"/>
        <v>73.396904367053594</v>
      </c>
      <c r="N320">
        <f t="shared" si="9"/>
        <v>73.396904367053594</v>
      </c>
    </row>
    <row r="321" spans="1:14" x14ac:dyDescent="0.25">
      <c r="A321">
        <v>328</v>
      </c>
      <c r="B321" s="1">
        <v>43657.887060185189</v>
      </c>
      <c r="D321" t="s">
        <v>651</v>
      </c>
      <c r="E321">
        <v>94506832</v>
      </c>
      <c r="F321" t="s">
        <v>485</v>
      </c>
      <c r="G321" t="s">
        <v>652</v>
      </c>
      <c r="H321">
        <v>69</v>
      </c>
      <c r="I321">
        <v>50946</v>
      </c>
      <c r="J321">
        <v>5458</v>
      </c>
      <c r="K321">
        <v>94.624309999999994</v>
      </c>
      <c r="M321">
        <f t="shared" si="8"/>
        <v>94.624309999999994</v>
      </c>
      <c r="N321">
        <f t="shared" si="9"/>
        <v>94.624309999999994</v>
      </c>
    </row>
    <row r="322" spans="1:14" x14ac:dyDescent="0.25">
      <c r="A322">
        <v>329</v>
      </c>
      <c r="C322" s="1">
        <v>43654.538414351853</v>
      </c>
      <c r="D322" t="s">
        <v>653</v>
      </c>
      <c r="E322">
        <v>9750233</v>
      </c>
      <c r="F322" t="s">
        <v>485</v>
      </c>
      <c r="G322" t="s">
        <v>654</v>
      </c>
      <c r="H322">
        <v>117</v>
      </c>
      <c r="I322">
        <v>21619</v>
      </c>
      <c r="J322">
        <v>5417</v>
      </c>
      <c r="L322">
        <v>58.322199564024999</v>
      </c>
      <c r="M322">
        <f t="shared" si="8"/>
        <v>58.322199564024999</v>
      </c>
      <c r="N322">
        <f t="shared" si="9"/>
        <v>58.322199564024999</v>
      </c>
    </row>
    <row r="323" spans="1:14" x14ac:dyDescent="0.25">
      <c r="A323">
        <v>330</v>
      </c>
      <c r="C323" s="1">
        <v>43658.212280092594</v>
      </c>
      <c r="D323" t="s">
        <v>655</v>
      </c>
      <c r="E323">
        <v>2866041</v>
      </c>
      <c r="F323" t="s">
        <v>485</v>
      </c>
      <c r="G323" t="s">
        <v>656</v>
      </c>
      <c r="H323">
        <v>149</v>
      </c>
      <c r="I323">
        <v>16936</v>
      </c>
      <c r="J323">
        <v>5356</v>
      </c>
      <c r="L323">
        <v>32.143748440229601</v>
      </c>
      <c r="M323">
        <f t="shared" ref="M323:M386" si="10">AVERAGE(K323:L323)</f>
        <v>32.143748440229601</v>
      </c>
      <c r="N323">
        <f t="shared" ref="N323:N386" si="11">IF(AND(K323&lt;&gt;"",L323&lt;&gt;""),IF(B323&gt;C323,K323,L323),IF(K323&lt;&gt;"",K323,L323))</f>
        <v>32.143748440229601</v>
      </c>
    </row>
    <row r="324" spans="1:14" x14ac:dyDescent="0.25">
      <c r="A324">
        <v>331</v>
      </c>
      <c r="C324" s="1">
        <v>43658.138564814813</v>
      </c>
      <c r="D324" t="s">
        <v>657</v>
      </c>
      <c r="E324">
        <v>28782747</v>
      </c>
      <c r="F324" t="s">
        <v>485</v>
      </c>
      <c r="G324" t="s">
        <v>658</v>
      </c>
      <c r="H324">
        <v>429</v>
      </c>
      <c r="I324">
        <v>20561</v>
      </c>
      <c r="J324">
        <v>5265</v>
      </c>
      <c r="L324">
        <v>92.097383792274101</v>
      </c>
      <c r="M324">
        <f t="shared" si="10"/>
        <v>92.097383792274101</v>
      </c>
      <c r="N324">
        <f t="shared" si="11"/>
        <v>92.097383792274101</v>
      </c>
    </row>
    <row r="325" spans="1:14" x14ac:dyDescent="0.25">
      <c r="A325">
        <v>332</v>
      </c>
      <c r="B325" s="1">
        <v>43658.506435185183</v>
      </c>
      <c r="D325" t="s">
        <v>659</v>
      </c>
      <c r="E325">
        <v>841835</v>
      </c>
      <c r="F325" t="s">
        <v>485</v>
      </c>
      <c r="G325" t="s">
        <v>660</v>
      </c>
      <c r="H325">
        <v>258</v>
      </c>
      <c r="I325">
        <v>62137</v>
      </c>
      <c r="J325">
        <v>5253</v>
      </c>
      <c r="K325">
        <v>78.936639999999997</v>
      </c>
      <c r="M325">
        <f t="shared" si="10"/>
        <v>78.936639999999997</v>
      </c>
      <c r="N325">
        <f t="shared" si="11"/>
        <v>78.936639999999997</v>
      </c>
    </row>
    <row r="326" spans="1:14" x14ac:dyDescent="0.25">
      <c r="A326">
        <v>333</v>
      </c>
      <c r="B326" s="1">
        <v>43656.745312500003</v>
      </c>
      <c r="D326" t="s">
        <v>661</v>
      </c>
      <c r="E326">
        <v>94218531</v>
      </c>
      <c r="F326" t="s">
        <v>485</v>
      </c>
      <c r="G326" t="s">
        <v>662</v>
      </c>
      <c r="H326">
        <v>61</v>
      </c>
      <c r="I326">
        <v>3659</v>
      </c>
      <c r="J326">
        <v>5246</v>
      </c>
      <c r="K326">
        <v>88.389030000000005</v>
      </c>
      <c r="M326">
        <f t="shared" si="10"/>
        <v>88.389030000000005</v>
      </c>
      <c r="N326">
        <f t="shared" si="11"/>
        <v>88.389030000000005</v>
      </c>
    </row>
    <row r="327" spans="1:14" x14ac:dyDescent="0.25">
      <c r="A327">
        <v>334</v>
      </c>
      <c r="B327" s="1">
        <v>43625.60765046296</v>
      </c>
      <c r="D327" t="s">
        <v>663</v>
      </c>
      <c r="E327">
        <v>57419</v>
      </c>
      <c r="F327" t="s">
        <v>485</v>
      </c>
      <c r="G327" t="s">
        <v>664</v>
      </c>
      <c r="H327">
        <v>182</v>
      </c>
      <c r="I327">
        <v>1184</v>
      </c>
      <c r="J327">
        <v>5152</v>
      </c>
      <c r="K327">
        <v>58.07535</v>
      </c>
      <c r="M327">
        <f t="shared" si="10"/>
        <v>58.07535</v>
      </c>
      <c r="N327">
        <f t="shared" si="11"/>
        <v>58.07535</v>
      </c>
    </row>
    <row r="328" spans="1:14" x14ac:dyDescent="0.25">
      <c r="A328">
        <v>335</v>
      </c>
      <c r="C328" s="1">
        <v>43644.551724537036</v>
      </c>
      <c r="D328" t="s">
        <v>665</v>
      </c>
      <c r="E328">
        <v>20101515</v>
      </c>
      <c r="F328" t="s">
        <v>485</v>
      </c>
      <c r="G328" t="s">
        <v>666</v>
      </c>
      <c r="H328">
        <v>147</v>
      </c>
      <c r="I328">
        <v>32461</v>
      </c>
      <c r="J328">
        <v>5104</v>
      </c>
      <c r="L328">
        <v>91.655969191270898</v>
      </c>
      <c r="M328">
        <f t="shared" si="10"/>
        <v>91.655969191270898</v>
      </c>
      <c r="N328">
        <f t="shared" si="11"/>
        <v>91.655969191270898</v>
      </c>
    </row>
    <row r="329" spans="1:14" x14ac:dyDescent="0.25">
      <c r="A329">
        <v>336</v>
      </c>
      <c r="B329" s="1">
        <v>43658.516562500001</v>
      </c>
      <c r="D329" t="s">
        <v>667</v>
      </c>
      <c r="E329">
        <v>8162715</v>
      </c>
      <c r="F329" t="s">
        <v>485</v>
      </c>
      <c r="G329" t="s">
        <v>668</v>
      </c>
      <c r="H329">
        <v>457</v>
      </c>
      <c r="I329">
        <v>112044</v>
      </c>
      <c r="J329">
        <v>5033</v>
      </c>
      <c r="K329">
        <v>90.710999999999999</v>
      </c>
      <c r="M329">
        <f t="shared" si="10"/>
        <v>90.710999999999999</v>
      </c>
      <c r="N329">
        <f t="shared" si="11"/>
        <v>90.710999999999999</v>
      </c>
    </row>
    <row r="330" spans="1:14" x14ac:dyDescent="0.25">
      <c r="A330">
        <v>338</v>
      </c>
      <c r="B330" s="1">
        <v>43658.528564814813</v>
      </c>
      <c r="D330" t="s">
        <v>670</v>
      </c>
      <c r="E330">
        <v>7691631</v>
      </c>
      <c r="F330" t="s">
        <v>669</v>
      </c>
      <c r="G330" t="s">
        <v>671</v>
      </c>
      <c r="H330">
        <v>3748</v>
      </c>
      <c r="I330">
        <v>143813</v>
      </c>
      <c r="J330">
        <v>54085</v>
      </c>
      <c r="K330">
        <v>37.328620000000001</v>
      </c>
      <c r="M330">
        <f t="shared" si="10"/>
        <v>37.328620000000001</v>
      </c>
      <c r="N330">
        <f t="shared" si="11"/>
        <v>37.328620000000001</v>
      </c>
    </row>
    <row r="331" spans="1:14" x14ac:dyDescent="0.25">
      <c r="A331">
        <v>339</v>
      </c>
      <c r="C331" s="1">
        <v>42872.369872685187</v>
      </c>
      <c r="D331" t="s">
        <v>672</v>
      </c>
      <c r="E331">
        <v>21540759</v>
      </c>
      <c r="F331" t="s">
        <v>669</v>
      </c>
      <c r="G331" t="s">
        <v>673</v>
      </c>
      <c r="H331">
        <v>39</v>
      </c>
      <c r="I331">
        <v>6271</v>
      </c>
      <c r="J331">
        <v>45790</v>
      </c>
      <c r="L331">
        <v>95.959595959596001</v>
      </c>
      <c r="M331">
        <f t="shared" si="10"/>
        <v>95.959595959596001</v>
      </c>
      <c r="N331">
        <f t="shared" si="11"/>
        <v>95.959595959596001</v>
      </c>
    </row>
    <row r="332" spans="1:14" x14ac:dyDescent="0.25">
      <c r="A332">
        <v>341</v>
      </c>
      <c r="B332" s="1">
        <v>43004.164699074077</v>
      </c>
      <c r="D332" t="s">
        <v>674</v>
      </c>
      <c r="E332">
        <v>16752620</v>
      </c>
      <c r="F332" t="s">
        <v>669</v>
      </c>
      <c r="G332" t="s">
        <v>675</v>
      </c>
      <c r="H332">
        <v>663</v>
      </c>
      <c r="I332">
        <v>158693</v>
      </c>
      <c r="J332">
        <v>30863</v>
      </c>
      <c r="K332">
        <v>2.3334899999999998</v>
      </c>
      <c r="M332">
        <f t="shared" si="10"/>
        <v>2.3334899999999998</v>
      </c>
      <c r="N332">
        <f t="shared" si="11"/>
        <v>2.3334899999999998</v>
      </c>
    </row>
    <row r="333" spans="1:14" x14ac:dyDescent="0.25">
      <c r="A333">
        <v>342</v>
      </c>
      <c r="B333" s="1">
        <v>43656.210185185184</v>
      </c>
      <c r="C333" s="1">
        <v>43608.606747685182</v>
      </c>
      <c r="D333" t="s">
        <v>676</v>
      </c>
      <c r="E333">
        <v>20904437</v>
      </c>
      <c r="F333" t="s">
        <v>669</v>
      </c>
      <c r="G333" t="s">
        <v>677</v>
      </c>
      <c r="H333">
        <v>188</v>
      </c>
      <c r="I333">
        <v>2024</v>
      </c>
      <c r="J333">
        <v>29090</v>
      </c>
      <c r="K333">
        <v>98.698970000000003</v>
      </c>
      <c r="L333">
        <v>34.070434070434104</v>
      </c>
      <c r="M333">
        <f t="shared" si="10"/>
        <v>66.38470203521706</v>
      </c>
      <c r="N333">
        <f t="shared" si="11"/>
        <v>98.698970000000003</v>
      </c>
    </row>
    <row r="334" spans="1:14" x14ac:dyDescent="0.25">
      <c r="A334">
        <v>343</v>
      </c>
      <c r="B334" s="1">
        <v>43658.323368055557</v>
      </c>
      <c r="D334" t="s">
        <v>678</v>
      </c>
      <c r="E334">
        <v>14712850</v>
      </c>
      <c r="F334" t="s">
        <v>669</v>
      </c>
      <c r="G334" t="s">
        <v>679</v>
      </c>
      <c r="H334">
        <v>250</v>
      </c>
      <c r="I334">
        <v>100000</v>
      </c>
      <c r="J334">
        <v>26824</v>
      </c>
      <c r="K334">
        <v>43.302070000000001</v>
      </c>
      <c r="M334">
        <f t="shared" si="10"/>
        <v>43.302070000000001</v>
      </c>
      <c r="N334">
        <f t="shared" si="11"/>
        <v>43.302070000000001</v>
      </c>
    </row>
    <row r="335" spans="1:14" x14ac:dyDescent="0.25">
      <c r="A335">
        <v>344</v>
      </c>
      <c r="B335" s="1">
        <v>43658.308206018519</v>
      </c>
      <c r="D335" t="s">
        <v>680</v>
      </c>
      <c r="E335">
        <v>11225014</v>
      </c>
      <c r="F335" t="s">
        <v>669</v>
      </c>
      <c r="G335" t="s">
        <v>681</v>
      </c>
      <c r="H335">
        <v>453</v>
      </c>
      <c r="I335">
        <v>49538</v>
      </c>
      <c r="J335">
        <v>25975</v>
      </c>
      <c r="K335">
        <v>63.038719999999998</v>
      </c>
      <c r="M335">
        <f t="shared" si="10"/>
        <v>63.038719999999998</v>
      </c>
      <c r="N335">
        <f t="shared" si="11"/>
        <v>63.038719999999998</v>
      </c>
    </row>
    <row r="336" spans="1:14" x14ac:dyDescent="0.25">
      <c r="A336">
        <v>345</v>
      </c>
      <c r="C336" s="1">
        <v>43553.687013888892</v>
      </c>
      <c r="D336" t="s">
        <v>682</v>
      </c>
      <c r="E336">
        <v>48378947</v>
      </c>
      <c r="F336" t="s">
        <v>669</v>
      </c>
      <c r="G336" t="s">
        <v>683</v>
      </c>
      <c r="H336">
        <v>37</v>
      </c>
      <c r="I336">
        <v>14208</v>
      </c>
      <c r="J336">
        <v>25337</v>
      </c>
      <c r="L336">
        <v>55</v>
      </c>
      <c r="M336">
        <f t="shared" si="10"/>
        <v>55</v>
      </c>
      <c r="N336">
        <f t="shared" si="11"/>
        <v>55</v>
      </c>
    </row>
    <row r="337" spans="1:14" x14ac:dyDescent="0.25">
      <c r="A337">
        <v>346</v>
      </c>
      <c r="C337" s="1">
        <v>43657.391805555555</v>
      </c>
      <c r="D337" t="s">
        <v>684</v>
      </c>
      <c r="E337">
        <v>15452919</v>
      </c>
      <c r="F337" t="s">
        <v>669</v>
      </c>
      <c r="G337" t="s">
        <v>685</v>
      </c>
      <c r="H337">
        <v>507</v>
      </c>
      <c r="I337">
        <v>128305</v>
      </c>
      <c r="J337">
        <v>23818</v>
      </c>
      <c r="L337">
        <v>63.405797101449302</v>
      </c>
      <c r="M337">
        <f t="shared" si="10"/>
        <v>63.405797101449302</v>
      </c>
      <c r="N337">
        <f t="shared" si="11"/>
        <v>63.405797101449302</v>
      </c>
    </row>
    <row r="338" spans="1:14" x14ac:dyDescent="0.25">
      <c r="A338">
        <v>347</v>
      </c>
      <c r="C338" s="1">
        <v>43629.556192129632</v>
      </c>
      <c r="D338" t="s">
        <v>686</v>
      </c>
      <c r="E338">
        <v>42408804</v>
      </c>
      <c r="F338" t="s">
        <v>669</v>
      </c>
      <c r="G338" t="s">
        <v>687</v>
      </c>
      <c r="H338">
        <v>412</v>
      </c>
      <c r="I338">
        <v>44586</v>
      </c>
      <c r="J338">
        <v>23300</v>
      </c>
      <c r="L338">
        <v>36.124567474048398</v>
      </c>
      <c r="M338">
        <f t="shared" si="10"/>
        <v>36.124567474048398</v>
      </c>
      <c r="N338">
        <f t="shared" si="11"/>
        <v>36.124567474048398</v>
      </c>
    </row>
    <row r="339" spans="1:14" x14ac:dyDescent="0.25">
      <c r="A339">
        <v>348</v>
      </c>
      <c r="B339" s="1">
        <v>43658.504328703704</v>
      </c>
      <c r="C339" s="1">
        <v>43649.36891203704</v>
      </c>
      <c r="D339" t="s">
        <v>688</v>
      </c>
      <c r="E339">
        <v>41986369</v>
      </c>
      <c r="F339" t="s">
        <v>669</v>
      </c>
      <c r="G339" t="s">
        <v>689</v>
      </c>
      <c r="H339">
        <v>979</v>
      </c>
      <c r="I339">
        <v>135321</v>
      </c>
      <c r="J339">
        <v>19666</v>
      </c>
      <c r="K339">
        <v>81.271919999999994</v>
      </c>
      <c r="L339">
        <v>63.177339901477801</v>
      </c>
      <c r="M339">
        <f t="shared" si="10"/>
        <v>72.224629950738901</v>
      </c>
      <c r="N339">
        <f t="shared" si="11"/>
        <v>81.271919999999994</v>
      </c>
    </row>
    <row r="340" spans="1:14" x14ac:dyDescent="0.25">
      <c r="A340">
        <v>349</v>
      </c>
      <c r="B340" s="1">
        <v>43658.363182870373</v>
      </c>
      <c r="C340" s="1">
        <v>42403.917442129627</v>
      </c>
      <c r="D340" t="s">
        <v>690</v>
      </c>
      <c r="E340">
        <v>41912791</v>
      </c>
      <c r="F340" t="s">
        <v>669</v>
      </c>
      <c r="G340" t="s">
        <v>691</v>
      </c>
      <c r="H340">
        <v>111</v>
      </c>
      <c r="I340">
        <v>29145</v>
      </c>
      <c r="J340">
        <v>19143</v>
      </c>
      <c r="K340">
        <v>73.366799999999998</v>
      </c>
      <c r="L340">
        <v>87.880096751900496</v>
      </c>
      <c r="M340">
        <f t="shared" si="10"/>
        <v>80.623448375950247</v>
      </c>
      <c r="N340">
        <f t="shared" si="11"/>
        <v>73.366799999999998</v>
      </c>
    </row>
    <row r="341" spans="1:14" x14ac:dyDescent="0.25">
      <c r="A341">
        <v>350</v>
      </c>
      <c r="B341" s="1">
        <v>43655.016944444447</v>
      </c>
      <c r="D341" t="s">
        <v>692</v>
      </c>
      <c r="E341">
        <v>74175805</v>
      </c>
      <c r="F341" t="s">
        <v>669</v>
      </c>
      <c r="G341" t="s">
        <v>693</v>
      </c>
      <c r="H341">
        <v>1065</v>
      </c>
      <c r="I341">
        <v>94149</v>
      </c>
      <c r="J341">
        <v>18550</v>
      </c>
      <c r="K341">
        <v>76.514089999999996</v>
      </c>
      <c r="M341">
        <f t="shared" si="10"/>
        <v>76.514089999999996</v>
      </c>
      <c r="N341">
        <f t="shared" si="11"/>
        <v>76.514089999999996</v>
      </c>
    </row>
    <row r="342" spans="1:14" x14ac:dyDescent="0.25">
      <c r="A342">
        <v>351</v>
      </c>
      <c r="B342" s="1">
        <v>42886.844930555555</v>
      </c>
      <c r="D342" t="s">
        <v>694</v>
      </c>
      <c r="E342">
        <v>17728164</v>
      </c>
      <c r="F342" t="s">
        <v>669</v>
      </c>
      <c r="G342" t="s">
        <v>695</v>
      </c>
      <c r="H342">
        <v>1849</v>
      </c>
      <c r="I342">
        <v>162620</v>
      </c>
      <c r="J342">
        <v>17744</v>
      </c>
      <c r="K342">
        <v>71.942449999999994</v>
      </c>
      <c r="M342">
        <f t="shared" si="10"/>
        <v>71.942449999999994</v>
      </c>
      <c r="N342">
        <f t="shared" si="11"/>
        <v>71.942449999999994</v>
      </c>
    </row>
    <row r="343" spans="1:14" x14ac:dyDescent="0.25">
      <c r="A343">
        <v>352</v>
      </c>
      <c r="B343" s="1">
        <v>43658.404131944444</v>
      </c>
      <c r="D343" t="s">
        <v>696</v>
      </c>
      <c r="E343">
        <v>29261473</v>
      </c>
      <c r="F343" t="s">
        <v>669</v>
      </c>
      <c r="G343" t="s">
        <v>697</v>
      </c>
      <c r="H343">
        <v>168</v>
      </c>
      <c r="I343">
        <v>56224</v>
      </c>
      <c r="J343">
        <v>16956</v>
      </c>
      <c r="K343">
        <v>45.608910000000002</v>
      </c>
      <c r="M343">
        <f t="shared" si="10"/>
        <v>45.608910000000002</v>
      </c>
      <c r="N343">
        <f t="shared" si="11"/>
        <v>45.608910000000002</v>
      </c>
    </row>
    <row r="344" spans="1:14" x14ac:dyDescent="0.25">
      <c r="A344">
        <v>353</v>
      </c>
      <c r="B344" s="1">
        <v>43479.037557870368</v>
      </c>
      <c r="C344" s="1">
        <v>43201.148506944446</v>
      </c>
      <c r="D344" t="s">
        <v>698</v>
      </c>
      <c r="E344">
        <v>16563587</v>
      </c>
      <c r="F344" t="s">
        <v>669</v>
      </c>
      <c r="G344" t="s">
        <v>699</v>
      </c>
      <c r="H344">
        <v>2392</v>
      </c>
      <c r="I344">
        <v>1099077</v>
      </c>
      <c r="J344">
        <v>16614</v>
      </c>
      <c r="K344">
        <v>77.8095</v>
      </c>
      <c r="L344">
        <v>79.9593970224483</v>
      </c>
      <c r="M344">
        <f t="shared" si="10"/>
        <v>78.88444851122415</v>
      </c>
      <c r="N344">
        <f t="shared" si="11"/>
        <v>77.8095</v>
      </c>
    </row>
    <row r="345" spans="1:14" x14ac:dyDescent="0.25">
      <c r="A345">
        <v>354</v>
      </c>
      <c r="C345" s="1">
        <v>43634.565439814818</v>
      </c>
      <c r="D345" t="s">
        <v>700</v>
      </c>
      <c r="E345">
        <v>4307108</v>
      </c>
      <c r="F345" t="s">
        <v>669</v>
      </c>
      <c r="G345" t="s">
        <v>701</v>
      </c>
      <c r="H345">
        <v>52</v>
      </c>
      <c r="I345">
        <v>11844</v>
      </c>
      <c r="J345">
        <v>15670</v>
      </c>
      <c r="L345">
        <v>60.491684743311602</v>
      </c>
      <c r="M345">
        <f t="shared" si="10"/>
        <v>60.491684743311602</v>
      </c>
      <c r="N345">
        <f t="shared" si="11"/>
        <v>60.491684743311602</v>
      </c>
    </row>
    <row r="346" spans="1:14" x14ac:dyDescent="0.25">
      <c r="A346">
        <v>355</v>
      </c>
      <c r="B346" s="1">
        <v>43658.018472222226</v>
      </c>
      <c r="C346" s="1">
        <v>43335.787789351853</v>
      </c>
      <c r="D346" t="s">
        <v>702</v>
      </c>
      <c r="E346">
        <v>56353740</v>
      </c>
      <c r="F346" t="s">
        <v>669</v>
      </c>
      <c r="G346" t="s">
        <v>703</v>
      </c>
      <c r="H346">
        <v>388</v>
      </c>
      <c r="I346">
        <v>60321</v>
      </c>
      <c r="J346">
        <v>14842</v>
      </c>
      <c r="K346">
        <v>32.580260000000003</v>
      </c>
      <c r="L346">
        <v>71.198830409356702</v>
      </c>
      <c r="M346">
        <f t="shared" si="10"/>
        <v>51.889545204678356</v>
      </c>
      <c r="N346">
        <f t="shared" si="11"/>
        <v>32.580260000000003</v>
      </c>
    </row>
    <row r="347" spans="1:14" x14ac:dyDescent="0.25">
      <c r="A347">
        <v>356</v>
      </c>
      <c r="B347" s="1">
        <v>43658.501087962963</v>
      </c>
      <c r="D347" t="s">
        <v>704</v>
      </c>
      <c r="E347">
        <v>72495579</v>
      </c>
      <c r="F347" t="s">
        <v>669</v>
      </c>
      <c r="G347" t="s">
        <v>705</v>
      </c>
      <c r="H347">
        <v>967</v>
      </c>
      <c r="I347">
        <v>137041</v>
      </c>
      <c r="J347">
        <v>14769</v>
      </c>
      <c r="K347">
        <v>41.210349999999998</v>
      </c>
      <c r="M347">
        <f t="shared" si="10"/>
        <v>41.210349999999998</v>
      </c>
      <c r="N347">
        <f t="shared" si="11"/>
        <v>41.210349999999998</v>
      </c>
    </row>
    <row r="348" spans="1:14" x14ac:dyDescent="0.25">
      <c r="A348">
        <v>357</v>
      </c>
      <c r="B348" s="1">
        <v>43654.350393518522</v>
      </c>
      <c r="C348" s="1">
        <v>43409.644837962966</v>
      </c>
      <c r="D348" t="s">
        <v>706</v>
      </c>
      <c r="E348">
        <v>31504491</v>
      </c>
      <c r="F348" t="s">
        <v>669</v>
      </c>
      <c r="G348" t="s">
        <v>707</v>
      </c>
      <c r="H348">
        <v>27</v>
      </c>
      <c r="I348">
        <v>5212</v>
      </c>
      <c r="J348">
        <v>14453</v>
      </c>
      <c r="K348">
        <v>84.174760000000006</v>
      </c>
      <c r="L348">
        <v>83.730715287517498</v>
      </c>
      <c r="M348">
        <f t="shared" si="10"/>
        <v>83.952737643758752</v>
      </c>
      <c r="N348">
        <f t="shared" si="11"/>
        <v>84.174760000000006</v>
      </c>
    </row>
    <row r="349" spans="1:14" x14ac:dyDescent="0.25">
      <c r="A349">
        <v>358</v>
      </c>
      <c r="B349" s="1">
        <v>43657.746782407405</v>
      </c>
      <c r="D349" t="s">
        <v>708</v>
      </c>
      <c r="E349">
        <v>13855476</v>
      </c>
      <c r="F349" t="s">
        <v>669</v>
      </c>
      <c r="G349" t="s">
        <v>709</v>
      </c>
      <c r="H349">
        <v>433</v>
      </c>
      <c r="I349">
        <v>4839</v>
      </c>
      <c r="J349">
        <v>14301</v>
      </c>
      <c r="K349">
        <v>79.270740000000004</v>
      </c>
      <c r="M349">
        <f t="shared" si="10"/>
        <v>79.270740000000004</v>
      </c>
      <c r="N349">
        <f t="shared" si="11"/>
        <v>79.270740000000004</v>
      </c>
    </row>
    <row r="350" spans="1:14" x14ac:dyDescent="0.25">
      <c r="A350">
        <v>359</v>
      </c>
      <c r="C350" s="1">
        <v>43643.591851851852</v>
      </c>
      <c r="D350" t="s">
        <v>710</v>
      </c>
      <c r="E350">
        <v>30215630</v>
      </c>
      <c r="F350" t="s">
        <v>669</v>
      </c>
      <c r="G350" t="s">
        <v>711</v>
      </c>
      <c r="H350">
        <v>59</v>
      </c>
      <c r="I350">
        <v>6900</v>
      </c>
      <c r="J350">
        <v>14198</v>
      </c>
      <c r="L350">
        <v>79.116298457690704</v>
      </c>
      <c r="M350">
        <f t="shared" si="10"/>
        <v>79.116298457690704</v>
      </c>
      <c r="N350">
        <f t="shared" si="11"/>
        <v>79.116298457690704</v>
      </c>
    </row>
    <row r="351" spans="1:14" x14ac:dyDescent="0.25">
      <c r="A351">
        <v>360</v>
      </c>
      <c r="B351" s="1">
        <v>43653.844467592593</v>
      </c>
      <c r="D351" t="s">
        <v>712</v>
      </c>
      <c r="E351">
        <v>134017286</v>
      </c>
      <c r="F351" t="s">
        <v>669</v>
      </c>
      <c r="G351" t="s">
        <v>713</v>
      </c>
      <c r="H351">
        <v>81</v>
      </c>
      <c r="I351">
        <v>10416</v>
      </c>
      <c r="J351">
        <v>12782</v>
      </c>
      <c r="K351">
        <v>83.997799999999998</v>
      </c>
      <c r="M351">
        <f t="shared" si="10"/>
        <v>83.997799999999998</v>
      </c>
      <c r="N351">
        <f t="shared" si="11"/>
        <v>83.997799999999998</v>
      </c>
    </row>
    <row r="352" spans="1:14" x14ac:dyDescent="0.25">
      <c r="A352">
        <v>361</v>
      </c>
      <c r="C352" s="1">
        <v>43658.390462962961</v>
      </c>
      <c r="D352" t="s">
        <v>714</v>
      </c>
      <c r="E352">
        <v>43723161</v>
      </c>
      <c r="F352" t="s">
        <v>669</v>
      </c>
      <c r="G352" t="s">
        <v>715</v>
      </c>
      <c r="H352">
        <v>874</v>
      </c>
      <c r="I352">
        <v>12699</v>
      </c>
      <c r="J352">
        <v>12677</v>
      </c>
      <c r="L352">
        <v>66.169224271434601</v>
      </c>
      <c r="M352">
        <f t="shared" si="10"/>
        <v>66.169224271434601</v>
      </c>
      <c r="N352">
        <f t="shared" si="11"/>
        <v>66.169224271434601</v>
      </c>
    </row>
    <row r="353" spans="1:14" x14ac:dyDescent="0.25">
      <c r="A353">
        <v>362</v>
      </c>
      <c r="C353" s="1">
        <v>42710.852881944447</v>
      </c>
      <c r="D353" t="s">
        <v>716</v>
      </c>
      <c r="E353">
        <v>12080551</v>
      </c>
      <c r="F353" t="s">
        <v>669</v>
      </c>
      <c r="G353" t="s">
        <v>717</v>
      </c>
      <c r="H353">
        <v>21</v>
      </c>
      <c r="I353">
        <v>1597</v>
      </c>
      <c r="J353">
        <v>11952</v>
      </c>
      <c r="L353">
        <v>50.985663082437298</v>
      </c>
      <c r="M353">
        <f t="shared" si="10"/>
        <v>50.985663082437298</v>
      </c>
      <c r="N353">
        <f t="shared" si="11"/>
        <v>50.985663082437298</v>
      </c>
    </row>
    <row r="354" spans="1:14" x14ac:dyDescent="0.25">
      <c r="A354">
        <v>365</v>
      </c>
      <c r="C354" s="1">
        <v>42433.780462962961</v>
      </c>
      <c r="D354" t="s">
        <v>718</v>
      </c>
      <c r="E354">
        <v>15345331</v>
      </c>
      <c r="F354" t="s">
        <v>669</v>
      </c>
      <c r="G354" t="s">
        <v>719</v>
      </c>
      <c r="H354">
        <v>84</v>
      </c>
      <c r="I354">
        <v>1326</v>
      </c>
      <c r="J354">
        <v>9895</v>
      </c>
      <c r="L354">
        <v>95.867768595041298</v>
      </c>
      <c r="M354">
        <f t="shared" si="10"/>
        <v>95.867768595041298</v>
      </c>
      <c r="N354">
        <f t="shared" si="11"/>
        <v>95.867768595041298</v>
      </c>
    </row>
    <row r="355" spans="1:14" x14ac:dyDescent="0.25">
      <c r="A355">
        <v>366</v>
      </c>
      <c r="C355" s="1">
        <v>43590.589918981481</v>
      </c>
      <c r="D355" t="s">
        <v>720</v>
      </c>
      <c r="E355">
        <v>14956897</v>
      </c>
      <c r="F355" t="s">
        <v>669</v>
      </c>
      <c r="G355" t="s">
        <v>721</v>
      </c>
      <c r="H355">
        <v>63</v>
      </c>
      <c r="I355">
        <v>186</v>
      </c>
      <c r="J355">
        <v>9540</v>
      </c>
      <c r="L355">
        <v>99.436619718309899</v>
      </c>
      <c r="M355">
        <f t="shared" si="10"/>
        <v>99.436619718309899</v>
      </c>
      <c r="N355">
        <f t="shared" si="11"/>
        <v>99.436619718309899</v>
      </c>
    </row>
    <row r="356" spans="1:14" x14ac:dyDescent="0.25">
      <c r="A356">
        <v>367</v>
      </c>
      <c r="B356" s="1">
        <v>43576.227094907408</v>
      </c>
      <c r="D356" t="s">
        <v>722</v>
      </c>
      <c r="E356">
        <v>6051812</v>
      </c>
      <c r="F356" t="s">
        <v>669</v>
      </c>
      <c r="G356" t="s">
        <v>723</v>
      </c>
      <c r="H356">
        <v>6</v>
      </c>
      <c r="I356">
        <v>398</v>
      </c>
      <c r="J356">
        <v>9474</v>
      </c>
      <c r="K356">
        <v>79.610190000000003</v>
      </c>
      <c r="M356">
        <f t="shared" si="10"/>
        <v>79.610190000000003</v>
      </c>
      <c r="N356">
        <f t="shared" si="11"/>
        <v>79.610190000000003</v>
      </c>
    </row>
    <row r="357" spans="1:14" x14ac:dyDescent="0.25">
      <c r="A357">
        <v>368</v>
      </c>
      <c r="C357" s="1">
        <v>43635.427812499998</v>
      </c>
      <c r="D357" t="s">
        <v>724</v>
      </c>
      <c r="E357">
        <v>62091339</v>
      </c>
      <c r="F357" t="s">
        <v>669</v>
      </c>
      <c r="G357" t="s">
        <v>725</v>
      </c>
      <c r="H357">
        <v>474</v>
      </c>
      <c r="I357">
        <v>209321</v>
      </c>
      <c r="J357">
        <v>9352</v>
      </c>
      <c r="L357">
        <v>38.784256674399401</v>
      </c>
      <c r="M357">
        <f t="shared" si="10"/>
        <v>38.784256674399401</v>
      </c>
      <c r="N357">
        <f t="shared" si="11"/>
        <v>38.784256674399401</v>
      </c>
    </row>
    <row r="358" spans="1:14" x14ac:dyDescent="0.25">
      <c r="A358">
        <v>369</v>
      </c>
      <c r="B358" s="1">
        <v>43658.545486111114</v>
      </c>
      <c r="D358" t="s">
        <v>726</v>
      </c>
      <c r="E358">
        <v>187335810</v>
      </c>
      <c r="F358" t="s">
        <v>669</v>
      </c>
      <c r="G358" t="s">
        <v>727</v>
      </c>
      <c r="H358">
        <v>34</v>
      </c>
      <c r="I358">
        <v>22235</v>
      </c>
      <c r="J358">
        <v>9194</v>
      </c>
      <c r="K358">
        <v>23.626370000000001</v>
      </c>
      <c r="M358">
        <f t="shared" si="10"/>
        <v>23.626370000000001</v>
      </c>
      <c r="N358">
        <f t="shared" si="11"/>
        <v>23.626370000000001</v>
      </c>
    </row>
    <row r="359" spans="1:14" x14ac:dyDescent="0.25">
      <c r="A359">
        <v>370</v>
      </c>
      <c r="C359" s="1">
        <v>43020.80741898148</v>
      </c>
      <c r="D359" t="s">
        <v>728</v>
      </c>
      <c r="E359">
        <v>44498957</v>
      </c>
      <c r="F359" t="s">
        <v>669</v>
      </c>
      <c r="G359" t="s">
        <v>729</v>
      </c>
      <c r="H359">
        <v>18</v>
      </c>
      <c r="I359">
        <v>1755</v>
      </c>
      <c r="J359">
        <v>9093</v>
      </c>
      <c r="L359">
        <v>91.660516605166094</v>
      </c>
      <c r="M359">
        <f t="shared" si="10"/>
        <v>91.660516605166094</v>
      </c>
      <c r="N359">
        <f t="shared" si="11"/>
        <v>91.660516605166094</v>
      </c>
    </row>
    <row r="360" spans="1:14" x14ac:dyDescent="0.25">
      <c r="A360">
        <v>371</v>
      </c>
      <c r="C360" s="1">
        <v>43641.547453703701</v>
      </c>
      <c r="D360" t="s">
        <v>730</v>
      </c>
      <c r="E360">
        <v>27729907</v>
      </c>
      <c r="F360" t="s">
        <v>669</v>
      </c>
      <c r="G360" t="s">
        <v>731</v>
      </c>
      <c r="H360">
        <v>117</v>
      </c>
      <c r="I360">
        <v>9035</v>
      </c>
      <c r="J360">
        <v>8841</v>
      </c>
      <c r="L360">
        <v>66.054421768707499</v>
      </c>
      <c r="M360">
        <f t="shared" si="10"/>
        <v>66.054421768707499</v>
      </c>
      <c r="N360">
        <f t="shared" si="11"/>
        <v>66.054421768707499</v>
      </c>
    </row>
    <row r="361" spans="1:14" x14ac:dyDescent="0.25">
      <c r="A361">
        <v>372</v>
      </c>
      <c r="B361" s="1">
        <v>43658.460729166669</v>
      </c>
      <c r="D361" t="s">
        <v>732</v>
      </c>
      <c r="E361">
        <v>21233191</v>
      </c>
      <c r="F361" t="s">
        <v>669</v>
      </c>
      <c r="G361" t="s">
        <v>733</v>
      </c>
      <c r="H361">
        <v>871</v>
      </c>
      <c r="I361">
        <v>36960</v>
      </c>
      <c r="J361">
        <v>8483</v>
      </c>
      <c r="K361">
        <v>63.162210000000002</v>
      </c>
      <c r="M361">
        <f t="shared" si="10"/>
        <v>63.162210000000002</v>
      </c>
      <c r="N361">
        <f t="shared" si="11"/>
        <v>63.162210000000002</v>
      </c>
    </row>
    <row r="362" spans="1:14" x14ac:dyDescent="0.25">
      <c r="A362">
        <v>373</v>
      </c>
      <c r="B362" s="1">
        <v>43657.508611111109</v>
      </c>
      <c r="C362" s="1">
        <v>43258.876296296294</v>
      </c>
      <c r="D362" t="s">
        <v>734</v>
      </c>
      <c r="E362">
        <v>56342508</v>
      </c>
      <c r="F362" t="s">
        <v>669</v>
      </c>
      <c r="G362" t="s">
        <v>735</v>
      </c>
      <c r="H362">
        <v>277</v>
      </c>
      <c r="I362">
        <v>18230</v>
      </c>
      <c r="J362">
        <v>8456</v>
      </c>
      <c r="K362">
        <v>98.711839999999995</v>
      </c>
      <c r="L362">
        <v>100</v>
      </c>
      <c r="M362">
        <f t="shared" si="10"/>
        <v>99.355919999999998</v>
      </c>
      <c r="N362">
        <f t="shared" si="11"/>
        <v>98.711839999999995</v>
      </c>
    </row>
    <row r="363" spans="1:14" x14ac:dyDescent="0.25">
      <c r="A363">
        <v>374</v>
      </c>
      <c r="C363" s="1">
        <v>43658.163958333331</v>
      </c>
      <c r="D363" t="s">
        <v>736</v>
      </c>
      <c r="E363">
        <v>50613991</v>
      </c>
      <c r="F363" t="s">
        <v>669</v>
      </c>
      <c r="G363" t="s">
        <v>737</v>
      </c>
      <c r="H363">
        <v>536</v>
      </c>
      <c r="I363">
        <v>119322</v>
      </c>
      <c r="J363">
        <v>8417</v>
      </c>
      <c r="L363">
        <v>65.135521787882297</v>
      </c>
      <c r="M363">
        <f t="shared" si="10"/>
        <v>65.135521787882297</v>
      </c>
      <c r="N363">
        <f t="shared" si="11"/>
        <v>65.135521787882297</v>
      </c>
    </row>
    <row r="364" spans="1:14" x14ac:dyDescent="0.25">
      <c r="A364">
        <v>375</v>
      </c>
      <c r="B364" s="1">
        <v>43651.614317129628</v>
      </c>
      <c r="D364" t="s">
        <v>738</v>
      </c>
      <c r="E364">
        <v>105279544</v>
      </c>
      <c r="F364" t="s">
        <v>669</v>
      </c>
      <c r="G364" t="s">
        <v>739</v>
      </c>
      <c r="H364">
        <v>55</v>
      </c>
      <c r="I364">
        <v>8286</v>
      </c>
      <c r="J364">
        <v>8140</v>
      </c>
      <c r="K364">
        <v>42.943550000000002</v>
      </c>
      <c r="M364">
        <f t="shared" si="10"/>
        <v>42.943550000000002</v>
      </c>
      <c r="N364">
        <f t="shared" si="11"/>
        <v>42.943550000000002</v>
      </c>
    </row>
    <row r="365" spans="1:14" x14ac:dyDescent="0.25">
      <c r="A365">
        <v>377</v>
      </c>
      <c r="C365" s="1">
        <v>43654.821331018517</v>
      </c>
      <c r="D365" t="s">
        <v>740</v>
      </c>
      <c r="E365">
        <v>7083242</v>
      </c>
      <c r="F365" t="s">
        <v>669</v>
      </c>
      <c r="G365" t="s">
        <v>151</v>
      </c>
      <c r="H365">
        <v>55</v>
      </c>
      <c r="I365">
        <v>1130</v>
      </c>
      <c r="J365">
        <v>7941</v>
      </c>
      <c r="L365">
        <v>81.092801387684304</v>
      </c>
      <c r="M365">
        <f t="shared" si="10"/>
        <v>81.092801387684304</v>
      </c>
      <c r="N365">
        <f t="shared" si="11"/>
        <v>81.092801387684304</v>
      </c>
    </row>
    <row r="366" spans="1:14" x14ac:dyDescent="0.25">
      <c r="A366">
        <v>378</v>
      </c>
      <c r="B366" s="1">
        <v>43658.492395833331</v>
      </c>
      <c r="D366" t="s">
        <v>741</v>
      </c>
      <c r="E366">
        <v>16554739</v>
      </c>
      <c r="F366" t="s">
        <v>669</v>
      </c>
      <c r="G366" t="s">
        <v>742</v>
      </c>
      <c r="H366">
        <v>1411</v>
      </c>
      <c r="I366">
        <v>154513</v>
      </c>
      <c r="J366">
        <v>7533</v>
      </c>
      <c r="K366">
        <v>56.736089999999997</v>
      </c>
      <c r="M366">
        <f t="shared" si="10"/>
        <v>56.736089999999997</v>
      </c>
      <c r="N366">
        <f t="shared" si="11"/>
        <v>56.736089999999997</v>
      </c>
    </row>
    <row r="367" spans="1:14" x14ac:dyDescent="0.25">
      <c r="A367">
        <v>379</v>
      </c>
      <c r="B367" s="1">
        <v>43657.26226851852</v>
      </c>
      <c r="C367" s="1">
        <v>43609.924340277779</v>
      </c>
      <c r="D367" t="s">
        <v>743</v>
      </c>
      <c r="E367">
        <v>19205896</v>
      </c>
      <c r="F367" t="s">
        <v>669</v>
      </c>
      <c r="G367" t="s">
        <v>744</v>
      </c>
      <c r="H367">
        <v>350</v>
      </c>
      <c r="I367">
        <v>58227</v>
      </c>
      <c r="J367">
        <v>7278</v>
      </c>
      <c r="K367">
        <v>50.955460000000002</v>
      </c>
      <c r="L367">
        <v>61.855670103092798</v>
      </c>
      <c r="M367">
        <f t="shared" si="10"/>
        <v>56.405565051546404</v>
      </c>
      <c r="N367">
        <f t="shared" si="11"/>
        <v>50.955460000000002</v>
      </c>
    </row>
    <row r="368" spans="1:14" x14ac:dyDescent="0.25">
      <c r="A368">
        <v>380</v>
      </c>
      <c r="B368" s="1">
        <v>43655.602407407408</v>
      </c>
      <c r="C368" s="1">
        <v>43596.055949074071</v>
      </c>
      <c r="D368" t="s">
        <v>745</v>
      </c>
      <c r="E368">
        <v>52034309</v>
      </c>
      <c r="F368" t="s">
        <v>669</v>
      </c>
      <c r="G368" t="s">
        <v>746</v>
      </c>
      <c r="H368">
        <v>70</v>
      </c>
      <c r="I368">
        <v>933</v>
      </c>
      <c r="J368">
        <v>7252</v>
      </c>
      <c r="K368">
        <v>97.439539999999994</v>
      </c>
      <c r="L368">
        <v>100</v>
      </c>
      <c r="M368">
        <f t="shared" si="10"/>
        <v>98.719769999999997</v>
      </c>
      <c r="N368">
        <f t="shared" si="11"/>
        <v>97.439539999999994</v>
      </c>
    </row>
    <row r="369" spans="1:14" x14ac:dyDescent="0.25">
      <c r="A369">
        <v>381</v>
      </c>
      <c r="B369" s="1">
        <v>43658.500393518516</v>
      </c>
      <c r="D369" t="s">
        <v>747</v>
      </c>
      <c r="E369">
        <v>118654121</v>
      </c>
      <c r="F369" t="s">
        <v>669</v>
      </c>
      <c r="G369" t="s">
        <v>748</v>
      </c>
      <c r="H369">
        <v>262</v>
      </c>
      <c r="I369">
        <v>35321</v>
      </c>
      <c r="J369">
        <v>7187</v>
      </c>
      <c r="K369">
        <v>67.783379999999994</v>
      </c>
      <c r="M369">
        <f t="shared" si="10"/>
        <v>67.783379999999994</v>
      </c>
      <c r="N369">
        <f t="shared" si="11"/>
        <v>67.783379999999994</v>
      </c>
    </row>
    <row r="370" spans="1:14" x14ac:dyDescent="0.25">
      <c r="A370">
        <v>382</v>
      </c>
      <c r="C370" s="1">
        <v>43657.393055555556</v>
      </c>
      <c r="D370" t="s">
        <v>749</v>
      </c>
      <c r="E370">
        <v>36071697</v>
      </c>
      <c r="F370" t="s">
        <v>669</v>
      </c>
      <c r="G370" t="s">
        <v>750</v>
      </c>
      <c r="H370">
        <v>35</v>
      </c>
      <c r="I370">
        <v>66597</v>
      </c>
      <c r="J370">
        <v>6775</v>
      </c>
      <c r="L370">
        <v>54.5439131909122</v>
      </c>
      <c r="M370">
        <f t="shared" si="10"/>
        <v>54.5439131909122</v>
      </c>
      <c r="N370">
        <f t="shared" si="11"/>
        <v>54.5439131909122</v>
      </c>
    </row>
    <row r="371" spans="1:14" x14ac:dyDescent="0.25">
      <c r="A371">
        <v>383</v>
      </c>
      <c r="C371" s="1">
        <v>43646.546238425923</v>
      </c>
      <c r="D371" t="s">
        <v>751</v>
      </c>
      <c r="E371">
        <v>71297170</v>
      </c>
      <c r="F371" t="s">
        <v>669</v>
      </c>
      <c r="G371" t="s">
        <v>752</v>
      </c>
      <c r="H371">
        <v>7</v>
      </c>
      <c r="I371">
        <v>1931</v>
      </c>
      <c r="J371">
        <v>6757</v>
      </c>
      <c r="L371">
        <v>54.054054054054099</v>
      </c>
      <c r="M371">
        <f t="shared" si="10"/>
        <v>54.054054054054099</v>
      </c>
      <c r="N371">
        <f t="shared" si="11"/>
        <v>54.054054054054099</v>
      </c>
    </row>
    <row r="372" spans="1:14" x14ac:dyDescent="0.25">
      <c r="A372">
        <v>384</v>
      </c>
      <c r="B372" s="1">
        <v>43638.361307870371</v>
      </c>
      <c r="D372" t="s">
        <v>753</v>
      </c>
      <c r="E372">
        <v>122734569</v>
      </c>
      <c r="F372" t="s">
        <v>669</v>
      </c>
      <c r="G372" t="s">
        <v>754</v>
      </c>
      <c r="H372">
        <v>56</v>
      </c>
      <c r="I372">
        <v>1978</v>
      </c>
      <c r="J372">
        <v>6729</v>
      </c>
      <c r="K372">
        <v>68.449200000000005</v>
      </c>
      <c r="M372">
        <f t="shared" si="10"/>
        <v>68.449200000000005</v>
      </c>
      <c r="N372">
        <f t="shared" si="11"/>
        <v>68.449200000000005</v>
      </c>
    </row>
    <row r="373" spans="1:14" x14ac:dyDescent="0.25">
      <c r="A373">
        <v>385</v>
      </c>
      <c r="C373" s="1">
        <v>43648.558437500003</v>
      </c>
      <c r="D373" t="s">
        <v>755</v>
      </c>
      <c r="E373">
        <v>7877397</v>
      </c>
      <c r="F373" t="s">
        <v>669</v>
      </c>
      <c r="G373" t="s">
        <v>756</v>
      </c>
      <c r="H373">
        <v>174</v>
      </c>
      <c r="I373">
        <v>771</v>
      </c>
      <c r="J373">
        <v>6632</v>
      </c>
      <c r="L373">
        <v>67.145790554414802</v>
      </c>
      <c r="M373">
        <f t="shared" si="10"/>
        <v>67.145790554414802</v>
      </c>
      <c r="N373">
        <f t="shared" si="11"/>
        <v>67.145790554414802</v>
      </c>
    </row>
    <row r="374" spans="1:14" x14ac:dyDescent="0.25">
      <c r="A374">
        <v>387</v>
      </c>
      <c r="C374" s="1">
        <v>43613.425034722219</v>
      </c>
      <c r="D374" t="s">
        <v>757</v>
      </c>
      <c r="E374">
        <v>22442668</v>
      </c>
      <c r="F374" t="s">
        <v>669</v>
      </c>
      <c r="G374" t="s">
        <v>758</v>
      </c>
      <c r="H374">
        <v>518</v>
      </c>
      <c r="I374">
        <v>1022426</v>
      </c>
      <c r="J374">
        <v>6403</v>
      </c>
      <c r="L374">
        <v>89.230769230769198</v>
      </c>
      <c r="M374">
        <f t="shared" si="10"/>
        <v>89.230769230769198</v>
      </c>
      <c r="N374">
        <f t="shared" si="11"/>
        <v>89.230769230769198</v>
      </c>
    </row>
    <row r="375" spans="1:14" x14ac:dyDescent="0.25">
      <c r="A375">
        <v>388</v>
      </c>
      <c r="B375" s="1">
        <v>43655.331134259257</v>
      </c>
      <c r="D375" t="s">
        <v>759</v>
      </c>
      <c r="E375">
        <v>33352201</v>
      </c>
      <c r="F375" t="s">
        <v>669</v>
      </c>
      <c r="G375" t="s">
        <v>760</v>
      </c>
      <c r="H375">
        <v>135</v>
      </c>
      <c r="I375">
        <v>2395</v>
      </c>
      <c r="J375">
        <v>6366</v>
      </c>
      <c r="K375">
        <v>53.256799999999998</v>
      </c>
      <c r="M375">
        <f t="shared" si="10"/>
        <v>53.256799999999998</v>
      </c>
      <c r="N375">
        <f t="shared" si="11"/>
        <v>53.256799999999998</v>
      </c>
    </row>
    <row r="376" spans="1:14" x14ac:dyDescent="0.25">
      <c r="A376">
        <v>389</v>
      </c>
      <c r="B376" s="2">
        <v>43652.533054583335</v>
      </c>
      <c r="D376" t="s">
        <v>761</v>
      </c>
      <c r="E376">
        <v>19922293</v>
      </c>
      <c r="F376" t="s">
        <v>669</v>
      </c>
      <c r="G376" t="s">
        <v>762</v>
      </c>
      <c r="H376">
        <v>9</v>
      </c>
      <c r="I376">
        <v>5477</v>
      </c>
      <c r="J376">
        <v>6290</v>
      </c>
      <c r="K376">
        <v>88.510639999999995</v>
      </c>
      <c r="M376">
        <f t="shared" si="10"/>
        <v>88.510639999999995</v>
      </c>
      <c r="N376">
        <f t="shared" si="11"/>
        <v>88.510639999999995</v>
      </c>
    </row>
    <row r="377" spans="1:14" x14ac:dyDescent="0.25">
      <c r="A377">
        <v>391</v>
      </c>
      <c r="B377" s="1">
        <v>43658.478819444441</v>
      </c>
      <c r="D377" t="s">
        <v>763</v>
      </c>
      <c r="E377">
        <v>126250425</v>
      </c>
      <c r="F377" t="s">
        <v>669</v>
      </c>
      <c r="G377" t="s">
        <v>764</v>
      </c>
      <c r="H377">
        <v>163</v>
      </c>
      <c r="I377">
        <v>27761</v>
      </c>
      <c r="J377">
        <v>6263</v>
      </c>
      <c r="K377">
        <v>65.470330000000004</v>
      </c>
      <c r="M377">
        <f t="shared" si="10"/>
        <v>65.470330000000004</v>
      </c>
      <c r="N377">
        <f t="shared" si="11"/>
        <v>65.470330000000004</v>
      </c>
    </row>
    <row r="378" spans="1:14" x14ac:dyDescent="0.25">
      <c r="A378">
        <v>392</v>
      </c>
      <c r="C378" s="1">
        <v>43658.408020833333</v>
      </c>
      <c r="D378" t="s">
        <v>765</v>
      </c>
      <c r="E378">
        <v>80087836</v>
      </c>
      <c r="F378" t="s">
        <v>669</v>
      </c>
      <c r="G378" t="s">
        <v>766</v>
      </c>
      <c r="H378">
        <v>41</v>
      </c>
      <c r="I378">
        <v>13076</v>
      </c>
      <c r="J378">
        <v>6155</v>
      </c>
      <c r="L378">
        <v>78.793220338983005</v>
      </c>
      <c r="M378">
        <f t="shared" si="10"/>
        <v>78.793220338983005</v>
      </c>
      <c r="N378">
        <f t="shared" si="11"/>
        <v>78.793220338983005</v>
      </c>
    </row>
    <row r="379" spans="1:14" x14ac:dyDescent="0.25">
      <c r="A379">
        <v>393</v>
      </c>
      <c r="B379" s="1">
        <v>43098.911249999997</v>
      </c>
      <c r="D379" t="s">
        <v>767</v>
      </c>
      <c r="E379">
        <v>67213524</v>
      </c>
      <c r="F379" t="s">
        <v>669</v>
      </c>
      <c r="G379" t="s">
        <v>768</v>
      </c>
      <c r="H379">
        <v>77</v>
      </c>
      <c r="I379">
        <v>588</v>
      </c>
      <c r="J379">
        <v>6119</v>
      </c>
      <c r="K379">
        <v>59.308509999999998</v>
      </c>
      <c r="M379">
        <f t="shared" si="10"/>
        <v>59.308509999999998</v>
      </c>
      <c r="N379">
        <f t="shared" si="11"/>
        <v>59.308509999999998</v>
      </c>
    </row>
    <row r="380" spans="1:14" x14ac:dyDescent="0.25">
      <c r="A380">
        <v>394</v>
      </c>
      <c r="C380" s="1">
        <v>43621.330208333333</v>
      </c>
      <c r="D380" t="s">
        <v>769</v>
      </c>
      <c r="E380">
        <v>120227732</v>
      </c>
      <c r="F380" t="s">
        <v>669</v>
      </c>
      <c r="G380" t="s">
        <v>770</v>
      </c>
      <c r="H380">
        <v>49</v>
      </c>
      <c r="I380">
        <v>25899</v>
      </c>
      <c r="J380">
        <v>6085</v>
      </c>
      <c r="L380">
        <v>43.503899562488101</v>
      </c>
      <c r="M380">
        <f t="shared" si="10"/>
        <v>43.503899562488101</v>
      </c>
      <c r="N380">
        <f t="shared" si="11"/>
        <v>43.503899562488101</v>
      </c>
    </row>
    <row r="381" spans="1:14" x14ac:dyDescent="0.25">
      <c r="A381">
        <v>395</v>
      </c>
      <c r="C381" s="1">
        <v>43658.329918981479</v>
      </c>
      <c r="D381" t="s">
        <v>771</v>
      </c>
      <c r="E381">
        <v>6443435</v>
      </c>
      <c r="F381" t="s">
        <v>669</v>
      </c>
      <c r="G381" t="s">
        <v>772</v>
      </c>
      <c r="H381">
        <v>36</v>
      </c>
      <c r="I381">
        <v>5559</v>
      </c>
      <c r="J381">
        <v>6035</v>
      </c>
      <c r="L381">
        <v>91.056672331946302</v>
      </c>
      <c r="M381">
        <f t="shared" si="10"/>
        <v>91.056672331946302</v>
      </c>
      <c r="N381">
        <f t="shared" si="11"/>
        <v>91.056672331946302</v>
      </c>
    </row>
    <row r="382" spans="1:14" x14ac:dyDescent="0.25">
      <c r="A382">
        <v>396</v>
      </c>
      <c r="C382" s="1">
        <v>43655.714930555558</v>
      </c>
      <c r="D382" t="s">
        <v>773</v>
      </c>
      <c r="E382">
        <v>18893367</v>
      </c>
      <c r="F382" t="s">
        <v>669</v>
      </c>
      <c r="G382" t="s">
        <v>774</v>
      </c>
      <c r="H382">
        <v>185</v>
      </c>
      <c r="I382">
        <v>12921</v>
      </c>
      <c r="J382">
        <v>5758</v>
      </c>
      <c r="L382">
        <v>66.774945040522397</v>
      </c>
      <c r="M382">
        <f t="shared" si="10"/>
        <v>66.774945040522397</v>
      </c>
      <c r="N382">
        <f t="shared" si="11"/>
        <v>66.774945040522397</v>
      </c>
    </row>
    <row r="383" spans="1:14" x14ac:dyDescent="0.25">
      <c r="A383">
        <v>397</v>
      </c>
      <c r="B383" s="1">
        <v>43641.217557870368</v>
      </c>
      <c r="C383" s="1">
        <v>43620.432199074072</v>
      </c>
      <c r="D383" t="s">
        <v>775</v>
      </c>
      <c r="E383">
        <v>12996196</v>
      </c>
      <c r="F383" t="s">
        <v>669</v>
      </c>
      <c r="G383" t="s">
        <v>776</v>
      </c>
      <c r="H383">
        <v>106</v>
      </c>
      <c r="I383">
        <v>9843</v>
      </c>
      <c r="J383">
        <v>5633</v>
      </c>
      <c r="K383">
        <v>77.293490000000006</v>
      </c>
      <c r="M383">
        <f t="shared" si="10"/>
        <v>77.293490000000006</v>
      </c>
      <c r="N383">
        <f t="shared" si="11"/>
        <v>77.293490000000006</v>
      </c>
    </row>
    <row r="384" spans="1:14" x14ac:dyDescent="0.25">
      <c r="A384">
        <v>398</v>
      </c>
      <c r="C384" s="1">
        <v>43307.257210648146</v>
      </c>
      <c r="D384" t="s">
        <v>777</v>
      </c>
      <c r="E384">
        <v>19360616</v>
      </c>
      <c r="F384" t="s">
        <v>669</v>
      </c>
      <c r="G384" t="s">
        <v>778</v>
      </c>
      <c r="H384">
        <v>323</v>
      </c>
      <c r="I384">
        <v>21358</v>
      </c>
      <c r="J384">
        <v>5627</v>
      </c>
      <c r="L384">
        <v>76.375</v>
      </c>
      <c r="M384">
        <f t="shared" si="10"/>
        <v>76.375</v>
      </c>
      <c r="N384">
        <f t="shared" si="11"/>
        <v>76.375</v>
      </c>
    </row>
    <row r="385" spans="1:14" x14ac:dyDescent="0.25">
      <c r="A385">
        <v>399</v>
      </c>
      <c r="C385" s="1">
        <v>43623.559733796297</v>
      </c>
      <c r="D385" t="s">
        <v>779</v>
      </c>
      <c r="E385">
        <v>23059575</v>
      </c>
      <c r="F385" t="s">
        <v>669</v>
      </c>
      <c r="G385" t="s">
        <v>780</v>
      </c>
      <c r="H385">
        <v>406</v>
      </c>
      <c r="I385">
        <v>20614</v>
      </c>
      <c r="J385">
        <v>5574</v>
      </c>
      <c r="L385">
        <v>65.998204130499801</v>
      </c>
      <c r="M385">
        <f t="shared" si="10"/>
        <v>65.998204130499801</v>
      </c>
      <c r="N385">
        <f t="shared" si="11"/>
        <v>65.998204130499801</v>
      </c>
    </row>
    <row r="386" spans="1:14" x14ac:dyDescent="0.25">
      <c r="A386">
        <v>400</v>
      </c>
      <c r="C386" s="1">
        <v>43442.731909722221</v>
      </c>
      <c r="D386" t="s">
        <v>781</v>
      </c>
      <c r="E386">
        <v>27494663</v>
      </c>
      <c r="F386" t="s">
        <v>669</v>
      </c>
      <c r="G386" t="s">
        <v>782</v>
      </c>
      <c r="H386">
        <v>971</v>
      </c>
      <c r="I386">
        <v>19084</v>
      </c>
      <c r="J386">
        <v>5398</v>
      </c>
      <c r="L386">
        <v>34.292972057578297</v>
      </c>
      <c r="M386">
        <f t="shared" si="10"/>
        <v>34.292972057578297</v>
      </c>
      <c r="N386">
        <f t="shared" si="11"/>
        <v>34.292972057578297</v>
      </c>
    </row>
    <row r="387" spans="1:14" x14ac:dyDescent="0.25">
      <c r="A387">
        <v>401</v>
      </c>
      <c r="B387" s="1">
        <v>43646.844328703701</v>
      </c>
      <c r="D387" t="s">
        <v>783</v>
      </c>
      <c r="E387">
        <v>116576783</v>
      </c>
      <c r="F387" t="s">
        <v>669</v>
      </c>
      <c r="G387" t="s">
        <v>784</v>
      </c>
      <c r="H387">
        <v>30</v>
      </c>
      <c r="I387">
        <v>14287</v>
      </c>
      <c r="J387">
        <v>5379</v>
      </c>
      <c r="K387">
        <v>23.880600000000001</v>
      </c>
      <c r="M387">
        <f t="shared" ref="M387:M450" si="12">AVERAGE(K387:L387)</f>
        <v>23.880600000000001</v>
      </c>
      <c r="N387">
        <f t="shared" ref="N387:N450" si="13">IF(AND(K387&lt;&gt;"",L387&lt;&gt;""),IF(B387&gt;C387,K387,L387),IF(K387&lt;&gt;"",K387,L387))</f>
        <v>23.880600000000001</v>
      </c>
    </row>
    <row r="388" spans="1:14" x14ac:dyDescent="0.25">
      <c r="A388">
        <v>402</v>
      </c>
      <c r="B388" s="1">
        <v>43658.360995370371</v>
      </c>
      <c r="D388" t="s">
        <v>785</v>
      </c>
      <c r="E388">
        <v>44350607</v>
      </c>
      <c r="F388" t="s">
        <v>669</v>
      </c>
      <c r="G388" t="s">
        <v>786</v>
      </c>
      <c r="H388">
        <v>125</v>
      </c>
      <c r="I388">
        <v>129197</v>
      </c>
      <c r="J388">
        <v>5364</v>
      </c>
      <c r="K388">
        <v>46.417090000000002</v>
      </c>
      <c r="M388">
        <f t="shared" si="12"/>
        <v>46.417090000000002</v>
      </c>
      <c r="N388">
        <f t="shared" si="13"/>
        <v>46.417090000000002</v>
      </c>
    </row>
    <row r="389" spans="1:14" x14ac:dyDescent="0.25">
      <c r="A389">
        <v>403</v>
      </c>
      <c r="B389" s="1">
        <v>43658.329351851855</v>
      </c>
      <c r="D389" t="s">
        <v>787</v>
      </c>
      <c r="E389">
        <v>75135036</v>
      </c>
      <c r="F389" t="s">
        <v>669</v>
      </c>
      <c r="G389" t="s">
        <v>788</v>
      </c>
      <c r="H389">
        <v>56</v>
      </c>
      <c r="I389">
        <v>1194</v>
      </c>
      <c r="J389">
        <v>5352</v>
      </c>
      <c r="K389">
        <v>81.789330000000007</v>
      </c>
      <c r="M389">
        <f t="shared" si="12"/>
        <v>81.789330000000007</v>
      </c>
      <c r="N389">
        <f t="shared" si="13"/>
        <v>81.789330000000007</v>
      </c>
    </row>
    <row r="390" spans="1:14" x14ac:dyDescent="0.25">
      <c r="A390">
        <v>404</v>
      </c>
      <c r="B390" s="1">
        <v>43656.527129629627</v>
      </c>
      <c r="D390" t="s">
        <v>789</v>
      </c>
      <c r="E390">
        <v>54400687</v>
      </c>
      <c r="F390" t="s">
        <v>669</v>
      </c>
      <c r="G390" t="s">
        <v>790</v>
      </c>
      <c r="H390">
        <v>237</v>
      </c>
      <c r="I390">
        <v>10404</v>
      </c>
      <c r="J390">
        <v>5185</v>
      </c>
      <c r="K390">
        <v>72.790700000000001</v>
      </c>
      <c r="M390">
        <f t="shared" si="12"/>
        <v>72.790700000000001</v>
      </c>
      <c r="N390">
        <f t="shared" si="13"/>
        <v>72.790700000000001</v>
      </c>
    </row>
    <row r="391" spans="1:14" x14ac:dyDescent="0.25">
      <c r="A391">
        <v>405</v>
      </c>
      <c r="B391" s="1">
        <v>43326.908449074072</v>
      </c>
      <c r="D391" t="s">
        <v>791</v>
      </c>
      <c r="E391">
        <v>29099181</v>
      </c>
      <c r="F391" t="s">
        <v>669</v>
      </c>
      <c r="G391" t="s">
        <v>792</v>
      </c>
      <c r="H391">
        <v>2711</v>
      </c>
      <c r="I391">
        <v>423671</v>
      </c>
      <c r="J391">
        <v>5174</v>
      </c>
      <c r="K391">
        <v>86.873760000000004</v>
      </c>
      <c r="M391">
        <f t="shared" si="12"/>
        <v>86.873760000000004</v>
      </c>
      <c r="N391">
        <f t="shared" si="13"/>
        <v>86.873760000000004</v>
      </c>
    </row>
    <row r="392" spans="1:14" x14ac:dyDescent="0.25">
      <c r="A392">
        <v>406</v>
      </c>
      <c r="C392" s="1">
        <v>43651.264374999999</v>
      </c>
      <c r="D392" t="s">
        <v>793</v>
      </c>
      <c r="E392">
        <v>39332913</v>
      </c>
      <c r="F392" t="s">
        <v>669</v>
      </c>
      <c r="G392" t="s">
        <v>794</v>
      </c>
      <c r="H392">
        <v>124</v>
      </c>
      <c r="I392">
        <v>3543</v>
      </c>
      <c r="J392">
        <v>5092</v>
      </c>
      <c r="L392">
        <v>92.352422907489</v>
      </c>
      <c r="M392">
        <f t="shared" si="12"/>
        <v>92.352422907489</v>
      </c>
      <c r="N392">
        <f t="shared" si="13"/>
        <v>92.352422907489</v>
      </c>
    </row>
    <row r="393" spans="1:14" x14ac:dyDescent="0.25">
      <c r="A393">
        <v>407</v>
      </c>
      <c r="B393" s="1">
        <v>43658.362673611111</v>
      </c>
      <c r="C393" s="1">
        <v>43500.881192129629</v>
      </c>
      <c r="D393" t="s">
        <v>795</v>
      </c>
      <c r="E393">
        <v>72891330</v>
      </c>
      <c r="F393" t="s">
        <v>669</v>
      </c>
      <c r="G393" t="s">
        <v>796</v>
      </c>
      <c r="H393">
        <v>192</v>
      </c>
      <c r="I393">
        <v>110556</v>
      </c>
      <c r="J393">
        <v>5074</v>
      </c>
      <c r="K393">
        <v>58.305030000000002</v>
      </c>
      <c r="L393">
        <v>38.045040728318199</v>
      </c>
      <c r="M393">
        <f t="shared" si="12"/>
        <v>48.1750353641591</v>
      </c>
      <c r="N393">
        <f t="shared" si="13"/>
        <v>58.305030000000002</v>
      </c>
    </row>
    <row r="394" spans="1:14" x14ac:dyDescent="0.25">
      <c r="A394">
        <v>408</v>
      </c>
      <c r="B394" s="1">
        <v>43657.537349537037</v>
      </c>
      <c r="D394" t="s">
        <v>797</v>
      </c>
      <c r="E394">
        <v>9950667</v>
      </c>
      <c r="F394" t="s">
        <v>669</v>
      </c>
      <c r="G394" t="s">
        <v>798</v>
      </c>
      <c r="H394">
        <v>301</v>
      </c>
      <c r="I394">
        <v>4127</v>
      </c>
      <c r="J394">
        <v>5068</v>
      </c>
      <c r="K394">
        <v>57.491070000000001</v>
      </c>
      <c r="M394">
        <f t="shared" si="12"/>
        <v>57.491070000000001</v>
      </c>
      <c r="N394">
        <f t="shared" si="13"/>
        <v>57.491070000000001</v>
      </c>
    </row>
    <row r="395" spans="1:14" x14ac:dyDescent="0.25">
      <c r="A395">
        <v>409</v>
      </c>
      <c r="C395" s="1">
        <v>43153.763055555559</v>
      </c>
      <c r="D395" t="s">
        <v>799</v>
      </c>
      <c r="E395">
        <v>22790488</v>
      </c>
      <c r="F395" t="s">
        <v>800</v>
      </c>
      <c r="G395" t="s">
        <v>801</v>
      </c>
      <c r="H395">
        <v>219</v>
      </c>
      <c r="I395">
        <v>18740</v>
      </c>
      <c r="J395">
        <v>48971</v>
      </c>
      <c r="L395">
        <v>83.497114334737205</v>
      </c>
      <c r="M395">
        <f t="shared" si="12"/>
        <v>83.497114334737205</v>
      </c>
      <c r="N395">
        <f t="shared" si="13"/>
        <v>83.497114334737205</v>
      </c>
    </row>
    <row r="396" spans="1:14" x14ac:dyDescent="0.25">
      <c r="A396">
        <v>410</v>
      </c>
      <c r="B396" s="1">
        <v>43658.413634259261</v>
      </c>
      <c r="D396" t="s">
        <v>802</v>
      </c>
      <c r="E396">
        <v>7508411</v>
      </c>
      <c r="F396" t="s">
        <v>800</v>
      </c>
      <c r="G396" t="s">
        <v>803</v>
      </c>
      <c r="H396">
        <v>12</v>
      </c>
      <c r="I396">
        <v>85097</v>
      </c>
      <c r="J396">
        <v>39759</v>
      </c>
      <c r="K396">
        <v>98.199879999999993</v>
      </c>
      <c r="M396">
        <f t="shared" si="12"/>
        <v>98.199879999999993</v>
      </c>
      <c r="N396">
        <f t="shared" si="13"/>
        <v>98.199879999999993</v>
      </c>
    </row>
    <row r="397" spans="1:14" x14ac:dyDescent="0.25">
      <c r="A397">
        <v>411</v>
      </c>
      <c r="B397" s="1">
        <v>43658.362546296295</v>
      </c>
      <c r="D397" t="s">
        <v>804</v>
      </c>
      <c r="E397">
        <v>4710920</v>
      </c>
      <c r="F397" t="s">
        <v>800</v>
      </c>
      <c r="G397" t="s">
        <v>805</v>
      </c>
      <c r="H397">
        <v>498</v>
      </c>
      <c r="I397">
        <v>19088</v>
      </c>
      <c r="J397">
        <v>27833</v>
      </c>
      <c r="K397">
        <v>63.747259999999997</v>
      </c>
      <c r="M397">
        <f t="shared" si="12"/>
        <v>63.747259999999997</v>
      </c>
      <c r="N397">
        <f t="shared" si="13"/>
        <v>63.747259999999997</v>
      </c>
    </row>
    <row r="398" spans="1:14" x14ac:dyDescent="0.25">
      <c r="A398">
        <v>412</v>
      </c>
      <c r="C398" s="1">
        <v>42922.028645833336</v>
      </c>
      <c r="D398" t="s">
        <v>806</v>
      </c>
      <c r="E398">
        <v>11267509</v>
      </c>
      <c r="F398" t="s">
        <v>800</v>
      </c>
      <c r="G398" t="s">
        <v>807</v>
      </c>
      <c r="H398">
        <v>141</v>
      </c>
      <c r="I398">
        <v>63005</v>
      </c>
      <c r="J398">
        <v>26510</v>
      </c>
      <c r="L398">
        <v>83.347758352085904</v>
      </c>
      <c r="M398">
        <f t="shared" si="12"/>
        <v>83.347758352085904</v>
      </c>
      <c r="N398">
        <f t="shared" si="13"/>
        <v>83.347758352085904</v>
      </c>
    </row>
    <row r="399" spans="1:14" x14ac:dyDescent="0.25">
      <c r="A399">
        <v>413</v>
      </c>
      <c r="B399" s="1">
        <v>43650.83053240741</v>
      </c>
      <c r="D399" t="s">
        <v>808</v>
      </c>
      <c r="E399">
        <v>2562751</v>
      </c>
      <c r="F399" t="s">
        <v>800</v>
      </c>
      <c r="G399" t="s">
        <v>809</v>
      </c>
      <c r="H399">
        <v>9</v>
      </c>
      <c r="I399">
        <v>239968</v>
      </c>
      <c r="J399">
        <v>23032</v>
      </c>
      <c r="K399">
        <v>78.122609999999995</v>
      </c>
      <c r="M399">
        <f t="shared" si="12"/>
        <v>78.122609999999995</v>
      </c>
      <c r="N399">
        <f t="shared" si="13"/>
        <v>78.122609999999995</v>
      </c>
    </row>
    <row r="400" spans="1:14" x14ac:dyDescent="0.25">
      <c r="A400">
        <v>414</v>
      </c>
      <c r="B400" s="1">
        <v>43657.713356481479</v>
      </c>
      <c r="C400" s="1">
        <v>42709.359976851854</v>
      </c>
      <c r="D400" t="s">
        <v>810</v>
      </c>
      <c r="E400">
        <v>8859474</v>
      </c>
      <c r="F400" t="s">
        <v>800</v>
      </c>
      <c r="G400" t="s">
        <v>811</v>
      </c>
      <c r="H400">
        <v>92</v>
      </c>
      <c r="I400">
        <v>13675</v>
      </c>
      <c r="J400">
        <v>19249</v>
      </c>
      <c r="K400">
        <v>64.742720000000006</v>
      </c>
      <c r="L400">
        <v>72.863364180729405</v>
      </c>
      <c r="M400">
        <f t="shared" si="12"/>
        <v>68.803042090364698</v>
      </c>
      <c r="N400">
        <f t="shared" si="13"/>
        <v>64.742720000000006</v>
      </c>
    </row>
    <row r="401" spans="1:14" x14ac:dyDescent="0.25">
      <c r="A401">
        <v>415</v>
      </c>
      <c r="B401" s="1">
        <v>43656.629282407404</v>
      </c>
      <c r="D401" t="s">
        <v>812</v>
      </c>
      <c r="E401">
        <v>2700474</v>
      </c>
      <c r="F401" t="s">
        <v>800</v>
      </c>
      <c r="G401" t="s">
        <v>813</v>
      </c>
      <c r="H401">
        <v>1053</v>
      </c>
      <c r="I401">
        <v>12646</v>
      </c>
      <c r="J401">
        <v>18429</v>
      </c>
      <c r="K401">
        <v>81.513819999999996</v>
      </c>
      <c r="M401">
        <f t="shared" si="12"/>
        <v>81.513819999999996</v>
      </c>
      <c r="N401">
        <f t="shared" si="13"/>
        <v>81.513819999999996</v>
      </c>
    </row>
    <row r="402" spans="1:14" x14ac:dyDescent="0.25">
      <c r="A402">
        <v>416</v>
      </c>
      <c r="B402" s="1">
        <v>43658.05976851852</v>
      </c>
      <c r="C402" s="1">
        <v>43658.068148148152</v>
      </c>
      <c r="D402" t="s">
        <v>814</v>
      </c>
      <c r="E402">
        <v>53127403</v>
      </c>
      <c r="F402" t="s">
        <v>800</v>
      </c>
      <c r="G402" t="s">
        <v>815</v>
      </c>
      <c r="H402">
        <v>279</v>
      </c>
      <c r="I402">
        <v>44767</v>
      </c>
      <c r="J402">
        <v>15400</v>
      </c>
      <c r="K402">
        <v>50.148510000000002</v>
      </c>
      <c r="L402">
        <v>53.736854780444702</v>
      </c>
      <c r="M402">
        <f t="shared" si="12"/>
        <v>51.942682390222352</v>
      </c>
      <c r="N402">
        <f t="shared" si="13"/>
        <v>53.736854780444702</v>
      </c>
    </row>
    <row r="403" spans="1:14" x14ac:dyDescent="0.25">
      <c r="A403">
        <v>417</v>
      </c>
      <c r="B403" s="1">
        <v>43619.505381944444</v>
      </c>
      <c r="D403" t="s">
        <v>816</v>
      </c>
      <c r="E403">
        <v>146633589</v>
      </c>
      <c r="F403" t="s">
        <v>800</v>
      </c>
      <c r="G403" t="s">
        <v>817</v>
      </c>
      <c r="H403">
        <v>87</v>
      </c>
      <c r="I403">
        <v>10850</v>
      </c>
      <c r="J403">
        <v>14443</v>
      </c>
      <c r="K403">
        <v>14.06033</v>
      </c>
      <c r="M403">
        <f t="shared" si="12"/>
        <v>14.06033</v>
      </c>
      <c r="N403">
        <f t="shared" si="13"/>
        <v>14.06033</v>
      </c>
    </row>
    <row r="404" spans="1:14" x14ac:dyDescent="0.25">
      <c r="A404">
        <v>418</v>
      </c>
      <c r="C404" s="1">
        <v>43653.350358796299</v>
      </c>
      <c r="D404" t="s">
        <v>818</v>
      </c>
      <c r="E404">
        <v>8205602</v>
      </c>
      <c r="F404" t="s">
        <v>800</v>
      </c>
      <c r="G404" t="s">
        <v>819</v>
      </c>
      <c r="H404">
        <v>127</v>
      </c>
      <c r="I404">
        <v>90731</v>
      </c>
      <c r="J404">
        <v>11257</v>
      </c>
      <c r="L404">
        <v>87.183379186035495</v>
      </c>
      <c r="M404">
        <f t="shared" si="12"/>
        <v>87.183379186035495</v>
      </c>
      <c r="N404">
        <f t="shared" si="13"/>
        <v>87.183379186035495</v>
      </c>
    </row>
    <row r="405" spans="1:14" x14ac:dyDescent="0.25">
      <c r="A405">
        <v>419</v>
      </c>
      <c r="B405" s="1">
        <v>43654.294861111113</v>
      </c>
      <c r="C405" s="1">
        <v>42634.193692129629</v>
      </c>
      <c r="D405" t="s">
        <v>820</v>
      </c>
      <c r="E405">
        <v>13404515</v>
      </c>
      <c r="F405" t="s">
        <v>800</v>
      </c>
      <c r="G405" t="s">
        <v>821</v>
      </c>
      <c r="H405">
        <v>145</v>
      </c>
      <c r="I405">
        <v>5012</v>
      </c>
      <c r="J405">
        <v>10497</v>
      </c>
      <c r="K405">
        <v>75.102879999999999</v>
      </c>
      <c r="L405">
        <v>76.430205949656795</v>
      </c>
      <c r="M405">
        <f t="shared" si="12"/>
        <v>75.766542974828397</v>
      </c>
      <c r="N405">
        <f t="shared" si="13"/>
        <v>75.102879999999999</v>
      </c>
    </row>
    <row r="406" spans="1:14" x14ac:dyDescent="0.25">
      <c r="A406">
        <v>420</v>
      </c>
      <c r="B406" s="1">
        <v>43658.300023148149</v>
      </c>
      <c r="D406" t="s">
        <v>822</v>
      </c>
      <c r="E406">
        <v>163387337</v>
      </c>
      <c r="F406" t="s">
        <v>800</v>
      </c>
      <c r="G406" t="s">
        <v>823</v>
      </c>
      <c r="H406">
        <v>109</v>
      </c>
      <c r="I406">
        <v>2646</v>
      </c>
      <c r="J406">
        <v>10178</v>
      </c>
      <c r="K406">
        <v>48.675870000000003</v>
      </c>
      <c r="M406">
        <f t="shared" si="12"/>
        <v>48.675870000000003</v>
      </c>
      <c r="N406">
        <f t="shared" si="13"/>
        <v>48.675870000000003</v>
      </c>
    </row>
    <row r="407" spans="1:14" x14ac:dyDescent="0.25">
      <c r="A407">
        <v>421</v>
      </c>
      <c r="C407" s="1">
        <v>42391.655266203707</v>
      </c>
      <c r="D407" t="s">
        <v>824</v>
      </c>
      <c r="E407">
        <v>7010724</v>
      </c>
      <c r="F407" t="s">
        <v>800</v>
      </c>
      <c r="G407" t="s">
        <v>825</v>
      </c>
      <c r="H407">
        <v>18</v>
      </c>
      <c r="I407">
        <v>112808</v>
      </c>
      <c r="J407">
        <v>9816</v>
      </c>
      <c r="L407">
        <v>100</v>
      </c>
      <c r="M407">
        <f t="shared" si="12"/>
        <v>100</v>
      </c>
      <c r="N407">
        <f t="shared" si="13"/>
        <v>100</v>
      </c>
    </row>
    <row r="408" spans="1:14" x14ac:dyDescent="0.25">
      <c r="A408">
        <v>422</v>
      </c>
      <c r="C408" s="1">
        <v>43658.529027777775</v>
      </c>
      <c r="D408" t="s">
        <v>826</v>
      </c>
      <c r="E408">
        <v>45721011</v>
      </c>
      <c r="F408" t="s">
        <v>800</v>
      </c>
      <c r="G408" t="s">
        <v>827</v>
      </c>
      <c r="H408">
        <v>79</v>
      </c>
      <c r="I408">
        <v>144472</v>
      </c>
      <c r="J408">
        <v>9500</v>
      </c>
      <c r="L408">
        <v>17.0794988357911</v>
      </c>
      <c r="M408">
        <f t="shared" si="12"/>
        <v>17.0794988357911</v>
      </c>
      <c r="N408">
        <f t="shared" si="13"/>
        <v>17.0794988357911</v>
      </c>
    </row>
    <row r="409" spans="1:14" x14ac:dyDescent="0.25">
      <c r="A409">
        <v>423</v>
      </c>
      <c r="B409" s="1">
        <v>43637.285763888889</v>
      </c>
      <c r="D409" t="s">
        <v>828</v>
      </c>
      <c r="E409">
        <v>7587038</v>
      </c>
      <c r="F409" t="s">
        <v>800</v>
      </c>
      <c r="G409" t="s">
        <v>829</v>
      </c>
      <c r="H409">
        <v>140</v>
      </c>
      <c r="I409">
        <v>5781</v>
      </c>
      <c r="J409">
        <v>9427</v>
      </c>
      <c r="K409">
        <v>5.3124000000000002</v>
      </c>
      <c r="M409">
        <f t="shared" si="12"/>
        <v>5.3124000000000002</v>
      </c>
      <c r="N409">
        <f t="shared" si="13"/>
        <v>5.3124000000000002</v>
      </c>
    </row>
    <row r="410" spans="1:14" x14ac:dyDescent="0.25">
      <c r="A410">
        <v>425</v>
      </c>
      <c r="C410" s="1">
        <v>42578.297037037039</v>
      </c>
      <c r="D410" t="s">
        <v>830</v>
      </c>
      <c r="E410">
        <v>26363421</v>
      </c>
      <c r="F410" t="s">
        <v>800</v>
      </c>
      <c r="G410" t="s">
        <v>831</v>
      </c>
      <c r="H410">
        <v>178</v>
      </c>
      <c r="I410">
        <v>13780</v>
      </c>
      <c r="J410">
        <v>9400</v>
      </c>
      <c r="L410">
        <v>93.445121951219505</v>
      </c>
      <c r="M410">
        <f t="shared" si="12"/>
        <v>93.445121951219505</v>
      </c>
      <c r="N410">
        <f t="shared" si="13"/>
        <v>93.445121951219505</v>
      </c>
    </row>
    <row r="411" spans="1:14" x14ac:dyDescent="0.25">
      <c r="A411">
        <v>426</v>
      </c>
      <c r="B411" s="1">
        <v>43657.937905092593</v>
      </c>
      <c r="C411" s="1">
        <v>43441.46597222222</v>
      </c>
      <c r="D411" t="s">
        <v>832</v>
      </c>
      <c r="E411">
        <v>6207167</v>
      </c>
      <c r="F411" t="s">
        <v>800</v>
      </c>
      <c r="G411" t="s">
        <v>833</v>
      </c>
      <c r="H411">
        <v>234</v>
      </c>
      <c r="I411">
        <v>45237</v>
      </c>
      <c r="J411">
        <v>9046</v>
      </c>
      <c r="K411">
        <v>86.587410000000006</v>
      </c>
      <c r="L411">
        <v>37.576430339205103</v>
      </c>
      <c r="M411">
        <f t="shared" si="12"/>
        <v>62.081920169602554</v>
      </c>
      <c r="N411">
        <f t="shared" si="13"/>
        <v>86.587410000000006</v>
      </c>
    </row>
    <row r="412" spans="1:14" x14ac:dyDescent="0.25">
      <c r="A412">
        <v>427</v>
      </c>
      <c r="B412" s="1">
        <v>43657.983136574076</v>
      </c>
      <c r="D412" t="s">
        <v>834</v>
      </c>
      <c r="E412">
        <v>25459400</v>
      </c>
      <c r="F412" t="s">
        <v>800</v>
      </c>
      <c r="G412" t="s">
        <v>835</v>
      </c>
      <c r="H412">
        <v>110</v>
      </c>
      <c r="I412">
        <v>220550</v>
      </c>
      <c r="J412">
        <v>8956</v>
      </c>
      <c r="K412">
        <v>40.675109999999997</v>
      </c>
      <c r="M412">
        <f t="shared" si="12"/>
        <v>40.675109999999997</v>
      </c>
      <c r="N412">
        <f t="shared" si="13"/>
        <v>40.675109999999997</v>
      </c>
    </row>
    <row r="413" spans="1:14" x14ac:dyDescent="0.25">
      <c r="A413">
        <v>428</v>
      </c>
      <c r="C413" s="1">
        <v>43658.486886574072</v>
      </c>
      <c r="D413" t="s">
        <v>836</v>
      </c>
      <c r="E413">
        <v>75164823</v>
      </c>
      <c r="F413" t="s">
        <v>800</v>
      </c>
      <c r="G413" t="s">
        <v>837</v>
      </c>
      <c r="H413">
        <v>246</v>
      </c>
      <c r="I413">
        <v>7357</v>
      </c>
      <c r="J413">
        <v>8286</v>
      </c>
      <c r="L413">
        <v>50.538866522143103</v>
      </c>
      <c r="M413">
        <f t="shared" si="12"/>
        <v>50.538866522143103</v>
      </c>
      <c r="N413">
        <f t="shared" si="13"/>
        <v>50.538866522143103</v>
      </c>
    </row>
    <row r="414" spans="1:14" x14ac:dyDescent="0.25">
      <c r="A414">
        <v>429</v>
      </c>
      <c r="C414" s="1">
        <v>42968.354201388887</v>
      </c>
      <c r="D414" t="s">
        <v>838</v>
      </c>
      <c r="E414">
        <v>53991171</v>
      </c>
      <c r="F414" t="s">
        <v>800</v>
      </c>
      <c r="G414" t="s">
        <v>839</v>
      </c>
      <c r="H414">
        <v>294</v>
      </c>
      <c r="I414">
        <v>40798</v>
      </c>
      <c r="J414">
        <v>8275</v>
      </c>
      <c r="L414">
        <v>63.381555153707097</v>
      </c>
      <c r="M414">
        <f t="shared" si="12"/>
        <v>63.381555153707097</v>
      </c>
      <c r="N414">
        <f t="shared" si="13"/>
        <v>63.381555153707097</v>
      </c>
    </row>
    <row r="415" spans="1:14" x14ac:dyDescent="0.25">
      <c r="A415">
        <v>430</v>
      </c>
      <c r="B415" s="1">
        <v>43383.167488425926</v>
      </c>
      <c r="C415" s="1">
        <v>43658.514768518522</v>
      </c>
      <c r="D415" t="s">
        <v>840</v>
      </c>
      <c r="E415">
        <v>49876476</v>
      </c>
      <c r="F415" t="s">
        <v>800</v>
      </c>
      <c r="G415" t="s">
        <v>841</v>
      </c>
      <c r="H415">
        <v>57</v>
      </c>
      <c r="I415">
        <v>49240</v>
      </c>
      <c r="J415">
        <v>8143</v>
      </c>
      <c r="K415">
        <v>57.481780000000001</v>
      </c>
      <c r="L415">
        <v>61.807876762098502</v>
      </c>
      <c r="M415">
        <f t="shared" si="12"/>
        <v>59.644828381049251</v>
      </c>
      <c r="N415">
        <f t="shared" si="13"/>
        <v>61.807876762098502</v>
      </c>
    </row>
    <row r="416" spans="1:14" x14ac:dyDescent="0.25">
      <c r="A416">
        <v>431</v>
      </c>
      <c r="C416" s="1">
        <v>43658.106145833335</v>
      </c>
      <c r="D416" t="s">
        <v>842</v>
      </c>
      <c r="E416">
        <v>3978001</v>
      </c>
      <c r="F416" t="s">
        <v>800</v>
      </c>
      <c r="G416" t="s">
        <v>843</v>
      </c>
      <c r="H416">
        <v>4</v>
      </c>
      <c r="I416">
        <v>94468</v>
      </c>
      <c r="J416">
        <v>7976</v>
      </c>
      <c r="L416">
        <v>57.947221208804599</v>
      </c>
      <c r="M416">
        <f t="shared" si="12"/>
        <v>57.947221208804599</v>
      </c>
      <c r="N416">
        <f t="shared" si="13"/>
        <v>57.947221208804599</v>
      </c>
    </row>
    <row r="417" spans="1:14" x14ac:dyDescent="0.25">
      <c r="A417">
        <v>432</v>
      </c>
      <c r="B417" s="1">
        <v>43658.34175925926</v>
      </c>
      <c r="D417" t="s">
        <v>844</v>
      </c>
      <c r="E417">
        <v>128018428</v>
      </c>
      <c r="F417" t="s">
        <v>800</v>
      </c>
      <c r="G417" t="s">
        <v>845</v>
      </c>
      <c r="H417">
        <v>136</v>
      </c>
      <c r="I417">
        <v>4066</v>
      </c>
      <c r="J417">
        <v>7687</v>
      </c>
      <c r="K417">
        <v>42.53781</v>
      </c>
      <c r="M417">
        <f t="shared" si="12"/>
        <v>42.53781</v>
      </c>
      <c r="N417">
        <f t="shared" si="13"/>
        <v>42.53781</v>
      </c>
    </row>
    <row r="418" spans="1:14" x14ac:dyDescent="0.25">
      <c r="A418">
        <v>433</v>
      </c>
      <c r="B418" s="2">
        <v>43488.918600590281</v>
      </c>
      <c r="D418" t="s">
        <v>846</v>
      </c>
      <c r="E418">
        <v>48446680</v>
      </c>
      <c r="F418" t="s">
        <v>800</v>
      </c>
      <c r="G418" t="s">
        <v>847</v>
      </c>
      <c r="H418">
        <v>8</v>
      </c>
      <c r="I418">
        <v>585</v>
      </c>
      <c r="J418">
        <v>7594</v>
      </c>
      <c r="K418">
        <v>72.39264</v>
      </c>
      <c r="M418">
        <f t="shared" si="12"/>
        <v>72.39264</v>
      </c>
      <c r="N418">
        <f t="shared" si="13"/>
        <v>72.39264</v>
      </c>
    </row>
    <row r="419" spans="1:14" x14ac:dyDescent="0.25">
      <c r="A419">
        <v>434</v>
      </c>
      <c r="B419" s="1">
        <v>43625.917557870373</v>
      </c>
      <c r="C419" s="1">
        <v>42703.575752314813</v>
      </c>
      <c r="D419" t="s">
        <v>848</v>
      </c>
      <c r="E419">
        <v>7905539</v>
      </c>
      <c r="F419" t="s">
        <v>800</v>
      </c>
      <c r="G419" t="s">
        <v>849</v>
      </c>
      <c r="H419">
        <v>33</v>
      </c>
      <c r="I419">
        <v>5742</v>
      </c>
      <c r="J419">
        <v>7517</v>
      </c>
      <c r="K419">
        <v>4.4822300000000004</v>
      </c>
      <c r="L419">
        <v>8.1424936386768394</v>
      </c>
      <c r="M419">
        <f t="shared" si="12"/>
        <v>6.3123618193384203</v>
      </c>
      <c r="N419">
        <f t="shared" si="13"/>
        <v>4.4822300000000004</v>
      </c>
    </row>
    <row r="420" spans="1:14" x14ac:dyDescent="0.25">
      <c r="A420">
        <v>435</v>
      </c>
      <c r="C420" s="1">
        <v>43658.113252314812</v>
      </c>
      <c r="D420" t="s">
        <v>850</v>
      </c>
      <c r="E420">
        <v>22254856</v>
      </c>
      <c r="F420" t="s">
        <v>800</v>
      </c>
      <c r="G420" t="s">
        <v>851</v>
      </c>
      <c r="H420">
        <v>23</v>
      </c>
      <c r="I420">
        <v>17986</v>
      </c>
      <c r="J420">
        <v>7406</v>
      </c>
      <c r="L420">
        <v>91.200502828409796</v>
      </c>
      <c r="M420">
        <f t="shared" si="12"/>
        <v>91.200502828409796</v>
      </c>
      <c r="N420">
        <f t="shared" si="13"/>
        <v>91.200502828409796</v>
      </c>
    </row>
    <row r="421" spans="1:14" x14ac:dyDescent="0.25">
      <c r="A421">
        <v>436</v>
      </c>
      <c r="B421" s="1">
        <v>43158.774317129632</v>
      </c>
      <c r="D421" t="s">
        <v>852</v>
      </c>
      <c r="E421">
        <v>48175620</v>
      </c>
      <c r="F421" t="s">
        <v>800</v>
      </c>
      <c r="G421" t="s">
        <v>853</v>
      </c>
      <c r="H421">
        <v>4</v>
      </c>
      <c r="I421">
        <v>968</v>
      </c>
      <c r="J421">
        <v>7348</v>
      </c>
      <c r="K421">
        <v>97.660529999999994</v>
      </c>
      <c r="M421">
        <f t="shared" si="12"/>
        <v>97.660529999999994</v>
      </c>
      <c r="N421">
        <f t="shared" si="13"/>
        <v>97.660529999999994</v>
      </c>
    </row>
    <row r="422" spans="1:14" x14ac:dyDescent="0.25">
      <c r="A422">
        <v>437</v>
      </c>
      <c r="C422" s="1">
        <v>43657.807268518518</v>
      </c>
      <c r="D422" t="s">
        <v>854</v>
      </c>
      <c r="E422">
        <v>1272129</v>
      </c>
      <c r="F422" t="s">
        <v>800</v>
      </c>
      <c r="G422" t="s">
        <v>855</v>
      </c>
      <c r="H422">
        <v>86</v>
      </c>
      <c r="I422">
        <v>97024</v>
      </c>
      <c r="J422">
        <v>7258</v>
      </c>
      <c r="L422">
        <v>85.817361894024799</v>
      </c>
      <c r="M422">
        <f t="shared" si="12"/>
        <v>85.817361894024799</v>
      </c>
      <c r="N422">
        <f t="shared" si="13"/>
        <v>85.817361894024799</v>
      </c>
    </row>
    <row r="423" spans="1:14" x14ac:dyDescent="0.25">
      <c r="A423">
        <v>438</v>
      </c>
      <c r="B423" s="1">
        <v>43658.507164351853</v>
      </c>
      <c r="D423" t="s">
        <v>856</v>
      </c>
      <c r="E423">
        <v>112785414</v>
      </c>
      <c r="F423" t="s">
        <v>800</v>
      </c>
      <c r="G423" t="s">
        <v>857</v>
      </c>
      <c r="H423">
        <v>108</v>
      </c>
      <c r="I423">
        <v>4149</v>
      </c>
      <c r="J423">
        <v>6845</v>
      </c>
      <c r="K423">
        <v>38.625590000000003</v>
      </c>
      <c r="M423">
        <f t="shared" si="12"/>
        <v>38.625590000000003</v>
      </c>
      <c r="N423">
        <f t="shared" si="13"/>
        <v>38.625590000000003</v>
      </c>
    </row>
    <row r="424" spans="1:14" x14ac:dyDescent="0.25">
      <c r="A424">
        <v>439</v>
      </c>
      <c r="B424" s="1">
        <v>43636.439212962963</v>
      </c>
      <c r="D424" t="s">
        <v>858</v>
      </c>
      <c r="E424">
        <v>33082868</v>
      </c>
      <c r="F424" t="s">
        <v>800</v>
      </c>
      <c r="G424" t="s">
        <v>859</v>
      </c>
      <c r="H424">
        <v>8</v>
      </c>
      <c r="I424">
        <v>1491</v>
      </c>
      <c r="J424">
        <v>6648</v>
      </c>
      <c r="K424">
        <v>79.421769999999995</v>
      </c>
      <c r="M424">
        <f t="shared" si="12"/>
        <v>79.421769999999995</v>
      </c>
      <c r="N424">
        <f t="shared" si="13"/>
        <v>79.421769999999995</v>
      </c>
    </row>
    <row r="425" spans="1:14" x14ac:dyDescent="0.25">
      <c r="A425">
        <v>440</v>
      </c>
      <c r="C425" s="1">
        <v>43655.321192129632</v>
      </c>
      <c r="D425" t="s">
        <v>860</v>
      </c>
      <c r="E425">
        <v>6220644</v>
      </c>
      <c r="F425" t="s">
        <v>800</v>
      </c>
      <c r="G425" t="s">
        <v>861</v>
      </c>
      <c r="H425">
        <v>399</v>
      </c>
      <c r="I425">
        <v>364286</v>
      </c>
      <c r="J425">
        <v>6335</v>
      </c>
      <c r="L425">
        <v>45.689398767792603</v>
      </c>
      <c r="M425">
        <f t="shared" si="12"/>
        <v>45.689398767792603</v>
      </c>
      <c r="N425">
        <f t="shared" si="13"/>
        <v>45.689398767792603</v>
      </c>
    </row>
    <row r="426" spans="1:14" x14ac:dyDescent="0.25">
      <c r="A426">
        <v>441</v>
      </c>
      <c r="B426" s="1">
        <v>43590.104618055557</v>
      </c>
      <c r="C426" s="1">
        <v>43029.103784722225</v>
      </c>
      <c r="D426" t="s">
        <v>862</v>
      </c>
      <c r="E426">
        <v>49850704</v>
      </c>
      <c r="F426" t="s">
        <v>800</v>
      </c>
      <c r="G426" t="s">
        <v>863</v>
      </c>
      <c r="H426">
        <v>1</v>
      </c>
      <c r="I426">
        <v>30778</v>
      </c>
      <c r="J426">
        <v>6278</v>
      </c>
      <c r="K426">
        <v>33.568449999999999</v>
      </c>
      <c r="L426">
        <v>5.9480632525750803</v>
      </c>
      <c r="M426">
        <f t="shared" si="12"/>
        <v>19.75825662628754</v>
      </c>
      <c r="N426">
        <f t="shared" si="13"/>
        <v>33.568449999999999</v>
      </c>
    </row>
    <row r="427" spans="1:14" x14ac:dyDescent="0.25">
      <c r="A427">
        <v>442</v>
      </c>
      <c r="B427" s="1">
        <v>43657.210925925923</v>
      </c>
      <c r="C427" s="1">
        <v>43657.34101851852</v>
      </c>
      <c r="D427" t="s">
        <v>864</v>
      </c>
      <c r="E427">
        <v>2352744</v>
      </c>
      <c r="F427" t="s">
        <v>800</v>
      </c>
      <c r="G427" t="s">
        <v>865</v>
      </c>
      <c r="H427">
        <v>9</v>
      </c>
      <c r="I427">
        <v>1394028</v>
      </c>
      <c r="J427">
        <v>6226</v>
      </c>
      <c r="K427">
        <v>62.373010000000001</v>
      </c>
      <c r="L427">
        <v>67.183307442451607</v>
      </c>
      <c r="M427">
        <f t="shared" si="12"/>
        <v>64.778158721225807</v>
      </c>
      <c r="N427">
        <f t="shared" si="13"/>
        <v>67.183307442451607</v>
      </c>
    </row>
    <row r="428" spans="1:14" x14ac:dyDescent="0.25">
      <c r="A428">
        <v>443</v>
      </c>
      <c r="B428" s="1">
        <v>43657.747974537036</v>
      </c>
      <c r="C428" s="1">
        <v>43658.011608796296</v>
      </c>
      <c r="D428" t="s">
        <v>866</v>
      </c>
      <c r="E428">
        <v>27729926</v>
      </c>
      <c r="F428" t="s">
        <v>800</v>
      </c>
      <c r="G428" t="s">
        <v>867</v>
      </c>
      <c r="H428">
        <v>437</v>
      </c>
      <c r="I428">
        <v>36226</v>
      </c>
      <c r="J428">
        <v>6218</v>
      </c>
      <c r="K428">
        <v>82.702950000000001</v>
      </c>
      <c r="L428">
        <v>87.092457420924603</v>
      </c>
      <c r="M428">
        <f t="shared" si="12"/>
        <v>84.897703710462309</v>
      </c>
      <c r="N428">
        <f t="shared" si="13"/>
        <v>87.092457420924603</v>
      </c>
    </row>
    <row r="429" spans="1:14" x14ac:dyDescent="0.25">
      <c r="A429">
        <v>444</v>
      </c>
      <c r="C429" s="1">
        <v>43657.20521990741</v>
      </c>
      <c r="D429" t="s">
        <v>868</v>
      </c>
      <c r="E429">
        <v>27954927</v>
      </c>
      <c r="F429" t="s">
        <v>800</v>
      </c>
      <c r="G429" t="s">
        <v>869</v>
      </c>
      <c r="H429">
        <v>17</v>
      </c>
      <c r="I429">
        <v>17634</v>
      </c>
      <c r="J429">
        <v>6142</v>
      </c>
      <c r="L429">
        <v>93.908549953022202</v>
      </c>
      <c r="M429">
        <f t="shared" si="12"/>
        <v>93.908549953022202</v>
      </c>
      <c r="N429">
        <f t="shared" si="13"/>
        <v>93.908549953022202</v>
      </c>
    </row>
    <row r="430" spans="1:14" x14ac:dyDescent="0.25">
      <c r="A430">
        <v>446</v>
      </c>
      <c r="B430" s="1">
        <v>43657.618263888886</v>
      </c>
      <c r="D430" t="s">
        <v>870</v>
      </c>
      <c r="E430">
        <v>5793738</v>
      </c>
      <c r="F430" t="s">
        <v>800</v>
      </c>
      <c r="G430" t="s">
        <v>871</v>
      </c>
      <c r="H430">
        <v>297</v>
      </c>
      <c r="I430">
        <v>95385</v>
      </c>
      <c r="J430">
        <v>5383</v>
      </c>
      <c r="K430">
        <v>61.22419</v>
      </c>
      <c r="M430">
        <f t="shared" si="12"/>
        <v>61.22419</v>
      </c>
      <c r="N430">
        <f t="shared" si="13"/>
        <v>61.22419</v>
      </c>
    </row>
    <row r="431" spans="1:14" x14ac:dyDescent="0.25">
      <c r="A431">
        <v>447</v>
      </c>
      <c r="C431" s="1">
        <v>43658.016828703701</v>
      </c>
      <c r="D431" t="s">
        <v>872</v>
      </c>
      <c r="E431">
        <v>23982180</v>
      </c>
      <c r="F431" t="s">
        <v>800</v>
      </c>
      <c r="G431" t="s">
        <v>873</v>
      </c>
      <c r="H431">
        <v>56</v>
      </c>
      <c r="I431">
        <v>923</v>
      </c>
      <c r="J431">
        <v>5068</v>
      </c>
      <c r="L431">
        <v>100</v>
      </c>
      <c r="M431">
        <f t="shared" si="12"/>
        <v>100</v>
      </c>
      <c r="N431">
        <f t="shared" si="13"/>
        <v>100</v>
      </c>
    </row>
    <row r="432" spans="1:14" x14ac:dyDescent="0.25">
      <c r="A432">
        <v>448</v>
      </c>
      <c r="C432" s="1">
        <v>43552.116354166668</v>
      </c>
      <c r="D432" t="s">
        <v>874</v>
      </c>
      <c r="E432">
        <v>42304749</v>
      </c>
      <c r="F432" t="s">
        <v>800</v>
      </c>
      <c r="G432" t="s">
        <v>875</v>
      </c>
      <c r="H432">
        <v>146</v>
      </c>
      <c r="I432">
        <v>104627</v>
      </c>
      <c r="J432">
        <v>5056</v>
      </c>
      <c r="L432">
        <v>83.137962128043299</v>
      </c>
      <c r="M432">
        <f t="shared" si="12"/>
        <v>83.137962128043299</v>
      </c>
      <c r="N432">
        <f t="shared" si="13"/>
        <v>83.137962128043299</v>
      </c>
    </row>
    <row r="433" spans="1:14" x14ac:dyDescent="0.25">
      <c r="A433">
        <v>449</v>
      </c>
      <c r="C433" s="1">
        <v>42129.477592592593</v>
      </c>
      <c r="D433" t="s">
        <v>876</v>
      </c>
      <c r="E433">
        <v>26295345</v>
      </c>
      <c r="F433" t="s">
        <v>877</v>
      </c>
      <c r="G433" t="s">
        <v>878</v>
      </c>
      <c r="H433">
        <v>2647</v>
      </c>
      <c r="I433">
        <v>220292</v>
      </c>
      <c r="J433">
        <v>16972</v>
      </c>
      <c r="L433">
        <v>46.421499630221597</v>
      </c>
      <c r="M433">
        <f t="shared" si="12"/>
        <v>46.421499630221597</v>
      </c>
      <c r="N433">
        <f t="shared" si="13"/>
        <v>46.421499630221597</v>
      </c>
    </row>
    <row r="434" spans="1:14" x14ac:dyDescent="0.25">
      <c r="A434">
        <v>450</v>
      </c>
      <c r="B434" s="1">
        <v>43552.871469907404</v>
      </c>
      <c r="C434" s="1">
        <v>43606.359733796293</v>
      </c>
      <c r="D434" t="s">
        <v>879</v>
      </c>
      <c r="E434">
        <v>49609581</v>
      </c>
      <c r="F434" t="s">
        <v>877</v>
      </c>
      <c r="G434" t="s">
        <v>880</v>
      </c>
      <c r="H434">
        <v>2038</v>
      </c>
      <c r="I434">
        <v>55882</v>
      </c>
      <c r="J434">
        <v>14631</v>
      </c>
      <c r="K434">
        <v>63.205370000000002</v>
      </c>
      <c r="L434">
        <v>50.590523829373403</v>
      </c>
      <c r="M434">
        <f t="shared" si="12"/>
        <v>56.897946914686699</v>
      </c>
      <c r="N434">
        <f t="shared" si="13"/>
        <v>50.590523829373403</v>
      </c>
    </row>
    <row r="435" spans="1:14" x14ac:dyDescent="0.25">
      <c r="A435">
        <v>451</v>
      </c>
      <c r="B435" s="1">
        <v>43172.775590277779</v>
      </c>
      <c r="D435" t="s">
        <v>881</v>
      </c>
      <c r="E435">
        <v>29078997</v>
      </c>
      <c r="F435" t="s">
        <v>877</v>
      </c>
      <c r="G435" t="s">
        <v>882</v>
      </c>
      <c r="H435">
        <v>6248</v>
      </c>
      <c r="I435">
        <v>680453</v>
      </c>
      <c r="J435">
        <v>11592</v>
      </c>
      <c r="K435">
        <v>71.994110000000006</v>
      </c>
      <c r="M435">
        <f t="shared" si="12"/>
        <v>71.994110000000006</v>
      </c>
      <c r="N435">
        <f t="shared" si="13"/>
        <v>71.994110000000006</v>
      </c>
    </row>
    <row r="436" spans="1:14" x14ac:dyDescent="0.25">
      <c r="A436">
        <v>452</v>
      </c>
      <c r="B436" s="1">
        <v>42961.843101851853</v>
      </c>
      <c r="C436" s="1">
        <v>43369.756296296298</v>
      </c>
      <c r="D436" t="s">
        <v>883</v>
      </c>
      <c r="E436">
        <v>14964475</v>
      </c>
      <c r="F436" t="s">
        <v>877</v>
      </c>
      <c r="G436" t="s">
        <v>884</v>
      </c>
      <c r="H436">
        <v>435</v>
      </c>
      <c r="I436">
        <v>62603</v>
      </c>
      <c r="J436">
        <v>6763</v>
      </c>
      <c r="K436">
        <v>44.900959999999998</v>
      </c>
      <c r="L436">
        <v>30.752688172043001</v>
      </c>
      <c r="M436">
        <f t="shared" si="12"/>
        <v>37.826824086021503</v>
      </c>
      <c r="N436">
        <f t="shared" si="13"/>
        <v>30.752688172043001</v>
      </c>
    </row>
    <row r="437" spans="1:14" x14ac:dyDescent="0.25">
      <c r="A437">
        <v>453</v>
      </c>
      <c r="C437" s="1">
        <v>43605.316203703704</v>
      </c>
      <c r="D437" t="s">
        <v>885</v>
      </c>
      <c r="E437">
        <v>959908</v>
      </c>
      <c r="F437" t="s">
        <v>877</v>
      </c>
      <c r="G437" t="s">
        <v>886</v>
      </c>
      <c r="H437">
        <v>1491</v>
      </c>
      <c r="I437">
        <v>141263</v>
      </c>
      <c r="J437">
        <v>6458</v>
      </c>
      <c r="L437">
        <v>28.118531430438999</v>
      </c>
      <c r="M437">
        <f t="shared" si="12"/>
        <v>28.118531430438999</v>
      </c>
      <c r="N437">
        <f t="shared" si="13"/>
        <v>28.118531430438999</v>
      </c>
    </row>
    <row r="438" spans="1:14" x14ac:dyDescent="0.25">
      <c r="A438">
        <v>454</v>
      </c>
      <c r="B438" s="1">
        <v>43601.788472222222</v>
      </c>
      <c r="D438" t="s">
        <v>887</v>
      </c>
      <c r="E438">
        <v>132021166</v>
      </c>
      <c r="F438" t="s">
        <v>877</v>
      </c>
      <c r="G438" t="s">
        <v>888</v>
      </c>
      <c r="H438">
        <v>397</v>
      </c>
      <c r="I438">
        <v>48636</v>
      </c>
      <c r="J438">
        <v>6203</v>
      </c>
      <c r="K438">
        <v>72.901600000000002</v>
      </c>
      <c r="M438">
        <f t="shared" si="12"/>
        <v>72.901600000000002</v>
      </c>
      <c r="N438">
        <f t="shared" si="13"/>
        <v>72.901600000000002</v>
      </c>
    </row>
    <row r="439" spans="1:14" x14ac:dyDescent="0.25">
      <c r="A439">
        <v>455</v>
      </c>
      <c r="C439" s="1">
        <v>43619.964513888888</v>
      </c>
      <c r="D439" t="s">
        <v>889</v>
      </c>
      <c r="E439">
        <v>28647218</v>
      </c>
      <c r="F439" t="s">
        <v>877</v>
      </c>
      <c r="G439" t="s">
        <v>890</v>
      </c>
      <c r="H439">
        <v>595</v>
      </c>
      <c r="I439">
        <v>22682</v>
      </c>
      <c r="J439">
        <v>5599</v>
      </c>
      <c r="L439">
        <v>19.5054095826893</v>
      </c>
      <c r="M439">
        <f t="shared" si="12"/>
        <v>19.5054095826893</v>
      </c>
      <c r="N439">
        <f t="shared" si="13"/>
        <v>19.5054095826893</v>
      </c>
    </row>
    <row r="440" spans="1:14" x14ac:dyDescent="0.25">
      <c r="A440">
        <v>456</v>
      </c>
      <c r="B440" s="1">
        <v>43658.152962962966</v>
      </c>
      <c r="C440" s="1">
        <v>43636.692118055558</v>
      </c>
      <c r="D440" t="s">
        <v>891</v>
      </c>
      <c r="E440">
        <v>34526884</v>
      </c>
      <c r="F440" t="s">
        <v>892</v>
      </c>
      <c r="G440" t="s">
        <v>893</v>
      </c>
      <c r="H440">
        <v>359</v>
      </c>
      <c r="I440">
        <v>416805</v>
      </c>
      <c r="J440">
        <v>48743</v>
      </c>
      <c r="K440">
        <v>96.04307</v>
      </c>
      <c r="L440">
        <v>69.993069993069994</v>
      </c>
      <c r="M440">
        <f t="shared" si="12"/>
        <v>83.01806999653499</v>
      </c>
      <c r="N440">
        <f t="shared" si="13"/>
        <v>96.04307</v>
      </c>
    </row>
    <row r="441" spans="1:14" x14ac:dyDescent="0.25">
      <c r="A441">
        <v>457</v>
      </c>
      <c r="B441" s="1">
        <v>43658.531168981484</v>
      </c>
      <c r="D441" t="s">
        <v>894</v>
      </c>
      <c r="E441">
        <v>54173593</v>
      </c>
      <c r="F441" t="s">
        <v>892</v>
      </c>
      <c r="G441" t="s">
        <v>895</v>
      </c>
      <c r="H441">
        <v>389</v>
      </c>
      <c r="I441">
        <v>177652</v>
      </c>
      <c r="J441">
        <v>39449</v>
      </c>
      <c r="K441">
        <v>28.92728</v>
      </c>
      <c r="M441">
        <f t="shared" si="12"/>
        <v>28.92728</v>
      </c>
      <c r="N441">
        <f t="shared" si="13"/>
        <v>28.92728</v>
      </c>
    </row>
    <row r="442" spans="1:14" x14ac:dyDescent="0.25">
      <c r="A442">
        <v>458</v>
      </c>
      <c r="B442" s="1">
        <v>43536.174722222226</v>
      </c>
      <c r="C442" s="1">
        <v>43029.762592592589</v>
      </c>
      <c r="D442" t="s">
        <v>896</v>
      </c>
      <c r="E442">
        <v>15111821</v>
      </c>
      <c r="F442" t="s">
        <v>892</v>
      </c>
      <c r="G442" t="s">
        <v>897</v>
      </c>
      <c r="H442">
        <v>1974</v>
      </c>
      <c r="I442">
        <v>197410</v>
      </c>
      <c r="J442">
        <v>29773</v>
      </c>
      <c r="K442">
        <v>52.248150000000003</v>
      </c>
      <c r="L442">
        <v>85.103011093502403</v>
      </c>
      <c r="M442">
        <f t="shared" si="12"/>
        <v>68.675580546751206</v>
      </c>
      <c r="N442">
        <f t="shared" si="13"/>
        <v>52.248150000000003</v>
      </c>
    </row>
    <row r="443" spans="1:14" x14ac:dyDescent="0.25">
      <c r="A443">
        <v>459</v>
      </c>
      <c r="C443" s="1">
        <v>43595.733287037037</v>
      </c>
      <c r="D443" t="s">
        <v>898</v>
      </c>
      <c r="E443">
        <v>32247847</v>
      </c>
      <c r="F443" t="s">
        <v>892</v>
      </c>
      <c r="G443" t="s">
        <v>899</v>
      </c>
      <c r="H443">
        <v>346</v>
      </c>
      <c r="I443">
        <v>108669</v>
      </c>
      <c r="J443">
        <v>19120</v>
      </c>
      <c r="L443">
        <v>96.843160180390896</v>
      </c>
      <c r="M443">
        <f t="shared" si="12"/>
        <v>96.843160180390896</v>
      </c>
      <c r="N443">
        <f t="shared" si="13"/>
        <v>96.843160180390896</v>
      </c>
    </row>
    <row r="444" spans="1:14" x14ac:dyDescent="0.25">
      <c r="A444">
        <v>460</v>
      </c>
      <c r="C444" s="1">
        <v>43658.565694444442</v>
      </c>
      <c r="D444" t="s">
        <v>900</v>
      </c>
      <c r="E444">
        <v>80945428</v>
      </c>
      <c r="F444" t="s">
        <v>892</v>
      </c>
      <c r="G444" t="s">
        <v>901</v>
      </c>
      <c r="H444">
        <v>87</v>
      </c>
      <c r="I444">
        <v>16985</v>
      </c>
      <c r="J444">
        <v>17590</v>
      </c>
      <c r="L444">
        <v>95.3141361256545</v>
      </c>
      <c r="M444">
        <f t="shared" si="12"/>
        <v>95.3141361256545</v>
      </c>
      <c r="N444">
        <f t="shared" si="13"/>
        <v>95.3141361256545</v>
      </c>
    </row>
    <row r="445" spans="1:14" x14ac:dyDescent="0.25">
      <c r="A445">
        <v>462</v>
      </c>
      <c r="B445" s="1">
        <v>43658.347916666666</v>
      </c>
      <c r="D445" t="s">
        <v>902</v>
      </c>
      <c r="E445">
        <v>52773157</v>
      </c>
      <c r="F445" t="s">
        <v>892</v>
      </c>
      <c r="G445" t="s">
        <v>903</v>
      </c>
      <c r="H445">
        <v>862</v>
      </c>
      <c r="I445">
        <v>14249</v>
      </c>
      <c r="J445">
        <v>13944</v>
      </c>
      <c r="K445">
        <v>76.585160000000002</v>
      </c>
      <c r="M445">
        <f t="shared" si="12"/>
        <v>76.585160000000002</v>
      </c>
      <c r="N445">
        <f t="shared" si="13"/>
        <v>76.585160000000002</v>
      </c>
    </row>
    <row r="446" spans="1:14" x14ac:dyDescent="0.25">
      <c r="A446">
        <v>463</v>
      </c>
      <c r="B446" s="1">
        <v>43372.529687499999</v>
      </c>
      <c r="D446" t="s">
        <v>904</v>
      </c>
      <c r="E446">
        <v>93076012</v>
      </c>
      <c r="F446" t="s">
        <v>892</v>
      </c>
      <c r="G446" t="s">
        <v>905</v>
      </c>
      <c r="H446">
        <v>198</v>
      </c>
      <c r="I446">
        <v>1088</v>
      </c>
      <c r="J446">
        <v>13236</v>
      </c>
      <c r="K446">
        <v>38.409849999999999</v>
      </c>
      <c r="M446">
        <f t="shared" si="12"/>
        <v>38.409849999999999</v>
      </c>
      <c r="N446">
        <f t="shared" si="13"/>
        <v>38.409849999999999</v>
      </c>
    </row>
    <row r="447" spans="1:14" x14ac:dyDescent="0.25">
      <c r="A447">
        <v>464</v>
      </c>
      <c r="C447" s="1">
        <v>43439.655555555553</v>
      </c>
      <c r="D447" t="s">
        <v>906</v>
      </c>
      <c r="E447">
        <v>40511756</v>
      </c>
      <c r="F447" t="s">
        <v>892</v>
      </c>
      <c r="G447" t="s">
        <v>907</v>
      </c>
      <c r="H447">
        <v>207</v>
      </c>
      <c r="I447">
        <v>6299</v>
      </c>
      <c r="J447">
        <v>11938</v>
      </c>
      <c r="L447">
        <v>77.155005798221893</v>
      </c>
      <c r="M447">
        <f t="shared" si="12"/>
        <v>77.155005798221893</v>
      </c>
      <c r="N447">
        <f t="shared" si="13"/>
        <v>77.155005798221893</v>
      </c>
    </row>
    <row r="448" spans="1:14" x14ac:dyDescent="0.25">
      <c r="A448">
        <v>465</v>
      </c>
      <c r="B448" s="1">
        <v>43657.225682870368</v>
      </c>
      <c r="C448" s="1">
        <v>42799.750868055555</v>
      </c>
      <c r="D448" t="s">
        <v>908</v>
      </c>
      <c r="E448">
        <v>52630616</v>
      </c>
      <c r="F448" t="s">
        <v>892</v>
      </c>
      <c r="G448" t="s">
        <v>909</v>
      </c>
      <c r="H448">
        <v>245</v>
      </c>
      <c r="I448">
        <v>23368</v>
      </c>
      <c r="J448">
        <v>11520</v>
      </c>
      <c r="K448">
        <v>90.18759</v>
      </c>
      <c r="L448">
        <v>96.060254924681303</v>
      </c>
      <c r="M448">
        <f t="shared" si="12"/>
        <v>93.123922462340659</v>
      </c>
      <c r="N448">
        <f t="shared" si="13"/>
        <v>90.18759</v>
      </c>
    </row>
    <row r="449" spans="1:14" x14ac:dyDescent="0.25">
      <c r="A449">
        <v>466</v>
      </c>
      <c r="B449" s="1">
        <v>43620.828692129631</v>
      </c>
      <c r="D449" t="s">
        <v>910</v>
      </c>
      <c r="E449">
        <v>73929422</v>
      </c>
      <c r="F449" t="s">
        <v>892</v>
      </c>
      <c r="G449" t="s">
        <v>911</v>
      </c>
      <c r="H449">
        <v>514</v>
      </c>
      <c r="I449">
        <v>40420</v>
      </c>
      <c r="J449">
        <v>11153</v>
      </c>
      <c r="K449">
        <v>45.774410000000003</v>
      </c>
      <c r="M449">
        <f t="shared" si="12"/>
        <v>45.774410000000003</v>
      </c>
      <c r="N449">
        <f t="shared" si="13"/>
        <v>45.774410000000003</v>
      </c>
    </row>
    <row r="450" spans="1:14" x14ac:dyDescent="0.25">
      <c r="A450">
        <v>467</v>
      </c>
      <c r="C450" s="1">
        <v>43440.094282407408</v>
      </c>
      <c r="D450" t="s">
        <v>912</v>
      </c>
      <c r="E450">
        <v>51452356</v>
      </c>
      <c r="F450" t="s">
        <v>892</v>
      </c>
      <c r="G450" t="s">
        <v>913</v>
      </c>
      <c r="H450">
        <v>24</v>
      </c>
      <c r="I450">
        <v>12428</v>
      </c>
      <c r="J450">
        <v>10052</v>
      </c>
      <c r="L450">
        <v>50.110864745011099</v>
      </c>
      <c r="M450">
        <f t="shared" si="12"/>
        <v>50.110864745011099</v>
      </c>
      <c r="N450">
        <f t="shared" si="13"/>
        <v>50.110864745011099</v>
      </c>
    </row>
    <row r="451" spans="1:14" x14ac:dyDescent="0.25">
      <c r="A451">
        <v>468</v>
      </c>
      <c r="B451" s="1">
        <v>43657.308842592596</v>
      </c>
      <c r="D451" t="s">
        <v>914</v>
      </c>
      <c r="E451">
        <v>48212104</v>
      </c>
      <c r="F451" t="s">
        <v>892</v>
      </c>
      <c r="G451" t="s">
        <v>915</v>
      </c>
      <c r="H451">
        <v>35</v>
      </c>
      <c r="I451">
        <v>12612</v>
      </c>
      <c r="J451">
        <v>9949</v>
      </c>
      <c r="K451">
        <v>85.535640000000001</v>
      </c>
      <c r="M451">
        <f t="shared" ref="M451:M514" si="14">AVERAGE(K451:L451)</f>
        <v>85.535640000000001</v>
      </c>
      <c r="N451">
        <f t="shared" ref="N451:N514" si="15">IF(AND(K451&lt;&gt;"",L451&lt;&gt;""),IF(B451&gt;C451,K451,L451),IF(K451&lt;&gt;"",K451,L451))</f>
        <v>85.535640000000001</v>
      </c>
    </row>
    <row r="452" spans="1:14" x14ac:dyDescent="0.25">
      <c r="A452">
        <v>469</v>
      </c>
      <c r="C452" s="1">
        <v>43608.798773148148</v>
      </c>
      <c r="D452" t="s">
        <v>916</v>
      </c>
      <c r="E452">
        <v>16623069</v>
      </c>
      <c r="F452" t="s">
        <v>892</v>
      </c>
      <c r="G452" t="s">
        <v>917</v>
      </c>
      <c r="H452">
        <v>17</v>
      </c>
      <c r="I452">
        <v>8906</v>
      </c>
      <c r="J452">
        <v>8852</v>
      </c>
      <c r="L452">
        <v>100</v>
      </c>
      <c r="M452">
        <f t="shared" si="14"/>
        <v>100</v>
      </c>
      <c r="N452">
        <f t="shared" si="15"/>
        <v>100</v>
      </c>
    </row>
    <row r="453" spans="1:14" x14ac:dyDescent="0.25">
      <c r="A453">
        <v>470</v>
      </c>
      <c r="C453" s="1">
        <v>42977.467835648145</v>
      </c>
      <c r="D453" t="s">
        <v>918</v>
      </c>
      <c r="E453">
        <v>21486287</v>
      </c>
      <c r="F453" t="s">
        <v>892</v>
      </c>
      <c r="G453" t="s">
        <v>919</v>
      </c>
      <c r="H453">
        <v>285</v>
      </c>
      <c r="I453">
        <v>7755</v>
      </c>
      <c r="J453">
        <v>8074</v>
      </c>
      <c r="L453">
        <v>48.287112561174602</v>
      </c>
      <c r="M453">
        <f t="shared" si="14"/>
        <v>48.287112561174602</v>
      </c>
      <c r="N453">
        <f t="shared" si="15"/>
        <v>48.287112561174602</v>
      </c>
    </row>
    <row r="454" spans="1:14" x14ac:dyDescent="0.25">
      <c r="A454">
        <v>471</v>
      </c>
      <c r="B454" s="1">
        <v>43657.939710648148</v>
      </c>
      <c r="C454" s="1">
        <v>43353.789548611108</v>
      </c>
      <c r="D454" t="s">
        <v>920</v>
      </c>
      <c r="E454">
        <v>58559694</v>
      </c>
      <c r="F454" t="s">
        <v>892</v>
      </c>
      <c r="G454" t="s">
        <v>921</v>
      </c>
      <c r="H454">
        <v>547</v>
      </c>
      <c r="I454">
        <v>48272</v>
      </c>
      <c r="J454">
        <v>7686</v>
      </c>
      <c r="K454">
        <v>29.45823</v>
      </c>
      <c r="L454">
        <v>18.213302178085598</v>
      </c>
      <c r="M454">
        <f t="shared" si="14"/>
        <v>23.835766089042799</v>
      </c>
      <c r="N454">
        <f t="shared" si="15"/>
        <v>29.45823</v>
      </c>
    </row>
    <row r="455" spans="1:14" x14ac:dyDescent="0.25">
      <c r="A455">
        <v>473</v>
      </c>
      <c r="B455" s="1">
        <v>43606.534930555557</v>
      </c>
      <c r="D455" t="s">
        <v>922</v>
      </c>
      <c r="E455">
        <v>46180504</v>
      </c>
      <c r="F455" t="s">
        <v>892</v>
      </c>
      <c r="G455" t="s">
        <v>923</v>
      </c>
      <c r="H455">
        <v>55</v>
      </c>
      <c r="I455">
        <v>45940</v>
      </c>
      <c r="J455">
        <v>7620</v>
      </c>
      <c r="K455">
        <v>31.355930000000001</v>
      </c>
      <c r="M455">
        <f t="shared" si="14"/>
        <v>31.355930000000001</v>
      </c>
      <c r="N455">
        <f t="shared" si="15"/>
        <v>31.355930000000001</v>
      </c>
    </row>
    <row r="456" spans="1:14" x14ac:dyDescent="0.25">
      <c r="A456">
        <v>474</v>
      </c>
      <c r="B456" s="1">
        <v>43658.356956018521</v>
      </c>
      <c r="D456" t="s">
        <v>924</v>
      </c>
      <c r="E456">
        <v>56760633</v>
      </c>
      <c r="F456" t="s">
        <v>892</v>
      </c>
      <c r="G456" t="s">
        <v>925</v>
      </c>
      <c r="H456">
        <v>172</v>
      </c>
      <c r="I456">
        <v>19802</v>
      </c>
      <c r="J456">
        <v>7595</v>
      </c>
      <c r="K456">
        <v>75.763800000000003</v>
      </c>
      <c r="M456">
        <f t="shared" si="14"/>
        <v>75.763800000000003</v>
      </c>
      <c r="N456">
        <f t="shared" si="15"/>
        <v>75.763800000000003</v>
      </c>
    </row>
    <row r="457" spans="1:14" x14ac:dyDescent="0.25">
      <c r="A457">
        <v>475</v>
      </c>
      <c r="B457" s="1">
        <v>43657.303368055553</v>
      </c>
      <c r="D457" t="s">
        <v>926</v>
      </c>
      <c r="E457">
        <v>47093357</v>
      </c>
      <c r="F457" t="s">
        <v>892</v>
      </c>
      <c r="G457" t="s">
        <v>927</v>
      </c>
      <c r="H457">
        <v>283</v>
      </c>
      <c r="I457">
        <v>102171</v>
      </c>
      <c r="J457">
        <v>7328</v>
      </c>
      <c r="K457">
        <v>64.761899999999997</v>
      </c>
      <c r="M457">
        <f t="shared" si="14"/>
        <v>64.761899999999997</v>
      </c>
      <c r="N457">
        <f t="shared" si="15"/>
        <v>64.761899999999997</v>
      </c>
    </row>
    <row r="458" spans="1:14" x14ac:dyDescent="0.25">
      <c r="A458">
        <v>476</v>
      </c>
      <c r="C458" s="1">
        <v>43647.410868055558</v>
      </c>
      <c r="D458" t="s">
        <v>928</v>
      </c>
      <c r="E458">
        <v>46077896</v>
      </c>
      <c r="F458" t="s">
        <v>892</v>
      </c>
      <c r="G458" t="s">
        <v>929</v>
      </c>
      <c r="H458">
        <v>16</v>
      </c>
      <c r="I458">
        <v>12705</v>
      </c>
      <c r="J458">
        <v>7288</v>
      </c>
      <c r="L458">
        <v>100</v>
      </c>
      <c r="M458">
        <f t="shared" si="14"/>
        <v>100</v>
      </c>
      <c r="N458">
        <f t="shared" si="15"/>
        <v>100</v>
      </c>
    </row>
    <row r="459" spans="1:14" x14ac:dyDescent="0.25">
      <c r="A459">
        <v>477</v>
      </c>
      <c r="B459" s="1">
        <v>43655.376608796294</v>
      </c>
      <c r="D459" t="s">
        <v>930</v>
      </c>
      <c r="E459">
        <v>79509385</v>
      </c>
      <c r="F459" t="s">
        <v>892</v>
      </c>
      <c r="G459" t="s">
        <v>931</v>
      </c>
      <c r="H459">
        <v>4</v>
      </c>
      <c r="I459">
        <v>2373</v>
      </c>
      <c r="J459">
        <v>7087</v>
      </c>
      <c r="K459">
        <v>97.014930000000007</v>
      </c>
      <c r="M459">
        <f t="shared" si="14"/>
        <v>97.014930000000007</v>
      </c>
      <c r="N459">
        <f t="shared" si="15"/>
        <v>97.014930000000007</v>
      </c>
    </row>
    <row r="460" spans="1:14" x14ac:dyDescent="0.25">
      <c r="A460">
        <v>478</v>
      </c>
      <c r="B460" s="1">
        <v>43658.510196759256</v>
      </c>
      <c r="D460" t="s">
        <v>932</v>
      </c>
      <c r="E460">
        <v>42481664</v>
      </c>
      <c r="F460" t="s">
        <v>892</v>
      </c>
      <c r="G460" t="s">
        <v>933</v>
      </c>
      <c r="H460">
        <v>257</v>
      </c>
      <c r="I460">
        <v>4237</v>
      </c>
      <c r="J460">
        <v>7046</v>
      </c>
      <c r="K460">
        <v>90.778310000000005</v>
      </c>
      <c r="M460">
        <f t="shared" si="14"/>
        <v>90.778310000000005</v>
      </c>
      <c r="N460">
        <f t="shared" si="15"/>
        <v>90.778310000000005</v>
      </c>
    </row>
    <row r="461" spans="1:14" x14ac:dyDescent="0.25">
      <c r="A461">
        <v>479</v>
      </c>
      <c r="B461" s="1">
        <v>43244.740069444444</v>
      </c>
      <c r="D461" t="s">
        <v>934</v>
      </c>
      <c r="E461">
        <v>26149893</v>
      </c>
      <c r="F461" t="s">
        <v>892</v>
      </c>
      <c r="G461" t="s">
        <v>935</v>
      </c>
      <c r="H461">
        <v>102</v>
      </c>
      <c r="I461">
        <v>34432</v>
      </c>
      <c r="J461">
        <v>6665</v>
      </c>
      <c r="K461">
        <v>48.705570000000002</v>
      </c>
      <c r="M461">
        <f t="shared" si="14"/>
        <v>48.705570000000002</v>
      </c>
      <c r="N461">
        <f t="shared" si="15"/>
        <v>48.705570000000002</v>
      </c>
    </row>
    <row r="462" spans="1:14" x14ac:dyDescent="0.25">
      <c r="A462">
        <v>480</v>
      </c>
      <c r="C462" s="1">
        <v>43616.691134259258</v>
      </c>
      <c r="D462" t="s">
        <v>936</v>
      </c>
      <c r="E462">
        <v>18068542</v>
      </c>
      <c r="F462" t="s">
        <v>892</v>
      </c>
      <c r="G462" t="s">
        <v>937</v>
      </c>
      <c r="H462">
        <v>146</v>
      </c>
      <c r="I462">
        <v>8432</v>
      </c>
      <c r="J462">
        <v>6621</v>
      </c>
      <c r="L462">
        <v>54.106280193236699</v>
      </c>
      <c r="M462">
        <f t="shared" si="14"/>
        <v>54.106280193236699</v>
      </c>
      <c r="N462">
        <f t="shared" si="15"/>
        <v>54.106280193236699</v>
      </c>
    </row>
    <row r="463" spans="1:14" x14ac:dyDescent="0.25">
      <c r="A463">
        <v>481</v>
      </c>
      <c r="C463" s="1">
        <v>43611.246527777781</v>
      </c>
      <c r="D463" t="s">
        <v>938</v>
      </c>
      <c r="E463">
        <v>40772809</v>
      </c>
      <c r="F463" t="s">
        <v>892</v>
      </c>
      <c r="G463" t="s">
        <v>939</v>
      </c>
      <c r="H463">
        <v>9</v>
      </c>
      <c r="I463">
        <v>3709</v>
      </c>
      <c r="J463">
        <v>6582</v>
      </c>
      <c r="L463">
        <v>95.362903225806406</v>
      </c>
      <c r="M463">
        <f t="shared" si="14"/>
        <v>95.362903225806406</v>
      </c>
      <c r="N463">
        <f t="shared" si="15"/>
        <v>95.362903225806406</v>
      </c>
    </row>
    <row r="464" spans="1:14" x14ac:dyDescent="0.25">
      <c r="A464">
        <v>482</v>
      </c>
      <c r="C464" s="1">
        <v>43657.719074074077</v>
      </c>
      <c r="D464" t="s">
        <v>940</v>
      </c>
      <c r="E464">
        <v>26390092</v>
      </c>
      <c r="F464" t="s">
        <v>892</v>
      </c>
      <c r="G464" t="s">
        <v>941</v>
      </c>
      <c r="H464">
        <v>84</v>
      </c>
      <c r="I464">
        <v>9656</v>
      </c>
      <c r="J464">
        <v>6144</v>
      </c>
      <c r="L464">
        <v>54.236655468458402</v>
      </c>
      <c r="M464">
        <f t="shared" si="14"/>
        <v>54.236655468458402</v>
      </c>
      <c r="N464">
        <f t="shared" si="15"/>
        <v>54.236655468458402</v>
      </c>
    </row>
    <row r="465" spans="1:14" x14ac:dyDescent="0.25">
      <c r="A465">
        <v>483</v>
      </c>
      <c r="C465" s="1">
        <v>42901.815081018518</v>
      </c>
      <c r="D465" t="s">
        <v>942</v>
      </c>
      <c r="E465">
        <v>3605299</v>
      </c>
      <c r="F465" t="s">
        <v>892</v>
      </c>
      <c r="G465" t="s">
        <v>943</v>
      </c>
      <c r="H465">
        <v>59</v>
      </c>
      <c r="I465">
        <v>9373</v>
      </c>
      <c r="J465">
        <v>6134</v>
      </c>
      <c r="L465">
        <v>75.398230088495595</v>
      </c>
      <c r="M465">
        <f t="shared" si="14"/>
        <v>75.398230088495595</v>
      </c>
      <c r="N465">
        <f t="shared" si="15"/>
        <v>75.398230088495595</v>
      </c>
    </row>
    <row r="466" spans="1:14" x14ac:dyDescent="0.25">
      <c r="A466">
        <v>484</v>
      </c>
      <c r="C466" s="1">
        <v>43658.409178240741</v>
      </c>
      <c r="D466" t="s">
        <v>944</v>
      </c>
      <c r="E466">
        <v>45250726</v>
      </c>
      <c r="F466" t="s">
        <v>892</v>
      </c>
      <c r="G466" t="s">
        <v>945</v>
      </c>
      <c r="H466">
        <v>208</v>
      </c>
      <c r="I466">
        <v>45788</v>
      </c>
      <c r="J466">
        <v>6072</v>
      </c>
      <c r="L466">
        <v>80.437788018433196</v>
      </c>
      <c r="M466">
        <f t="shared" si="14"/>
        <v>80.437788018433196</v>
      </c>
      <c r="N466">
        <f t="shared" si="15"/>
        <v>80.437788018433196</v>
      </c>
    </row>
    <row r="467" spans="1:14" x14ac:dyDescent="0.25">
      <c r="A467">
        <v>485</v>
      </c>
      <c r="C467" s="1">
        <v>42775.648946759262</v>
      </c>
      <c r="D467" t="s">
        <v>946</v>
      </c>
      <c r="E467">
        <v>57602001</v>
      </c>
      <c r="F467" t="s">
        <v>892</v>
      </c>
      <c r="G467" t="s">
        <v>947</v>
      </c>
      <c r="H467">
        <v>116</v>
      </c>
      <c r="I467">
        <v>7095</v>
      </c>
      <c r="J467">
        <v>5916</v>
      </c>
      <c r="L467">
        <v>55.785371702637903</v>
      </c>
      <c r="M467">
        <f t="shared" si="14"/>
        <v>55.785371702637903</v>
      </c>
      <c r="N467">
        <f t="shared" si="15"/>
        <v>55.785371702637903</v>
      </c>
    </row>
    <row r="468" spans="1:14" x14ac:dyDescent="0.25">
      <c r="A468">
        <v>486</v>
      </c>
      <c r="C468" s="1">
        <v>43400.218877314815</v>
      </c>
      <c r="D468" t="s">
        <v>948</v>
      </c>
      <c r="E468">
        <v>46041284</v>
      </c>
      <c r="F468" t="s">
        <v>892</v>
      </c>
      <c r="G468" t="s">
        <v>949</v>
      </c>
      <c r="H468">
        <v>679</v>
      </c>
      <c r="I468">
        <v>11440</v>
      </c>
      <c r="J468">
        <v>5708</v>
      </c>
      <c r="L468">
        <v>62.886597938144298</v>
      </c>
      <c r="M468">
        <f t="shared" si="14"/>
        <v>62.886597938144298</v>
      </c>
      <c r="N468">
        <f t="shared" si="15"/>
        <v>62.886597938144298</v>
      </c>
    </row>
    <row r="469" spans="1:14" x14ac:dyDescent="0.25">
      <c r="A469">
        <v>487</v>
      </c>
      <c r="C469" s="1">
        <v>43658.425752314812</v>
      </c>
      <c r="D469" t="s">
        <v>950</v>
      </c>
      <c r="E469">
        <v>18193978</v>
      </c>
      <c r="F469" t="s">
        <v>892</v>
      </c>
      <c r="G469" t="s">
        <v>951</v>
      </c>
      <c r="H469">
        <v>26</v>
      </c>
      <c r="I469">
        <v>1489</v>
      </c>
      <c r="J469">
        <v>5517</v>
      </c>
      <c r="L469">
        <v>99.343832020997397</v>
      </c>
      <c r="M469">
        <f t="shared" si="14"/>
        <v>99.343832020997397</v>
      </c>
      <c r="N469">
        <f t="shared" si="15"/>
        <v>99.343832020997397</v>
      </c>
    </row>
    <row r="470" spans="1:14" x14ac:dyDescent="0.25">
      <c r="A470">
        <v>488</v>
      </c>
      <c r="B470" s="1">
        <v>43410.826597222222</v>
      </c>
      <c r="D470" t="s">
        <v>952</v>
      </c>
      <c r="E470">
        <v>60537144</v>
      </c>
      <c r="F470" t="s">
        <v>892</v>
      </c>
      <c r="G470" t="s">
        <v>953</v>
      </c>
      <c r="H470">
        <v>519</v>
      </c>
      <c r="I470">
        <v>76421</v>
      </c>
      <c r="J470">
        <v>5488</v>
      </c>
      <c r="K470">
        <v>74.891720000000007</v>
      </c>
      <c r="M470">
        <f t="shared" si="14"/>
        <v>74.891720000000007</v>
      </c>
      <c r="N470">
        <f t="shared" si="15"/>
        <v>74.891720000000007</v>
      </c>
    </row>
    <row r="471" spans="1:14" x14ac:dyDescent="0.25">
      <c r="A471">
        <v>489</v>
      </c>
      <c r="C471" s="1">
        <v>43176.385057870371</v>
      </c>
      <c r="D471" t="s">
        <v>954</v>
      </c>
      <c r="E471">
        <v>56192185</v>
      </c>
      <c r="F471" t="s">
        <v>892</v>
      </c>
      <c r="G471" t="s">
        <v>955</v>
      </c>
      <c r="H471">
        <v>97</v>
      </c>
      <c r="I471">
        <v>12365</v>
      </c>
      <c r="J471">
        <v>5485</v>
      </c>
      <c r="L471">
        <v>97.194950911641001</v>
      </c>
      <c r="M471">
        <f t="shared" si="14"/>
        <v>97.194950911641001</v>
      </c>
      <c r="N471">
        <f t="shared" si="15"/>
        <v>97.194950911641001</v>
      </c>
    </row>
    <row r="472" spans="1:14" x14ac:dyDescent="0.25">
      <c r="A472">
        <v>490</v>
      </c>
      <c r="C472" s="1">
        <v>43655.824224537035</v>
      </c>
      <c r="D472" t="s">
        <v>956</v>
      </c>
      <c r="E472">
        <v>32219142</v>
      </c>
      <c r="F472" t="s">
        <v>892</v>
      </c>
      <c r="G472" t="s">
        <v>957</v>
      </c>
      <c r="H472">
        <v>91</v>
      </c>
      <c r="I472">
        <v>625</v>
      </c>
      <c r="J472">
        <v>5413</v>
      </c>
      <c r="L472">
        <v>93.358633776091096</v>
      </c>
      <c r="M472">
        <f t="shared" si="14"/>
        <v>93.358633776091096</v>
      </c>
      <c r="N472">
        <f t="shared" si="15"/>
        <v>93.358633776091096</v>
      </c>
    </row>
    <row r="473" spans="1:14" x14ac:dyDescent="0.25">
      <c r="A473">
        <v>491</v>
      </c>
      <c r="B473" s="1">
        <v>43648.386863425927</v>
      </c>
      <c r="C473" s="1">
        <v>43598.90152777778</v>
      </c>
      <c r="D473" t="s">
        <v>958</v>
      </c>
      <c r="E473">
        <v>2833537</v>
      </c>
      <c r="F473" t="s">
        <v>892</v>
      </c>
      <c r="G473" t="s">
        <v>959</v>
      </c>
      <c r="H473">
        <v>102</v>
      </c>
      <c r="I473">
        <v>53419</v>
      </c>
      <c r="J473">
        <v>5284</v>
      </c>
      <c r="K473">
        <v>100</v>
      </c>
      <c r="L473">
        <v>90.909090909090907</v>
      </c>
      <c r="M473">
        <f t="shared" si="14"/>
        <v>95.454545454545453</v>
      </c>
      <c r="N473">
        <f t="shared" si="15"/>
        <v>100</v>
      </c>
    </row>
    <row r="474" spans="1:14" x14ac:dyDescent="0.25">
      <c r="A474">
        <v>493</v>
      </c>
      <c r="B474" s="1">
        <v>43658.497129629628</v>
      </c>
      <c r="C474" s="1">
        <v>43174.330023148148</v>
      </c>
      <c r="D474" t="s">
        <v>960</v>
      </c>
      <c r="E474">
        <v>99705100</v>
      </c>
      <c r="F474" t="s">
        <v>892</v>
      </c>
      <c r="G474" t="s">
        <v>961</v>
      </c>
      <c r="H474">
        <v>210</v>
      </c>
      <c r="I474">
        <v>9226</v>
      </c>
      <c r="J474">
        <v>5172</v>
      </c>
      <c r="K474">
        <v>95.205020000000005</v>
      </c>
      <c r="L474">
        <v>41.508821301006599</v>
      </c>
      <c r="M474">
        <f t="shared" si="14"/>
        <v>68.356920650503298</v>
      </c>
      <c r="N474">
        <f t="shared" si="15"/>
        <v>95.205020000000005</v>
      </c>
    </row>
    <row r="475" spans="1:14" x14ac:dyDescent="0.25">
      <c r="A475">
        <v>494</v>
      </c>
      <c r="C475" s="1">
        <v>43616.731446759259</v>
      </c>
      <c r="D475" t="s">
        <v>962</v>
      </c>
      <c r="E475">
        <v>109200851</v>
      </c>
      <c r="F475" t="s">
        <v>892</v>
      </c>
      <c r="G475" t="s">
        <v>963</v>
      </c>
      <c r="H475">
        <v>1446</v>
      </c>
      <c r="I475">
        <v>54606</v>
      </c>
      <c r="J475">
        <v>5170</v>
      </c>
      <c r="L475">
        <v>27.344145116153602</v>
      </c>
      <c r="M475">
        <f t="shared" si="14"/>
        <v>27.344145116153602</v>
      </c>
      <c r="N475">
        <f t="shared" si="15"/>
        <v>27.344145116153602</v>
      </c>
    </row>
    <row r="476" spans="1:14" x14ac:dyDescent="0.25">
      <c r="A476">
        <v>495</v>
      </c>
      <c r="B476" s="1">
        <v>43658.530324074076</v>
      </c>
      <c r="C476" s="1">
        <v>43259.844768518517</v>
      </c>
      <c r="D476" t="s">
        <v>964</v>
      </c>
      <c r="E476">
        <v>16554395</v>
      </c>
      <c r="F476" t="s">
        <v>892</v>
      </c>
      <c r="G476" t="s">
        <v>965</v>
      </c>
      <c r="H476">
        <v>11</v>
      </c>
      <c r="I476">
        <v>14714</v>
      </c>
      <c r="J476">
        <v>5168</v>
      </c>
      <c r="K476">
        <v>74.055909999999997</v>
      </c>
      <c r="L476">
        <v>91.5300546448087</v>
      </c>
      <c r="M476">
        <f t="shared" si="14"/>
        <v>82.792982322404356</v>
      </c>
      <c r="N476">
        <f t="shared" si="15"/>
        <v>74.055909999999997</v>
      </c>
    </row>
    <row r="477" spans="1:14" x14ac:dyDescent="0.25">
      <c r="A477">
        <v>496</v>
      </c>
      <c r="C477" s="1">
        <v>43592.795393518521</v>
      </c>
      <c r="D477" t="s">
        <v>966</v>
      </c>
      <c r="E477">
        <v>65252</v>
      </c>
      <c r="F477" t="s">
        <v>967</v>
      </c>
      <c r="G477" t="s">
        <v>968</v>
      </c>
      <c r="H477">
        <v>140</v>
      </c>
      <c r="I477">
        <v>16683</v>
      </c>
      <c r="J477">
        <v>38146</v>
      </c>
      <c r="L477">
        <v>90.260475651189097</v>
      </c>
      <c r="M477">
        <f t="shared" si="14"/>
        <v>90.260475651189097</v>
      </c>
      <c r="N477">
        <f t="shared" si="15"/>
        <v>90.260475651189097</v>
      </c>
    </row>
    <row r="478" spans="1:14" x14ac:dyDescent="0.25">
      <c r="A478">
        <v>497</v>
      </c>
      <c r="C478" s="1">
        <v>43657.578321759262</v>
      </c>
      <c r="D478" t="s">
        <v>969</v>
      </c>
      <c r="E478">
        <v>27442967</v>
      </c>
      <c r="F478" t="s">
        <v>967</v>
      </c>
      <c r="G478" t="s">
        <v>970</v>
      </c>
      <c r="H478">
        <v>206</v>
      </c>
      <c r="I478">
        <v>65649</v>
      </c>
      <c r="J478">
        <v>26065</v>
      </c>
      <c r="L478">
        <v>68.830445677082196</v>
      </c>
      <c r="M478">
        <f t="shared" si="14"/>
        <v>68.830445677082196</v>
      </c>
      <c r="N478">
        <f t="shared" si="15"/>
        <v>68.830445677082196</v>
      </c>
    </row>
    <row r="479" spans="1:14" x14ac:dyDescent="0.25">
      <c r="A479">
        <v>498</v>
      </c>
      <c r="C479" s="1">
        <v>43623.769872685189</v>
      </c>
      <c r="D479" t="s">
        <v>971</v>
      </c>
      <c r="E479">
        <v>2500088</v>
      </c>
      <c r="F479" t="s">
        <v>967</v>
      </c>
      <c r="G479" t="s">
        <v>972</v>
      </c>
      <c r="H479">
        <v>29</v>
      </c>
      <c r="I479">
        <v>610607</v>
      </c>
      <c r="J479">
        <v>21901</v>
      </c>
      <c r="L479">
        <v>88.028169014084497</v>
      </c>
      <c r="M479">
        <f t="shared" si="14"/>
        <v>88.028169014084497</v>
      </c>
      <c r="N479">
        <f t="shared" si="15"/>
        <v>88.028169014084497</v>
      </c>
    </row>
    <row r="480" spans="1:14" x14ac:dyDescent="0.25">
      <c r="A480">
        <v>499</v>
      </c>
      <c r="C480" s="1">
        <v>43646.406412037039</v>
      </c>
      <c r="D480" t="s">
        <v>973</v>
      </c>
      <c r="E480">
        <v>8681349</v>
      </c>
      <c r="F480" t="s">
        <v>967</v>
      </c>
      <c r="G480" t="s">
        <v>974</v>
      </c>
      <c r="H480">
        <v>365</v>
      </c>
      <c r="I480">
        <v>7662</v>
      </c>
      <c r="J480">
        <v>21698</v>
      </c>
      <c r="L480">
        <v>34.179008370894998</v>
      </c>
      <c r="M480">
        <f t="shared" si="14"/>
        <v>34.179008370894998</v>
      </c>
      <c r="N480">
        <f t="shared" si="15"/>
        <v>34.179008370894998</v>
      </c>
    </row>
    <row r="481" spans="1:14" x14ac:dyDescent="0.25">
      <c r="A481">
        <v>500</v>
      </c>
      <c r="B481" s="1">
        <v>43464.569606481484</v>
      </c>
      <c r="C481" s="1">
        <v>43658.216516203705</v>
      </c>
      <c r="D481" t="s">
        <v>975</v>
      </c>
      <c r="E481">
        <v>53238813</v>
      </c>
      <c r="F481" t="s">
        <v>967</v>
      </c>
      <c r="G481" t="s">
        <v>976</v>
      </c>
      <c r="H481">
        <v>22</v>
      </c>
      <c r="I481">
        <v>30275</v>
      </c>
      <c r="J481">
        <v>18277</v>
      </c>
      <c r="K481">
        <v>71.081860000000006</v>
      </c>
      <c r="L481">
        <v>74.073901278342802</v>
      </c>
      <c r="M481">
        <f t="shared" si="14"/>
        <v>72.577880639171411</v>
      </c>
      <c r="N481">
        <f t="shared" si="15"/>
        <v>74.073901278342802</v>
      </c>
    </row>
    <row r="482" spans="1:14" x14ac:dyDescent="0.25">
      <c r="A482">
        <v>501</v>
      </c>
      <c r="C482" s="1">
        <v>43655.522824074076</v>
      </c>
      <c r="D482" t="s">
        <v>977</v>
      </c>
      <c r="E482">
        <v>2293158</v>
      </c>
      <c r="F482" t="s">
        <v>967</v>
      </c>
      <c r="G482" t="s">
        <v>978</v>
      </c>
      <c r="H482">
        <v>717</v>
      </c>
      <c r="I482">
        <v>416725</v>
      </c>
      <c r="J482">
        <v>17013</v>
      </c>
      <c r="L482">
        <v>28.400069036934799</v>
      </c>
      <c r="M482">
        <f t="shared" si="14"/>
        <v>28.400069036934799</v>
      </c>
      <c r="N482">
        <f t="shared" si="15"/>
        <v>28.400069036934799</v>
      </c>
    </row>
    <row r="483" spans="1:14" x14ac:dyDescent="0.25">
      <c r="A483">
        <v>502</v>
      </c>
      <c r="C483" s="1">
        <v>43652.890011574076</v>
      </c>
      <c r="D483" t="s">
        <v>979</v>
      </c>
      <c r="E483">
        <v>911765</v>
      </c>
      <c r="F483" t="s">
        <v>967</v>
      </c>
      <c r="G483" t="s">
        <v>980</v>
      </c>
      <c r="H483">
        <v>439</v>
      </c>
      <c r="I483">
        <v>112063</v>
      </c>
      <c r="J483">
        <v>12250</v>
      </c>
      <c r="L483">
        <v>93.650793650793602</v>
      </c>
      <c r="M483">
        <f t="shared" si="14"/>
        <v>93.650793650793602</v>
      </c>
      <c r="N483">
        <f t="shared" si="15"/>
        <v>93.650793650793602</v>
      </c>
    </row>
    <row r="484" spans="1:14" x14ac:dyDescent="0.25">
      <c r="A484">
        <v>504</v>
      </c>
      <c r="C484" s="1">
        <v>43512.730023148149</v>
      </c>
      <c r="D484" t="s">
        <v>981</v>
      </c>
      <c r="E484">
        <v>1090311</v>
      </c>
      <c r="F484" t="s">
        <v>967</v>
      </c>
      <c r="G484" t="s">
        <v>982</v>
      </c>
      <c r="H484">
        <v>1528</v>
      </c>
      <c r="I484">
        <v>110854</v>
      </c>
      <c r="J484">
        <v>10343</v>
      </c>
      <c r="L484">
        <v>63.230240549828203</v>
      </c>
      <c r="M484">
        <f t="shared" si="14"/>
        <v>63.230240549828203</v>
      </c>
      <c r="N484">
        <f t="shared" si="15"/>
        <v>63.230240549828203</v>
      </c>
    </row>
    <row r="485" spans="1:14" x14ac:dyDescent="0.25">
      <c r="A485">
        <v>505</v>
      </c>
      <c r="C485" s="1">
        <v>43658.301539351851</v>
      </c>
      <c r="D485" t="s">
        <v>983</v>
      </c>
      <c r="E485">
        <v>3314</v>
      </c>
      <c r="F485" t="s">
        <v>967</v>
      </c>
      <c r="G485" t="s">
        <v>984</v>
      </c>
      <c r="H485">
        <v>140</v>
      </c>
      <c r="I485">
        <v>93405</v>
      </c>
      <c r="J485">
        <v>9839</v>
      </c>
      <c r="L485">
        <v>0</v>
      </c>
      <c r="M485">
        <f t="shared" si="14"/>
        <v>0</v>
      </c>
      <c r="N485">
        <f t="shared" si="15"/>
        <v>0</v>
      </c>
    </row>
    <row r="486" spans="1:14" x14ac:dyDescent="0.25">
      <c r="A486">
        <v>506</v>
      </c>
      <c r="C486" s="1">
        <v>43237.770127314812</v>
      </c>
      <c r="D486" t="s">
        <v>985</v>
      </c>
      <c r="E486">
        <v>3195124</v>
      </c>
      <c r="F486" t="s">
        <v>967</v>
      </c>
      <c r="G486" t="s">
        <v>986</v>
      </c>
      <c r="H486">
        <v>16</v>
      </c>
      <c r="I486">
        <v>9983</v>
      </c>
      <c r="J486">
        <v>9690</v>
      </c>
      <c r="L486">
        <v>45.657015590200402</v>
      </c>
      <c r="M486">
        <f t="shared" si="14"/>
        <v>45.657015590200402</v>
      </c>
      <c r="N486">
        <f t="shared" si="15"/>
        <v>45.657015590200402</v>
      </c>
    </row>
    <row r="487" spans="1:14" x14ac:dyDescent="0.25">
      <c r="A487">
        <v>507</v>
      </c>
      <c r="C487" s="1">
        <v>43641.809502314813</v>
      </c>
      <c r="D487" t="s">
        <v>987</v>
      </c>
      <c r="E487">
        <v>1157388</v>
      </c>
      <c r="F487" t="s">
        <v>967</v>
      </c>
      <c r="G487" t="s">
        <v>988</v>
      </c>
      <c r="H487">
        <v>86</v>
      </c>
      <c r="I487">
        <v>819</v>
      </c>
      <c r="J487">
        <v>9132</v>
      </c>
      <c r="L487">
        <v>98.731117824773406</v>
      </c>
      <c r="M487">
        <f t="shared" si="14"/>
        <v>98.731117824773406</v>
      </c>
      <c r="N487">
        <f t="shared" si="15"/>
        <v>98.731117824773406</v>
      </c>
    </row>
    <row r="488" spans="1:14" x14ac:dyDescent="0.25">
      <c r="A488">
        <v>508</v>
      </c>
      <c r="C488" s="1">
        <v>43657.619849537034</v>
      </c>
      <c r="D488" t="s">
        <v>989</v>
      </c>
      <c r="E488">
        <v>812393</v>
      </c>
      <c r="F488" t="s">
        <v>967</v>
      </c>
      <c r="G488" t="s">
        <v>990</v>
      </c>
      <c r="H488">
        <v>216</v>
      </c>
      <c r="I488">
        <v>4977</v>
      </c>
      <c r="J488">
        <v>8874</v>
      </c>
      <c r="L488">
        <v>98.923435365951605</v>
      </c>
      <c r="M488">
        <f t="shared" si="14"/>
        <v>98.923435365951605</v>
      </c>
      <c r="N488">
        <f t="shared" si="15"/>
        <v>98.923435365951605</v>
      </c>
    </row>
    <row r="489" spans="1:14" x14ac:dyDescent="0.25">
      <c r="A489">
        <v>509</v>
      </c>
      <c r="C489" s="1">
        <v>43655.30541666667</v>
      </c>
      <c r="D489" t="s">
        <v>991</v>
      </c>
      <c r="E489">
        <v>361310</v>
      </c>
      <c r="F489" t="s">
        <v>967</v>
      </c>
      <c r="G489" t="s">
        <v>992</v>
      </c>
      <c r="H489">
        <v>12</v>
      </c>
      <c r="I489">
        <v>11323</v>
      </c>
      <c r="J489">
        <v>8845</v>
      </c>
      <c r="L489">
        <v>97.744360902255593</v>
      </c>
      <c r="M489">
        <f t="shared" si="14"/>
        <v>97.744360902255593</v>
      </c>
      <c r="N489">
        <f t="shared" si="15"/>
        <v>97.744360902255593</v>
      </c>
    </row>
    <row r="490" spans="1:14" x14ac:dyDescent="0.25">
      <c r="A490">
        <v>510</v>
      </c>
      <c r="C490" s="1">
        <v>43146.883796296293</v>
      </c>
      <c r="D490" t="s">
        <v>993</v>
      </c>
      <c r="E490">
        <v>275604</v>
      </c>
      <c r="F490" t="s">
        <v>967</v>
      </c>
      <c r="G490" t="s">
        <v>994</v>
      </c>
      <c r="H490">
        <v>49</v>
      </c>
      <c r="I490">
        <v>2415</v>
      </c>
      <c r="J490">
        <v>8533</v>
      </c>
      <c r="L490">
        <v>83.414295628036101</v>
      </c>
      <c r="M490">
        <f t="shared" si="14"/>
        <v>83.414295628036101</v>
      </c>
      <c r="N490">
        <f t="shared" si="15"/>
        <v>83.414295628036101</v>
      </c>
    </row>
    <row r="491" spans="1:14" x14ac:dyDescent="0.25">
      <c r="A491">
        <v>511</v>
      </c>
      <c r="B491" s="1">
        <v>43461.595266203702</v>
      </c>
      <c r="C491" s="1">
        <v>43609.508101851854</v>
      </c>
      <c r="D491" t="s">
        <v>995</v>
      </c>
      <c r="E491">
        <v>611921</v>
      </c>
      <c r="F491" t="s">
        <v>967</v>
      </c>
      <c r="G491" t="s">
        <v>996</v>
      </c>
      <c r="H491">
        <v>255</v>
      </c>
      <c r="I491">
        <v>8937</v>
      </c>
      <c r="J491">
        <v>8513</v>
      </c>
      <c r="K491">
        <v>98.384479999999996</v>
      </c>
      <c r="L491">
        <v>98.324022346368693</v>
      </c>
      <c r="M491">
        <f t="shared" si="14"/>
        <v>98.354251173184338</v>
      </c>
      <c r="N491">
        <f t="shared" si="15"/>
        <v>98.324022346368693</v>
      </c>
    </row>
    <row r="492" spans="1:14" x14ac:dyDescent="0.25">
      <c r="A492">
        <v>512</v>
      </c>
      <c r="C492" s="1">
        <v>43584.602430555555</v>
      </c>
      <c r="D492" t="s">
        <v>997</v>
      </c>
      <c r="E492">
        <v>1918677</v>
      </c>
      <c r="F492" t="s">
        <v>967</v>
      </c>
      <c r="G492" t="s">
        <v>998</v>
      </c>
      <c r="H492">
        <v>227</v>
      </c>
      <c r="I492">
        <v>16377</v>
      </c>
      <c r="J492">
        <v>8058</v>
      </c>
      <c r="L492">
        <v>39.118900233137701</v>
      </c>
      <c r="M492">
        <f t="shared" si="14"/>
        <v>39.118900233137701</v>
      </c>
      <c r="N492">
        <f t="shared" si="15"/>
        <v>39.118900233137701</v>
      </c>
    </row>
    <row r="493" spans="1:14" x14ac:dyDescent="0.25">
      <c r="A493">
        <v>513</v>
      </c>
      <c r="C493" s="1">
        <v>43658.499699074076</v>
      </c>
      <c r="D493" t="s">
        <v>999</v>
      </c>
      <c r="E493">
        <v>810796</v>
      </c>
      <c r="F493" t="s">
        <v>967</v>
      </c>
      <c r="G493" t="s">
        <v>1000</v>
      </c>
      <c r="H493">
        <v>259</v>
      </c>
      <c r="I493">
        <v>17613</v>
      </c>
      <c r="J493">
        <v>7099</v>
      </c>
      <c r="L493">
        <v>94.561540463179796</v>
      </c>
      <c r="M493">
        <f t="shared" si="14"/>
        <v>94.561540463179796</v>
      </c>
      <c r="N493">
        <f t="shared" si="15"/>
        <v>94.561540463179796</v>
      </c>
    </row>
    <row r="494" spans="1:14" x14ac:dyDescent="0.25">
      <c r="A494">
        <v>514</v>
      </c>
      <c r="C494" s="1">
        <v>43550.706388888888</v>
      </c>
      <c r="D494" t="s">
        <v>1001</v>
      </c>
      <c r="E494">
        <v>587311</v>
      </c>
      <c r="F494" t="s">
        <v>967</v>
      </c>
      <c r="G494" t="s">
        <v>1002</v>
      </c>
      <c r="H494">
        <v>83</v>
      </c>
      <c r="I494">
        <v>2867</v>
      </c>
      <c r="J494">
        <v>6889</v>
      </c>
      <c r="L494">
        <v>99.946380697050898</v>
      </c>
      <c r="M494">
        <f t="shared" si="14"/>
        <v>99.946380697050898</v>
      </c>
      <c r="N494">
        <f t="shared" si="15"/>
        <v>99.946380697050898</v>
      </c>
    </row>
    <row r="495" spans="1:14" x14ac:dyDescent="0.25">
      <c r="A495">
        <v>515</v>
      </c>
      <c r="C495" s="1">
        <v>43655.17690972222</v>
      </c>
      <c r="D495" t="s">
        <v>1003</v>
      </c>
      <c r="E495">
        <v>7066560</v>
      </c>
      <c r="F495" t="s">
        <v>967</v>
      </c>
      <c r="G495" t="s">
        <v>1004</v>
      </c>
      <c r="H495">
        <v>54</v>
      </c>
      <c r="I495">
        <v>1296</v>
      </c>
      <c r="J495">
        <v>6535</v>
      </c>
      <c r="L495">
        <v>87.089715536105004</v>
      </c>
      <c r="M495">
        <f t="shared" si="14"/>
        <v>87.089715536105004</v>
      </c>
      <c r="N495">
        <f t="shared" si="15"/>
        <v>87.089715536105004</v>
      </c>
    </row>
    <row r="496" spans="1:14" x14ac:dyDescent="0.25">
      <c r="A496">
        <v>516</v>
      </c>
      <c r="B496" s="1">
        <v>43602.659108796295</v>
      </c>
      <c r="D496" t="s">
        <v>1005</v>
      </c>
      <c r="E496">
        <v>108278</v>
      </c>
      <c r="F496" t="s">
        <v>967</v>
      </c>
      <c r="G496" t="s">
        <v>1006</v>
      </c>
      <c r="H496">
        <v>589</v>
      </c>
      <c r="I496">
        <v>113103</v>
      </c>
      <c r="J496">
        <v>5858</v>
      </c>
      <c r="K496">
        <v>88.958330000000004</v>
      </c>
      <c r="M496">
        <f t="shared" si="14"/>
        <v>88.958330000000004</v>
      </c>
      <c r="N496">
        <f t="shared" si="15"/>
        <v>88.958330000000004</v>
      </c>
    </row>
    <row r="497" spans="1:14" x14ac:dyDescent="0.25">
      <c r="A497">
        <v>518</v>
      </c>
      <c r="C497" s="1">
        <v>43487.339062500003</v>
      </c>
      <c r="D497" t="s">
        <v>1007</v>
      </c>
      <c r="E497">
        <v>1145832</v>
      </c>
      <c r="F497" t="s">
        <v>967</v>
      </c>
      <c r="G497" t="s">
        <v>1008</v>
      </c>
      <c r="H497">
        <v>173</v>
      </c>
      <c r="I497">
        <v>8134</v>
      </c>
      <c r="J497">
        <v>5668</v>
      </c>
      <c r="L497">
        <v>32.421524663677097</v>
      </c>
      <c r="M497">
        <f t="shared" si="14"/>
        <v>32.421524663677097</v>
      </c>
      <c r="N497">
        <f t="shared" si="15"/>
        <v>32.421524663677097</v>
      </c>
    </row>
    <row r="498" spans="1:14" x14ac:dyDescent="0.25">
      <c r="A498">
        <v>520</v>
      </c>
      <c r="C498" s="1">
        <v>43479.927789351852</v>
      </c>
      <c r="D498" t="s">
        <v>1009</v>
      </c>
      <c r="E498">
        <v>865250</v>
      </c>
      <c r="F498" t="s">
        <v>967</v>
      </c>
      <c r="G498" t="s">
        <v>1010</v>
      </c>
      <c r="H498">
        <v>58</v>
      </c>
      <c r="I498">
        <v>28237</v>
      </c>
      <c r="J498">
        <v>5420</v>
      </c>
      <c r="L498">
        <v>86.585365853658502</v>
      </c>
      <c r="M498">
        <f t="shared" si="14"/>
        <v>86.585365853658502</v>
      </c>
      <c r="N498">
        <f t="shared" si="15"/>
        <v>86.585365853658502</v>
      </c>
    </row>
    <row r="499" spans="1:14" x14ac:dyDescent="0.25">
      <c r="A499">
        <v>521</v>
      </c>
      <c r="C499" s="1">
        <v>43643.216886574075</v>
      </c>
      <c r="D499" t="s">
        <v>1011</v>
      </c>
      <c r="E499">
        <v>16549503</v>
      </c>
      <c r="F499" t="s">
        <v>967</v>
      </c>
      <c r="G499" t="s">
        <v>1012</v>
      </c>
      <c r="H499">
        <v>9</v>
      </c>
      <c r="I499">
        <v>131</v>
      </c>
      <c r="J499">
        <v>5044</v>
      </c>
      <c r="L499">
        <v>99.1189427312775</v>
      </c>
      <c r="M499">
        <f t="shared" si="14"/>
        <v>99.1189427312775</v>
      </c>
      <c r="N499">
        <f t="shared" si="15"/>
        <v>99.1189427312775</v>
      </c>
    </row>
    <row r="500" spans="1:14" x14ac:dyDescent="0.25">
      <c r="A500">
        <v>522</v>
      </c>
      <c r="C500" s="1">
        <v>43204.513784722221</v>
      </c>
      <c r="D500" t="s">
        <v>1013</v>
      </c>
      <c r="E500">
        <v>10664</v>
      </c>
      <c r="F500" t="s">
        <v>967</v>
      </c>
      <c r="G500" t="s">
        <v>1014</v>
      </c>
      <c r="H500">
        <v>15</v>
      </c>
      <c r="I500">
        <v>11868</v>
      </c>
      <c r="J500">
        <v>5017</v>
      </c>
      <c r="L500">
        <v>100</v>
      </c>
      <c r="M500">
        <f t="shared" si="14"/>
        <v>100</v>
      </c>
      <c r="N500">
        <f t="shared" si="15"/>
        <v>100</v>
      </c>
    </row>
    <row r="501" spans="1:14" x14ac:dyDescent="0.25">
      <c r="A501">
        <v>523</v>
      </c>
      <c r="B501" s="1">
        <v>43658.458310185182</v>
      </c>
      <c r="C501" s="1">
        <v>43096.116736111115</v>
      </c>
      <c r="D501" t="s">
        <v>1015</v>
      </c>
      <c r="E501">
        <v>12004006</v>
      </c>
      <c r="F501" t="s">
        <v>967</v>
      </c>
      <c r="G501" t="s">
        <v>1016</v>
      </c>
      <c r="H501">
        <v>18</v>
      </c>
      <c r="I501">
        <v>25671</v>
      </c>
      <c r="J501">
        <v>5014</v>
      </c>
      <c r="K501">
        <v>79.51482</v>
      </c>
      <c r="L501">
        <v>0</v>
      </c>
      <c r="M501">
        <f t="shared" si="14"/>
        <v>39.75741</v>
      </c>
      <c r="N501">
        <f t="shared" si="15"/>
        <v>79.51482</v>
      </c>
    </row>
    <row r="502" spans="1:14" x14ac:dyDescent="0.25">
      <c r="A502">
        <v>524</v>
      </c>
      <c r="C502" s="1">
        <v>43648.925266203703</v>
      </c>
      <c r="D502" t="s">
        <v>1017</v>
      </c>
      <c r="E502">
        <v>7548986</v>
      </c>
      <c r="F502" t="s">
        <v>1018</v>
      </c>
      <c r="G502" t="s">
        <v>1019</v>
      </c>
      <c r="H502">
        <v>102</v>
      </c>
      <c r="I502">
        <v>39417</v>
      </c>
      <c r="J502">
        <v>17941</v>
      </c>
      <c r="L502">
        <v>95.487179487179503</v>
      </c>
      <c r="M502">
        <f t="shared" si="14"/>
        <v>95.487179487179503</v>
      </c>
      <c r="N502">
        <f t="shared" si="15"/>
        <v>95.487179487179503</v>
      </c>
    </row>
    <row r="503" spans="1:14" x14ac:dyDescent="0.25">
      <c r="A503">
        <v>525</v>
      </c>
      <c r="C503" s="1">
        <v>43648.806458333333</v>
      </c>
      <c r="D503" t="s">
        <v>1020</v>
      </c>
      <c r="E503">
        <v>2234102</v>
      </c>
      <c r="F503" t="s">
        <v>1018</v>
      </c>
      <c r="G503" t="s">
        <v>1021</v>
      </c>
      <c r="H503">
        <v>88</v>
      </c>
      <c r="I503">
        <v>52535</v>
      </c>
      <c r="J503">
        <v>17446</v>
      </c>
      <c r="L503">
        <v>28.4168614212759</v>
      </c>
      <c r="M503">
        <f t="shared" si="14"/>
        <v>28.4168614212759</v>
      </c>
      <c r="N503">
        <f t="shared" si="15"/>
        <v>28.4168614212759</v>
      </c>
    </row>
    <row r="504" spans="1:14" x14ac:dyDescent="0.25">
      <c r="A504">
        <v>526</v>
      </c>
      <c r="B504" s="1">
        <v>43656.21298611111</v>
      </c>
      <c r="D504" t="s">
        <v>1022</v>
      </c>
      <c r="E504">
        <v>448045</v>
      </c>
      <c r="F504" t="s">
        <v>1018</v>
      </c>
      <c r="G504" t="s">
        <v>1023</v>
      </c>
      <c r="H504">
        <v>94</v>
      </c>
      <c r="I504">
        <v>43140</v>
      </c>
      <c r="J504">
        <v>14335</v>
      </c>
      <c r="K504">
        <v>82.018020000000007</v>
      </c>
      <c r="M504">
        <f t="shared" si="14"/>
        <v>82.018020000000007</v>
      </c>
      <c r="N504">
        <f t="shared" si="15"/>
        <v>82.018020000000007</v>
      </c>
    </row>
    <row r="505" spans="1:14" x14ac:dyDescent="0.25">
      <c r="A505">
        <v>527</v>
      </c>
      <c r="C505" s="1">
        <v>43611.993263888886</v>
      </c>
      <c r="D505" t="s">
        <v>1024</v>
      </c>
      <c r="E505">
        <v>3431193</v>
      </c>
      <c r="F505" t="s">
        <v>1018</v>
      </c>
      <c r="G505" t="s">
        <v>1025</v>
      </c>
      <c r="H505">
        <v>529</v>
      </c>
      <c r="I505">
        <v>73219</v>
      </c>
      <c r="J505">
        <v>12956</v>
      </c>
      <c r="L505">
        <v>49.323050556983702</v>
      </c>
      <c r="M505">
        <f t="shared" si="14"/>
        <v>49.323050556983702</v>
      </c>
      <c r="N505">
        <f t="shared" si="15"/>
        <v>49.323050556983702</v>
      </c>
    </row>
    <row r="506" spans="1:14" x14ac:dyDescent="0.25">
      <c r="A506">
        <v>528</v>
      </c>
      <c r="B506" s="1">
        <v>43653.372557870367</v>
      </c>
      <c r="D506" t="s">
        <v>1026</v>
      </c>
      <c r="E506">
        <v>5724990</v>
      </c>
      <c r="F506" t="s">
        <v>1018</v>
      </c>
      <c r="G506" t="s">
        <v>1027</v>
      </c>
      <c r="H506">
        <v>10</v>
      </c>
      <c r="I506">
        <v>7806</v>
      </c>
      <c r="J506">
        <v>12863</v>
      </c>
      <c r="K506">
        <v>99.712459999999993</v>
      </c>
      <c r="M506">
        <f t="shared" si="14"/>
        <v>99.712459999999993</v>
      </c>
      <c r="N506">
        <f t="shared" si="15"/>
        <v>99.712459999999993</v>
      </c>
    </row>
    <row r="507" spans="1:14" x14ac:dyDescent="0.25">
      <c r="A507">
        <v>529</v>
      </c>
      <c r="C507" s="1">
        <v>43439.430046296293</v>
      </c>
      <c r="D507" t="s">
        <v>1028</v>
      </c>
      <c r="E507">
        <v>11323319</v>
      </c>
      <c r="F507" t="s">
        <v>1018</v>
      </c>
      <c r="G507" t="s">
        <v>1029</v>
      </c>
      <c r="H507">
        <v>63</v>
      </c>
      <c r="I507">
        <v>1266</v>
      </c>
      <c r="J507">
        <v>11298</v>
      </c>
      <c r="L507">
        <v>48.9690721649485</v>
      </c>
      <c r="M507">
        <f t="shared" si="14"/>
        <v>48.9690721649485</v>
      </c>
      <c r="N507">
        <f t="shared" si="15"/>
        <v>48.9690721649485</v>
      </c>
    </row>
    <row r="508" spans="1:14" x14ac:dyDescent="0.25">
      <c r="A508">
        <v>530</v>
      </c>
      <c r="C508" s="1">
        <v>43646.427511574075</v>
      </c>
      <c r="D508" t="s">
        <v>1030</v>
      </c>
      <c r="E508">
        <v>1631570</v>
      </c>
      <c r="F508" t="s">
        <v>1018</v>
      </c>
      <c r="G508" t="s">
        <v>1031</v>
      </c>
      <c r="H508">
        <v>44</v>
      </c>
      <c r="I508">
        <v>4986</v>
      </c>
      <c r="J508">
        <v>10932</v>
      </c>
      <c r="L508">
        <v>95.012594458438301</v>
      </c>
      <c r="M508">
        <f t="shared" si="14"/>
        <v>95.012594458438301</v>
      </c>
      <c r="N508">
        <f t="shared" si="15"/>
        <v>95.012594458438301</v>
      </c>
    </row>
    <row r="509" spans="1:14" x14ac:dyDescent="0.25">
      <c r="A509">
        <v>532</v>
      </c>
      <c r="B509" s="1">
        <v>43584.205474537041</v>
      </c>
      <c r="C509" s="1">
        <v>43193.189756944441</v>
      </c>
      <c r="D509" t="s">
        <v>1032</v>
      </c>
      <c r="E509">
        <v>47495360</v>
      </c>
      <c r="F509" t="s">
        <v>1018</v>
      </c>
      <c r="G509" t="s">
        <v>1033</v>
      </c>
      <c r="H509">
        <v>72</v>
      </c>
      <c r="I509">
        <v>7220</v>
      </c>
      <c r="J509">
        <v>10336</v>
      </c>
      <c r="K509">
        <v>67.700109999999995</v>
      </c>
      <c r="L509">
        <v>58.735332464145998</v>
      </c>
      <c r="M509">
        <f t="shared" si="14"/>
        <v>63.217721232072996</v>
      </c>
      <c r="N509">
        <f t="shared" si="15"/>
        <v>67.700109999999995</v>
      </c>
    </row>
    <row r="510" spans="1:14" x14ac:dyDescent="0.25">
      <c r="A510">
        <v>533</v>
      </c>
      <c r="C510" s="1">
        <v>43656.98847222222</v>
      </c>
      <c r="D510" t="s">
        <v>1034</v>
      </c>
      <c r="E510">
        <v>926544</v>
      </c>
      <c r="F510" t="s">
        <v>1018</v>
      </c>
      <c r="G510" t="s">
        <v>1035</v>
      </c>
      <c r="H510">
        <v>11</v>
      </c>
      <c r="I510">
        <v>6375</v>
      </c>
      <c r="J510">
        <v>9962</v>
      </c>
      <c r="L510">
        <v>100</v>
      </c>
      <c r="M510">
        <f t="shared" si="14"/>
        <v>100</v>
      </c>
      <c r="N510">
        <f t="shared" si="15"/>
        <v>100</v>
      </c>
    </row>
    <row r="511" spans="1:14" x14ac:dyDescent="0.25">
      <c r="A511">
        <v>534</v>
      </c>
      <c r="B511" s="1">
        <v>43656.208182870374</v>
      </c>
      <c r="D511" t="s">
        <v>1036</v>
      </c>
      <c r="E511">
        <v>2854337</v>
      </c>
      <c r="F511" t="s">
        <v>1018</v>
      </c>
      <c r="G511" t="s">
        <v>1037</v>
      </c>
      <c r="H511">
        <v>98</v>
      </c>
      <c r="I511">
        <v>173835</v>
      </c>
      <c r="J511">
        <v>9740</v>
      </c>
      <c r="K511">
        <v>65.894049999999993</v>
      </c>
      <c r="M511">
        <f t="shared" si="14"/>
        <v>65.894049999999993</v>
      </c>
      <c r="N511">
        <f t="shared" si="15"/>
        <v>65.894049999999993</v>
      </c>
    </row>
    <row r="512" spans="1:14" x14ac:dyDescent="0.25">
      <c r="A512">
        <v>535</v>
      </c>
      <c r="C512" s="1">
        <v>43302.206180555557</v>
      </c>
      <c r="D512" t="s">
        <v>1038</v>
      </c>
      <c r="E512">
        <v>13899674</v>
      </c>
      <c r="F512" t="s">
        <v>1018</v>
      </c>
      <c r="G512" t="s">
        <v>1039</v>
      </c>
      <c r="H512">
        <v>11</v>
      </c>
      <c r="I512">
        <v>2125</v>
      </c>
      <c r="J512">
        <v>9697</v>
      </c>
      <c r="L512">
        <v>45.530726256983201</v>
      </c>
      <c r="M512">
        <f t="shared" si="14"/>
        <v>45.530726256983201</v>
      </c>
      <c r="N512">
        <f t="shared" si="15"/>
        <v>45.530726256983201</v>
      </c>
    </row>
    <row r="513" spans="1:14" x14ac:dyDescent="0.25">
      <c r="A513">
        <v>537</v>
      </c>
      <c r="C513" s="1">
        <v>43472.093807870369</v>
      </c>
      <c r="D513" t="s">
        <v>1040</v>
      </c>
      <c r="E513">
        <v>4916869</v>
      </c>
      <c r="F513" t="s">
        <v>1018</v>
      </c>
      <c r="G513" t="s">
        <v>1041</v>
      </c>
      <c r="H513">
        <v>33</v>
      </c>
      <c r="I513">
        <v>1200</v>
      </c>
      <c r="J513">
        <v>9025</v>
      </c>
      <c r="L513">
        <v>98.943661971831006</v>
      </c>
      <c r="M513">
        <f t="shared" si="14"/>
        <v>98.943661971831006</v>
      </c>
      <c r="N513">
        <f t="shared" si="15"/>
        <v>98.943661971831006</v>
      </c>
    </row>
    <row r="514" spans="1:14" x14ac:dyDescent="0.25">
      <c r="A514">
        <v>538</v>
      </c>
      <c r="C514" s="1">
        <v>42627.363946759258</v>
      </c>
      <c r="D514" t="s">
        <v>1042</v>
      </c>
      <c r="E514">
        <v>5627682</v>
      </c>
      <c r="F514" t="s">
        <v>1018</v>
      </c>
      <c r="G514" t="s">
        <v>1043</v>
      </c>
      <c r="H514">
        <v>185</v>
      </c>
      <c r="I514">
        <v>3662</v>
      </c>
      <c r="J514">
        <v>8764</v>
      </c>
      <c r="L514">
        <v>81.454005934718097</v>
      </c>
      <c r="M514">
        <f t="shared" si="14"/>
        <v>81.454005934718097</v>
      </c>
      <c r="N514">
        <f t="shared" si="15"/>
        <v>81.454005934718097</v>
      </c>
    </row>
    <row r="515" spans="1:14" x14ac:dyDescent="0.25">
      <c r="A515">
        <v>539</v>
      </c>
      <c r="C515" s="1">
        <v>43648.93408564815</v>
      </c>
      <c r="D515" t="s">
        <v>1044</v>
      </c>
      <c r="E515">
        <v>18673522</v>
      </c>
      <c r="F515" t="s">
        <v>1018</v>
      </c>
      <c r="G515" t="s">
        <v>1045</v>
      </c>
      <c r="H515">
        <v>197</v>
      </c>
      <c r="I515">
        <v>1583</v>
      </c>
      <c r="J515">
        <v>8489</v>
      </c>
      <c r="L515">
        <v>24.724061810154499</v>
      </c>
      <c r="M515">
        <f t="shared" ref="M515:M572" si="16">AVERAGE(K515:L515)</f>
        <v>24.724061810154499</v>
      </c>
      <c r="N515">
        <f t="shared" ref="N515:N572" si="17">IF(AND(K515&lt;&gt;"",L515&lt;&gt;""),IF(B515&gt;C515,K515,L515),IF(K515&lt;&gt;"",K515,L515))</f>
        <v>24.724061810154499</v>
      </c>
    </row>
    <row r="516" spans="1:14" x14ac:dyDescent="0.25">
      <c r="A516">
        <v>541</v>
      </c>
      <c r="C516" s="1">
        <v>43598.668009259258</v>
      </c>
      <c r="D516" t="s">
        <v>1046</v>
      </c>
      <c r="E516">
        <v>137515</v>
      </c>
      <c r="F516" t="s">
        <v>1018</v>
      </c>
      <c r="G516" t="s">
        <v>1047</v>
      </c>
      <c r="H516">
        <v>63</v>
      </c>
      <c r="I516">
        <v>2879</v>
      </c>
      <c r="J516">
        <v>8070</v>
      </c>
      <c r="L516">
        <v>73.658269441401998</v>
      </c>
      <c r="M516">
        <f t="shared" si="16"/>
        <v>73.658269441401998</v>
      </c>
      <c r="N516">
        <f t="shared" si="17"/>
        <v>73.658269441401998</v>
      </c>
    </row>
    <row r="517" spans="1:14" x14ac:dyDescent="0.25">
      <c r="A517">
        <v>542</v>
      </c>
      <c r="B517" s="1">
        <v>43657.777881944443</v>
      </c>
      <c r="D517" t="s">
        <v>1048</v>
      </c>
      <c r="E517">
        <v>23680678</v>
      </c>
      <c r="F517" t="s">
        <v>1018</v>
      </c>
      <c r="G517" t="s">
        <v>1049</v>
      </c>
      <c r="H517">
        <v>418</v>
      </c>
      <c r="I517">
        <v>1639</v>
      </c>
      <c r="J517">
        <v>8039</v>
      </c>
      <c r="K517">
        <v>93.875</v>
      </c>
      <c r="M517">
        <f t="shared" si="16"/>
        <v>93.875</v>
      </c>
      <c r="N517">
        <f t="shared" si="17"/>
        <v>93.875</v>
      </c>
    </row>
    <row r="518" spans="1:14" x14ac:dyDescent="0.25">
      <c r="A518">
        <v>543</v>
      </c>
      <c r="B518" s="1">
        <v>43658.420972222222</v>
      </c>
      <c r="C518" s="1">
        <v>43422.573460648149</v>
      </c>
      <c r="D518" t="s">
        <v>1050</v>
      </c>
      <c r="E518">
        <v>60243197</v>
      </c>
      <c r="F518" t="s">
        <v>1018</v>
      </c>
      <c r="G518" t="s">
        <v>1051</v>
      </c>
      <c r="H518">
        <v>2025</v>
      </c>
      <c r="I518">
        <v>445192</v>
      </c>
      <c r="J518">
        <v>7964</v>
      </c>
      <c r="K518">
        <v>52.69943</v>
      </c>
      <c r="L518">
        <v>100</v>
      </c>
      <c r="M518">
        <f t="shared" si="16"/>
        <v>76.349715000000003</v>
      </c>
      <c r="N518">
        <f t="shared" si="17"/>
        <v>52.69943</v>
      </c>
    </row>
    <row r="519" spans="1:14" x14ac:dyDescent="0.25">
      <c r="A519">
        <v>544</v>
      </c>
      <c r="B519" s="1">
        <v>43657.531053240738</v>
      </c>
      <c r="C519" s="1">
        <v>43655.281273148146</v>
      </c>
      <c r="D519" t="s">
        <v>1052</v>
      </c>
      <c r="E519">
        <v>656494</v>
      </c>
      <c r="F519" t="s">
        <v>1018</v>
      </c>
      <c r="G519" t="s">
        <v>1053</v>
      </c>
      <c r="H519">
        <v>221</v>
      </c>
      <c r="I519">
        <v>85639</v>
      </c>
      <c r="J519">
        <v>7898</v>
      </c>
      <c r="K519">
        <v>90.944130000000001</v>
      </c>
      <c r="M519">
        <f t="shared" si="16"/>
        <v>90.944130000000001</v>
      </c>
      <c r="N519">
        <f t="shared" si="17"/>
        <v>90.944130000000001</v>
      </c>
    </row>
    <row r="520" spans="1:14" x14ac:dyDescent="0.25">
      <c r="A520">
        <v>545</v>
      </c>
      <c r="C520" s="1">
        <v>43657.913842592592</v>
      </c>
      <c r="D520" t="s">
        <v>1054</v>
      </c>
      <c r="E520">
        <v>4344257</v>
      </c>
      <c r="F520" t="s">
        <v>1018</v>
      </c>
      <c r="G520" t="s">
        <v>1055</v>
      </c>
      <c r="H520">
        <v>340</v>
      </c>
      <c r="I520">
        <v>15741</v>
      </c>
      <c r="J520">
        <v>7812</v>
      </c>
      <c r="L520">
        <v>91.963209641611201</v>
      </c>
      <c r="M520">
        <f t="shared" si="16"/>
        <v>91.963209641611201</v>
      </c>
      <c r="N520">
        <f t="shared" si="17"/>
        <v>91.963209641611201</v>
      </c>
    </row>
    <row r="521" spans="1:14" x14ac:dyDescent="0.25">
      <c r="A521">
        <v>546</v>
      </c>
      <c r="B521" s="1">
        <v>43632.304456018515</v>
      </c>
      <c r="D521" t="s">
        <v>1056</v>
      </c>
      <c r="E521">
        <v>4549925</v>
      </c>
      <c r="F521" t="s">
        <v>1018</v>
      </c>
      <c r="G521" t="s">
        <v>1057</v>
      </c>
      <c r="H521">
        <v>65</v>
      </c>
      <c r="I521">
        <v>2739</v>
      </c>
      <c r="J521">
        <v>7623</v>
      </c>
      <c r="K521">
        <v>66.773229999999998</v>
      </c>
      <c r="M521">
        <f t="shared" si="16"/>
        <v>66.773229999999998</v>
      </c>
      <c r="N521">
        <f t="shared" si="17"/>
        <v>66.773229999999998</v>
      </c>
    </row>
    <row r="522" spans="1:14" x14ac:dyDescent="0.25">
      <c r="A522">
        <v>547</v>
      </c>
      <c r="B522" s="1">
        <v>43212.402175925927</v>
      </c>
      <c r="D522" t="s">
        <v>1058</v>
      </c>
      <c r="E522">
        <v>82238168</v>
      </c>
      <c r="F522" t="s">
        <v>1018</v>
      </c>
      <c r="G522" t="s">
        <v>1059</v>
      </c>
      <c r="H522">
        <v>354</v>
      </c>
      <c r="I522">
        <v>79087</v>
      </c>
      <c r="J522">
        <v>7362</v>
      </c>
      <c r="K522">
        <v>42.530630000000002</v>
      </c>
      <c r="M522">
        <f t="shared" si="16"/>
        <v>42.530630000000002</v>
      </c>
      <c r="N522">
        <f t="shared" si="17"/>
        <v>42.530630000000002</v>
      </c>
    </row>
    <row r="523" spans="1:14" x14ac:dyDescent="0.25">
      <c r="A523">
        <v>548</v>
      </c>
      <c r="B523" s="1">
        <v>43317.574918981481</v>
      </c>
      <c r="D523" t="s">
        <v>1060</v>
      </c>
      <c r="E523">
        <v>14259390</v>
      </c>
      <c r="F523" t="s">
        <v>1018</v>
      </c>
      <c r="G523" t="s">
        <v>1061</v>
      </c>
      <c r="H523">
        <v>13</v>
      </c>
      <c r="I523">
        <v>2363</v>
      </c>
      <c r="J523">
        <v>7267</v>
      </c>
      <c r="K523">
        <v>93.529409999999999</v>
      </c>
      <c r="M523">
        <f t="shared" si="16"/>
        <v>93.529409999999999</v>
      </c>
      <c r="N523">
        <f t="shared" si="17"/>
        <v>93.529409999999999</v>
      </c>
    </row>
    <row r="524" spans="1:14" x14ac:dyDescent="0.25">
      <c r="A524">
        <v>549</v>
      </c>
      <c r="C524" s="1">
        <v>43560.811296296299</v>
      </c>
      <c r="D524" t="s">
        <v>1062</v>
      </c>
      <c r="E524">
        <v>51325497</v>
      </c>
      <c r="F524" t="s">
        <v>1018</v>
      </c>
      <c r="G524" t="s">
        <v>1063</v>
      </c>
      <c r="H524">
        <v>81</v>
      </c>
      <c r="I524">
        <v>1403</v>
      </c>
      <c r="J524">
        <v>7187</v>
      </c>
      <c r="L524">
        <v>92.427745664739902</v>
      </c>
      <c r="M524">
        <f t="shared" si="16"/>
        <v>92.427745664739902</v>
      </c>
      <c r="N524">
        <f t="shared" si="17"/>
        <v>92.427745664739902</v>
      </c>
    </row>
    <row r="525" spans="1:14" x14ac:dyDescent="0.25">
      <c r="A525">
        <v>551</v>
      </c>
      <c r="B525" s="2">
        <v>43657.192297638889</v>
      </c>
      <c r="C525" s="1">
        <v>43227.403101851851</v>
      </c>
      <c r="D525" t="s">
        <v>1064</v>
      </c>
      <c r="E525">
        <v>11340559</v>
      </c>
      <c r="F525" t="s">
        <v>1018</v>
      </c>
      <c r="G525" t="s">
        <v>1065</v>
      </c>
      <c r="H525">
        <v>252</v>
      </c>
      <c r="I525">
        <v>2099</v>
      </c>
      <c r="J525">
        <v>6948</v>
      </c>
      <c r="K525">
        <v>72.252499999999998</v>
      </c>
      <c r="M525">
        <f t="shared" si="16"/>
        <v>72.252499999999998</v>
      </c>
      <c r="N525">
        <f t="shared" si="17"/>
        <v>72.252499999999998</v>
      </c>
    </row>
    <row r="526" spans="1:14" x14ac:dyDescent="0.25">
      <c r="A526">
        <v>552</v>
      </c>
      <c r="B526" s="1">
        <v>43658.500092592592</v>
      </c>
      <c r="D526" t="s">
        <v>1066</v>
      </c>
      <c r="E526">
        <v>5550552</v>
      </c>
      <c r="F526" t="s">
        <v>1018</v>
      </c>
      <c r="G526" t="s">
        <v>1067</v>
      </c>
      <c r="H526">
        <v>1511</v>
      </c>
      <c r="I526">
        <v>256630</v>
      </c>
      <c r="J526">
        <v>6701</v>
      </c>
      <c r="K526">
        <v>65.083020000000005</v>
      </c>
      <c r="M526">
        <f t="shared" si="16"/>
        <v>65.083020000000005</v>
      </c>
      <c r="N526">
        <f t="shared" si="17"/>
        <v>65.083020000000005</v>
      </c>
    </row>
    <row r="527" spans="1:14" x14ac:dyDescent="0.25">
      <c r="A527">
        <v>553</v>
      </c>
      <c r="C527" s="1">
        <v>43585.745347222219</v>
      </c>
      <c r="D527" t="s">
        <v>1068</v>
      </c>
      <c r="E527">
        <v>3951767</v>
      </c>
      <c r="F527" t="s">
        <v>1018</v>
      </c>
      <c r="G527" t="s">
        <v>1069</v>
      </c>
      <c r="H527">
        <v>12</v>
      </c>
      <c r="I527">
        <v>687</v>
      </c>
      <c r="J527">
        <v>6537</v>
      </c>
      <c r="L527">
        <v>94.011142061281305</v>
      </c>
      <c r="M527">
        <f t="shared" si="16"/>
        <v>94.011142061281305</v>
      </c>
      <c r="N527">
        <f t="shared" si="17"/>
        <v>94.011142061281305</v>
      </c>
    </row>
    <row r="528" spans="1:14" x14ac:dyDescent="0.25">
      <c r="A528">
        <v>554</v>
      </c>
      <c r="C528" s="1">
        <v>43654.821944444448</v>
      </c>
      <c r="D528" t="s">
        <v>1070</v>
      </c>
      <c r="E528">
        <v>37216840</v>
      </c>
      <c r="F528" t="s">
        <v>1018</v>
      </c>
      <c r="G528" t="s">
        <v>1071</v>
      </c>
      <c r="H528">
        <v>2</v>
      </c>
      <c r="I528">
        <v>196</v>
      </c>
      <c r="J528">
        <v>6400</v>
      </c>
      <c r="L528">
        <v>74.611398963730593</v>
      </c>
      <c r="M528">
        <f t="shared" si="16"/>
        <v>74.611398963730593</v>
      </c>
      <c r="N528">
        <f t="shared" si="17"/>
        <v>74.611398963730593</v>
      </c>
    </row>
    <row r="529" spans="1:14" x14ac:dyDescent="0.25">
      <c r="A529">
        <v>555</v>
      </c>
      <c r="B529" s="1">
        <v>43654.228495370371</v>
      </c>
      <c r="D529" t="s">
        <v>1072</v>
      </c>
      <c r="E529">
        <v>212659</v>
      </c>
      <c r="F529" t="s">
        <v>1018</v>
      </c>
      <c r="G529" t="s">
        <v>1073</v>
      </c>
      <c r="H529">
        <v>13</v>
      </c>
      <c r="I529">
        <v>4770</v>
      </c>
      <c r="J529">
        <v>6354</v>
      </c>
      <c r="K529">
        <v>85.056539999999998</v>
      </c>
      <c r="M529">
        <f t="shared" si="16"/>
        <v>85.056539999999998</v>
      </c>
      <c r="N529">
        <f t="shared" si="17"/>
        <v>85.056539999999998</v>
      </c>
    </row>
    <row r="530" spans="1:14" x14ac:dyDescent="0.25">
      <c r="A530">
        <v>556</v>
      </c>
      <c r="C530" s="1">
        <v>43642.819155092591</v>
      </c>
      <c r="D530" t="s">
        <v>1074</v>
      </c>
      <c r="E530">
        <v>36597039</v>
      </c>
      <c r="F530" t="s">
        <v>1018</v>
      </c>
      <c r="G530" t="s">
        <v>1075</v>
      </c>
      <c r="H530">
        <v>0</v>
      </c>
      <c r="I530">
        <v>73</v>
      </c>
      <c r="J530">
        <v>6321</v>
      </c>
      <c r="L530">
        <v>57.692307692307701</v>
      </c>
      <c r="M530">
        <f t="shared" si="16"/>
        <v>57.692307692307701</v>
      </c>
      <c r="N530">
        <f t="shared" si="17"/>
        <v>57.692307692307701</v>
      </c>
    </row>
    <row r="531" spans="1:14" x14ac:dyDescent="0.25">
      <c r="A531">
        <v>557</v>
      </c>
      <c r="C531" s="1">
        <v>43654.050219907411</v>
      </c>
      <c r="D531" t="s">
        <v>1076</v>
      </c>
      <c r="E531">
        <v>11584853</v>
      </c>
      <c r="F531" t="s">
        <v>1018</v>
      </c>
      <c r="G531" t="s">
        <v>1077</v>
      </c>
      <c r="H531">
        <v>6</v>
      </c>
      <c r="I531">
        <v>189</v>
      </c>
      <c r="J531">
        <v>6097</v>
      </c>
      <c r="L531">
        <v>98.181818181818201</v>
      </c>
      <c r="M531">
        <f t="shared" si="16"/>
        <v>98.181818181818201</v>
      </c>
      <c r="N531">
        <f t="shared" si="17"/>
        <v>98.181818181818201</v>
      </c>
    </row>
    <row r="532" spans="1:14" x14ac:dyDescent="0.25">
      <c r="A532">
        <v>558</v>
      </c>
      <c r="C532" s="1">
        <v>43545.339108796295</v>
      </c>
      <c r="D532" t="s">
        <v>1078</v>
      </c>
      <c r="E532">
        <v>364315</v>
      </c>
      <c r="F532" t="s">
        <v>1018</v>
      </c>
      <c r="G532" t="s">
        <v>1079</v>
      </c>
      <c r="H532">
        <v>113</v>
      </c>
      <c r="I532">
        <v>5048</v>
      </c>
      <c r="J532">
        <v>5784</v>
      </c>
      <c r="L532">
        <v>28.757648310720899</v>
      </c>
      <c r="M532">
        <f t="shared" si="16"/>
        <v>28.757648310720899</v>
      </c>
      <c r="N532">
        <f t="shared" si="17"/>
        <v>28.757648310720899</v>
      </c>
    </row>
    <row r="533" spans="1:14" x14ac:dyDescent="0.25">
      <c r="A533">
        <v>559</v>
      </c>
      <c r="B533" s="1">
        <v>43648.321875000001</v>
      </c>
      <c r="D533" t="s">
        <v>1080</v>
      </c>
      <c r="E533">
        <v>8155345</v>
      </c>
      <c r="F533" t="s">
        <v>1018</v>
      </c>
      <c r="G533" t="s">
        <v>1081</v>
      </c>
      <c r="H533">
        <v>1</v>
      </c>
      <c r="I533">
        <v>244</v>
      </c>
      <c r="J533">
        <v>5593</v>
      </c>
      <c r="K533">
        <v>99.293289999999999</v>
      </c>
      <c r="M533">
        <f t="shared" si="16"/>
        <v>99.293289999999999</v>
      </c>
      <c r="N533">
        <f t="shared" si="17"/>
        <v>99.293289999999999</v>
      </c>
    </row>
    <row r="534" spans="1:14" x14ac:dyDescent="0.25">
      <c r="A534">
        <v>560</v>
      </c>
      <c r="B534" s="1">
        <v>43648.320868055554</v>
      </c>
      <c r="D534" t="s">
        <v>1082</v>
      </c>
      <c r="E534">
        <v>656308</v>
      </c>
      <c r="F534" t="s">
        <v>1018</v>
      </c>
      <c r="G534" t="s">
        <v>1083</v>
      </c>
      <c r="H534">
        <v>0</v>
      </c>
      <c r="I534">
        <v>87</v>
      </c>
      <c r="J534">
        <v>5583</v>
      </c>
      <c r="K534">
        <v>100</v>
      </c>
      <c r="M534">
        <f t="shared" si="16"/>
        <v>100</v>
      </c>
      <c r="N534">
        <f t="shared" si="17"/>
        <v>100</v>
      </c>
    </row>
    <row r="535" spans="1:14" x14ac:dyDescent="0.25">
      <c r="A535">
        <v>561</v>
      </c>
      <c r="B535" s="1">
        <v>43648.322453703702</v>
      </c>
      <c r="D535" t="s">
        <v>1084</v>
      </c>
      <c r="E535">
        <v>361639</v>
      </c>
      <c r="F535" t="s">
        <v>1018</v>
      </c>
      <c r="G535" t="s">
        <v>1085</v>
      </c>
      <c r="H535">
        <v>0</v>
      </c>
      <c r="I535">
        <v>100</v>
      </c>
      <c r="J535">
        <v>5436</v>
      </c>
      <c r="K535">
        <v>0</v>
      </c>
      <c r="M535">
        <f t="shared" si="16"/>
        <v>0</v>
      </c>
      <c r="N535">
        <f t="shared" si="17"/>
        <v>0</v>
      </c>
    </row>
    <row r="536" spans="1:14" x14ac:dyDescent="0.25">
      <c r="A536">
        <v>562</v>
      </c>
      <c r="B536" s="1">
        <v>43658.548842592594</v>
      </c>
      <c r="D536" t="s">
        <v>1086</v>
      </c>
      <c r="E536">
        <v>2179920</v>
      </c>
      <c r="F536" t="s">
        <v>1018</v>
      </c>
      <c r="G536" t="s">
        <v>1087</v>
      </c>
      <c r="H536">
        <v>135</v>
      </c>
      <c r="I536">
        <v>166009</v>
      </c>
      <c r="J536">
        <v>5408</v>
      </c>
      <c r="K536">
        <v>33.11683</v>
      </c>
      <c r="M536">
        <f t="shared" si="16"/>
        <v>33.11683</v>
      </c>
      <c r="N536">
        <f t="shared" si="17"/>
        <v>33.11683</v>
      </c>
    </row>
    <row r="537" spans="1:14" x14ac:dyDescent="0.25">
      <c r="A537">
        <v>563</v>
      </c>
      <c r="B537" s="2">
        <v>43633.022251238428</v>
      </c>
      <c r="C537" s="1">
        <v>43614.135729166665</v>
      </c>
      <c r="D537" t="s">
        <v>1088</v>
      </c>
      <c r="E537">
        <v>677464</v>
      </c>
      <c r="F537" t="s">
        <v>1018</v>
      </c>
      <c r="G537" t="s">
        <v>1089</v>
      </c>
      <c r="H537">
        <v>485</v>
      </c>
      <c r="I537">
        <v>28464</v>
      </c>
      <c r="J537">
        <v>5384</v>
      </c>
      <c r="K537">
        <v>73.948250000000002</v>
      </c>
      <c r="L537">
        <v>100</v>
      </c>
      <c r="M537">
        <f t="shared" si="16"/>
        <v>86.974125000000001</v>
      </c>
      <c r="N537">
        <f t="shared" si="17"/>
        <v>73.948250000000002</v>
      </c>
    </row>
    <row r="538" spans="1:14" x14ac:dyDescent="0.25">
      <c r="A538">
        <v>564</v>
      </c>
      <c r="B538" s="1">
        <v>43654.225624999999</v>
      </c>
      <c r="D538" t="s">
        <v>1090</v>
      </c>
      <c r="E538">
        <v>361718</v>
      </c>
      <c r="F538" t="s">
        <v>1018</v>
      </c>
      <c r="G538" t="s">
        <v>1091</v>
      </c>
      <c r="H538">
        <v>0</v>
      </c>
      <c r="I538">
        <v>268</v>
      </c>
      <c r="J538">
        <v>5388</v>
      </c>
      <c r="K538">
        <v>0</v>
      </c>
      <c r="M538">
        <f t="shared" si="16"/>
        <v>0</v>
      </c>
      <c r="N538">
        <f t="shared" si="17"/>
        <v>0</v>
      </c>
    </row>
    <row r="539" spans="1:14" x14ac:dyDescent="0.25">
      <c r="A539">
        <v>565</v>
      </c>
      <c r="B539" s="1">
        <v>43648.32309027778</v>
      </c>
      <c r="D539" t="s">
        <v>1092</v>
      </c>
      <c r="E539">
        <v>14127912</v>
      </c>
      <c r="F539" t="s">
        <v>1018</v>
      </c>
      <c r="G539" t="s">
        <v>1093</v>
      </c>
      <c r="H539">
        <v>7</v>
      </c>
      <c r="I539">
        <v>217</v>
      </c>
      <c r="J539">
        <v>5247</v>
      </c>
      <c r="K539">
        <v>100</v>
      </c>
      <c r="M539">
        <f t="shared" si="16"/>
        <v>100</v>
      </c>
      <c r="N539">
        <f t="shared" si="17"/>
        <v>100</v>
      </c>
    </row>
    <row r="540" spans="1:14" x14ac:dyDescent="0.25">
      <c r="A540">
        <v>566</v>
      </c>
      <c r="C540" s="1">
        <v>42358.279594907406</v>
      </c>
      <c r="D540" t="s">
        <v>1094</v>
      </c>
      <c r="E540">
        <v>15543026</v>
      </c>
      <c r="F540" t="s">
        <v>1018</v>
      </c>
      <c r="G540" t="s">
        <v>1095</v>
      </c>
      <c r="H540">
        <v>4</v>
      </c>
      <c r="I540">
        <v>353</v>
      </c>
      <c r="J540">
        <v>5186</v>
      </c>
      <c r="L540">
        <v>91.828793774319095</v>
      </c>
      <c r="M540">
        <f t="shared" si="16"/>
        <v>91.828793774319095</v>
      </c>
      <c r="N540">
        <f t="shared" si="17"/>
        <v>91.828793774319095</v>
      </c>
    </row>
    <row r="541" spans="1:14" x14ac:dyDescent="0.25">
      <c r="A541">
        <v>567</v>
      </c>
      <c r="B541" s="1">
        <v>43648.322534722225</v>
      </c>
      <c r="D541" t="s">
        <v>1096</v>
      </c>
      <c r="E541">
        <v>8016381</v>
      </c>
      <c r="F541" t="s">
        <v>1018</v>
      </c>
      <c r="G541" t="s">
        <v>1097</v>
      </c>
      <c r="H541">
        <v>3</v>
      </c>
      <c r="I541">
        <v>129</v>
      </c>
      <c r="J541">
        <v>5114</v>
      </c>
      <c r="K541">
        <v>80.672269999999997</v>
      </c>
      <c r="M541">
        <f t="shared" si="16"/>
        <v>80.672269999999997</v>
      </c>
      <c r="N541">
        <f t="shared" si="17"/>
        <v>80.672269999999997</v>
      </c>
    </row>
    <row r="542" spans="1:14" x14ac:dyDescent="0.25">
      <c r="A542">
        <v>568</v>
      </c>
      <c r="B542" s="1">
        <v>43648.322905092595</v>
      </c>
      <c r="D542" t="s">
        <v>1098</v>
      </c>
      <c r="E542">
        <v>16699803</v>
      </c>
      <c r="F542" t="s">
        <v>1018</v>
      </c>
      <c r="G542" t="s">
        <v>1099</v>
      </c>
      <c r="H542">
        <v>1</v>
      </c>
      <c r="I542">
        <v>114</v>
      </c>
      <c r="J542">
        <v>5096</v>
      </c>
      <c r="K542">
        <v>59.433959999999999</v>
      </c>
      <c r="M542">
        <f t="shared" si="16"/>
        <v>59.433959999999999</v>
      </c>
      <c r="N542">
        <f t="shared" si="17"/>
        <v>59.433959999999999</v>
      </c>
    </row>
    <row r="543" spans="1:14" x14ac:dyDescent="0.25">
      <c r="A543">
        <v>569</v>
      </c>
      <c r="C543" s="1">
        <v>43627.647048611114</v>
      </c>
      <c r="D543" t="s">
        <v>1100</v>
      </c>
      <c r="E543">
        <v>47120661</v>
      </c>
      <c r="F543" t="s">
        <v>1018</v>
      </c>
      <c r="G543" t="s">
        <v>1101</v>
      </c>
      <c r="H543">
        <v>19</v>
      </c>
      <c r="I543">
        <v>3327</v>
      </c>
      <c r="J543">
        <v>5015</v>
      </c>
      <c r="L543">
        <v>82.800982800982794</v>
      </c>
      <c r="M543">
        <f t="shared" si="16"/>
        <v>82.800982800982794</v>
      </c>
      <c r="N543">
        <f t="shared" si="17"/>
        <v>82.800982800982794</v>
      </c>
    </row>
    <row r="544" spans="1:14" x14ac:dyDescent="0.25">
      <c r="A544">
        <v>570</v>
      </c>
      <c r="C544" s="1">
        <v>43529.809004629627</v>
      </c>
      <c r="D544" t="s">
        <v>1102</v>
      </c>
      <c r="E544">
        <v>1903522</v>
      </c>
      <c r="F544" t="s">
        <v>1103</v>
      </c>
      <c r="G544" t="s">
        <v>1104</v>
      </c>
      <c r="H544">
        <v>160</v>
      </c>
      <c r="I544">
        <v>369944</v>
      </c>
      <c r="J544">
        <v>23961</v>
      </c>
      <c r="L544">
        <v>92.3198109491926</v>
      </c>
      <c r="M544">
        <f t="shared" si="16"/>
        <v>92.3198109491926</v>
      </c>
      <c r="N544">
        <f t="shared" si="17"/>
        <v>92.3198109491926</v>
      </c>
    </row>
    <row r="545" spans="1:14" x14ac:dyDescent="0.25">
      <c r="A545">
        <v>571</v>
      </c>
      <c r="C545" s="1">
        <v>43655.97760416667</v>
      </c>
      <c r="D545" t="s">
        <v>1105</v>
      </c>
      <c r="E545">
        <v>5101141</v>
      </c>
      <c r="F545" t="s">
        <v>1103</v>
      </c>
      <c r="G545" t="s">
        <v>1106</v>
      </c>
      <c r="H545">
        <v>487</v>
      </c>
      <c r="I545">
        <v>6626</v>
      </c>
      <c r="J545">
        <v>14730</v>
      </c>
      <c r="L545">
        <v>75.2608877139279</v>
      </c>
      <c r="M545">
        <f t="shared" si="16"/>
        <v>75.2608877139279</v>
      </c>
      <c r="N545">
        <f t="shared" si="17"/>
        <v>75.2608877139279</v>
      </c>
    </row>
    <row r="546" spans="1:14" x14ac:dyDescent="0.25">
      <c r="A546">
        <v>572</v>
      </c>
      <c r="B546" s="1">
        <v>42965.428761574076</v>
      </c>
      <c r="C546" s="1">
        <v>43658.678298611114</v>
      </c>
      <c r="D546" t="s">
        <v>1107</v>
      </c>
      <c r="E546">
        <v>569041</v>
      </c>
      <c r="F546" t="s">
        <v>1103</v>
      </c>
      <c r="G546" t="s">
        <v>1108</v>
      </c>
      <c r="H546">
        <v>65</v>
      </c>
      <c r="I546">
        <v>63571</v>
      </c>
      <c r="J546">
        <v>14084</v>
      </c>
      <c r="K546">
        <v>0</v>
      </c>
      <c r="L546">
        <v>77.103154732098105</v>
      </c>
      <c r="M546">
        <f t="shared" si="16"/>
        <v>38.551577366049052</v>
      </c>
      <c r="N546">
        <f t="shared" si="17"/>
        <v>77.103154732098105</v>
      </c>
    </row>
    <row r="547" spans="1:14" x14ac:dyDescent="0.25">
      <c r="A547">
        <v>573</v>
      </c>
      <c r="B547" s="1">
        <v>43658.203553240739</v>
      </c>
      <c r="D547" t="s">
        <v>1109</v>
      </c>
      <c r="E547">
        <v>908607</v>
      </c>
      <c r="F547" t="s">
        <v>1103</v>
      </c>
      <c r="G547" t="s">
        <v>1110</v>
      </c>
      <c r="H547">
        <v>1946</v>
      </c>
      <c r="I547">
        <v>68971</v>
      </c>
      <c r="J547">
        <v>11198</v>
      </c>
      <c r="K547">
        <v>85.710740000000001</v>
      </c>
      <c r="M547">
        <f t="shared" si="16"/>
        <v>85.710740000000001</v>
      </c>
      <c r="N547">
        <f t="shared" si="17"/>
        <v>85.710740000000001</v>
      </c>
    </row>
    <row r="548" spans="1:14" x14ac:dyDescent="0.25">
      <c r="A548">
        <v>574</v>
      </c>
      <c r="C548" s="1">
        <v>43654.99895833333</v>
      </c>
      <c r="D548" t="s">
        <v>1111</v>
      </c>
      <c r="E548">
        <v>7634677</v>
      </c>
      <c r="F548" t="s">
        <v>1103</v>
      </c>
      <c r="G548" t="s">
        <v>1112</v>
      </c>
      <c r="H548">
        <v>949</v>
      </c>
      <c r="I548">
        <v>173437</v>
      </c>
      <c r="J548">
        <v>10838</v>
      </c>
      <c r="L548">
        <v>57.640975818602499</v>
      </c>
      <c r="M548">
        <f t="shared" si="16"/>
        <v>57.640975818602499</v>
      </c>
      <c r="N548">
        <f t="shared" si="17"/>
        <v>57.640975818602499</v>
      </c>
    </row>
    <row r="549" spans="1:14" x14ac:dyDescent="0.25">
      <c r="A549">
        <v>575</v>
      </c>
      <c r="B549" s="1">
        <v>43658.678287037037</v>
      </c>
      <c r="C549" s="1">
        <v>43584.711504629631</v>
      </c>
      <c r="D549" t="s">
        <v>1113</v>
      </c>
      <c r="E549">
        <v>4869294</v>
      </c>
      <c r="F549" t="s">
        <v>1103</v>
      </c>
      <c r="G549" t="s">
        <v>1114</v>
      </c>
      <c r="H549">
        <v>1253</v>
      </c>
      <c r="I549">
        <v>106398</v>
      </c>
      <c r="J549">
        <v>10608</v>
      </c>
      <c r="K549">
        <v>37.78201</v>
      </c>
      <c r="L549">
        <v>41.148886283704599</v>
      </c>
      <c r="M549">
        <f t="shared" si="16"/>
        <v>39.465448141852299</v>
      </c>
      <c r="N549">
        <f t="shared" si="17"/>
        <v>37.78201</v>
      </c>
    </row>
    <row r="550" spans="1:14" x14ac:dyDescent="0.25">
      <c r="A550">
        <v>576</v>
      </c>
      <c r="B550" s="1">
        <v>42869.231504629628</v>
      </c>
      <c r="D550" t="s">
        <v>1115</v>
      </c>
      <c r="E550">
        <v>32969220</v>
      </c>
      <c r="F550" t="s">
        <v>1103</v>
      </c>
      <c r="G550" t="s">
        <v>1116</v>
      </c>
      <c r="H550">
        <v>442</v>
      </c>
      <c r="I550">
        <v>75138</v>
      </c>
      <c r="J550">
        <v>9692</v>
      </c>
      <c r="K550">
        <v>27.578659999999999</v>
      </c>
      <c r="M550">
        <f t="shared" si="16"/>
        <v>27.578659999999999</v>
      </c>
      <c r="N550">
        <f t="shared" si="17"/>
        <v>27.578659999999999</v>
      </c>
    </row>
    <row r="551" spans="1:14" x14ac:dyDescent="0.25">
      <c r="A551">
        <v>577</v>
      </c>
      <c r="C551" s="1">
        <v>43658.307476851849</v>
      </c>
      <c r="D551" t="s">
        <v>1117</v>
      </c>
      <c r="E551">
        <v>15337142</v>
      </c>
      <c r="F551" t="s">
        <v>1103</v>
      </c>
      <c r="G551" t="s">
        <v>1118</v>
      </c>
      <c r="H551">
        <v>725</v>
      </c>
      <c r="I551">
        <v>41224</v>
      </c>
      <c r="J551">
        <v>8710</v>
      </c>
      <c r="L551">
        <v>97.997556700483301</v>
      </c>
      <c r="M551">
        <f t="shared" si="16"/>
        <v>97.997556700483301</v>
      </c>
      <c r="N551">
        <f t="shared" si="17"/>
        <v>97.997556700483301</v>
      </c>
    </row>
    <row r="552" spans="1:14" x14ac:dyDescent="0.25">
      <c r="A552">
        <v>578</v>
      </c>
      <c r="B552" s="1">
        <v>43655.930972222224</v>
      </c>
      <c r="D552" t="s">
        <v>1119</v>
      </c>
      <c r="E552">
        <v>84240850</v>
      </c>
      <c r="F552" t="s">
        <v>1103</v>
      </c>
      <c r="G552" t="s">
        <v>1120</v>
      </c>
      <c r="H552">
        <v>119</v>
      </c>
      <c r="I552">
        <v>6808</v>
      </c>
      <c r="J552">
        <v>7293</v>
      </c>
      <c r="K552">
        <v>91.259429999999995</v>
      </c>
      <c r="M552">
        <f t="shared" si="16"/>
        <v>91.259429999999995</v>
      </c>
      <c r="N552">
        <f t="shared" si="17"/>
        <v>91.259429999999995</v>
      </c>
    </row>
    <row r="553" spans="1:14" x14ac:dyDescent="0.25">
      <c r="A553">
        <v>579</v>
      </c>
      <c r="C553" s="1">
        <v>43637.911747685182</v>
      </c>
      <c r="D553" t="s">
        <v>1121</v>
      </c>
      <c r="E553">
        <v>7710647</v>
      </c>
      <c r="F553" t="s">
        <v>1103</v>
      </c>
      <c r="G553" t="s">
        <v>1122</v>
      </c>
      <c r="H553">
        <v>2</v>
      </c>
      <c r="I553">
        <v>7548</v>
      </c>
      <c r="J553">
        <v>7182</v>
      </c>
      <c r="L553">
        <v>97.166469893742601</v>
      </c>
      <c r="M553">
        <f t="shared" si="16"/>
        <v>97.166469893742601</v>
      </c>
      <c r="N553">
        <f t="shared" si="17"/>
        <v>97.166469893742601</v>
      </c>
    </row>
    <row r="554" spans="1:14" x14ac:dyDescent="0.25">
      <c r="A554">
        <v>580</v>
      </c>
      <c r="B554" s="1">
        <v>43658.61078703704</v>
      </c>
      <c r="D554" t="s">
        <v>1123</v>
      </c>
      <c r="E554">
        <v>6040</v>
      </c>
      <c r="F554" t="s">
        <v>1103</v>
      </c>
      <c r="G554" t="s">
        <v>1124</v>
      </c>
      <c r="H554">
        <v>64</v>
      </c>
      <c r="I554">
        <v>1088</v>
      </c>
      <c r="J554">
        <v>5127</v>
      </c>
      <c r="K554">
        <v>63.857590000000002</v>
      </c>
      <c r="M554">
        <f t="shared" si="16"/>
        <v>63.857590000000002</v>
      </c>
      <c r="N554">
        <f t="shared" si="17"/>
        <v>63.857590000000002</v>
      </c>
    </row>
    <row r="555" spans="1:14" x14ac:dyDescent="0.25">
      <c r="A555">
        <v>581</v>
      </c>
      <c r="C555" s="1">
        <v>43654.75</v>
      </c>
      <c r="D555" t="s">
        <v>1125</v>
      </c>
      <c r="E555">
        <v>1181927</v>
      </c>
      <c r="F555" t="s">
        <v>1126</v>
      </c>
      <c r="G555" t="s">
        <v>1127</v>
      </c>
      <c r="H555">
        <v>950</v>
      </c>
      <c r="I555">
        <v>128048</v>
      </c>
      <c r="J555">
        <v>39244</v>
      </c>
      <c r="L555">
        <v>60.892542570000003</v>
      </c>
      <c r="M555">
        <f t="shared" si="16"/>
        <v>60.892542570000003</v>
      </c>
      <c r="N555">
        <f t="shared" si="17"/>
        <v>60.892542570000003</v>
      </c>
    </row>
    <row r="556" spans="1:14" x14ac:dyDescent="0.25">
      <c r="A556">
        <v>582</v>
      </c>
      <c r="C556" s="1">
        <v>43384.281944444447</v>
      </c>
      <c r="D556" t="s">
        <v>1128</v>
      </c>
      <c r="E556">
        <v>27729880</v>
      </c>
      <c r="F556" t="s">
        <v>1126</v>
      </c>
      <c r="G556" t="s">
        <v>1129</v>
      </c>
      <c r="H556">
        <v>1417</v>
      </c>
      <c r="I556">
        <v>228346</v>
      </c>
      <c r="J556">
        <v>22084</v>
      </c>
      <c r="L556">
        <v>63.55277676</v>
      </c>
      <c r="M556">
        <f t="shared" si="16"/>
        <v>63.55277676</v>
      </c>
      <c r="N556">
        <f t="shared" si="17"/>
        <v>63.55277676</v>
      </c>
    </row>
    <row r="557" spans="1:14" x14ac:dyDescent="0.25">
      <c r="A557">
        <v>583</v>
      </c>
      <c r="B557" s="1">
        <v>43658.790972222225</v>
      </c>
      <c r="D557" t="s">
        <v>1130</v>
      </c>
      <c r="E557">
        <v>34864402</v>
      </c>
      <c r="F557" t="s">
        <v>1126</v>
      </c>
      <c r="G557" t="s">
        <v>1131</v>
      </c>
      <c r="H557">
        <v>1303</v>
      </c>
      <c r="I557">
        <v>60474</v>
      </c>
      <c r="J557">
        <v>17341</v>
      </c>
      <c r="K557">
        <v>71.698639999999997</v>
      </c>
      <c r="M557">
        <f t="shared" si="16"/>
        <v>71.698639999999997</v>
      </c>
      <c r="N557">
        <f t="shared" si="17"/>
        <v>71.698639999999997</v>
      </c>
    </row>
    <row r="558" spans="1:14" x14ac:dyDescent="0.25">
      <c r="A558">
        <v>584</v>
      </c>
      <c r="B558" s="1">
        <v>43658.82916666667</v>
      </c>
      <c r="D558" t="s">
        <v>1132</v>
      </c>
      <c r="E558">
        <v>16587283</v>
      </c>
      <c r="F558" t="s">
        <v>1126</v>
      </c>
      <c r="G558" t="s">
        <v>1133</v>
      </c>
      <c r="H558">
        <v>115</v>
      </c>
      <c r="I558">
        <v>12622</v>
      </c>
      <c r="J558">
        <v>16556</v>
      </c>
      <c r="K558">
        <v>78.766720000000007</v>
      </c>
      <c r="M558">
        <f t="shared" si="16"/>
        <v>78.766720000000007</v>
      </c>
      <c r="N558">
        <f t="shared" si="17"/>
        <v>78.766720000000007</v>
      </c>
    </row>
    <row r="559" spans="1:14" x14ac:dyDescent="0.25">
      <c r="A559">
        <v>585</v>
      </c>
      <c r="C559" s="1">
        <v>43495.138194444444</v>
      </c>
      <c r="D559" t="s">
        <v>1134</v>
      </c>
      <c r="E559">
        <v>22067521</v>
      </c>
      <c r="F559" t="s">
        <v>1126</v>
      </c>
      <c r="G559" t="s">
        <v>1135</v>
      </c>
      <c r="H559">
        <v>407</v>
      </c>
      <c r="I559">
        <v>42140</v>
      </c>
      <c r="J559">
        <v>15855</v>
      </c>
      <c r="L559">
        <v>26.102502980000001</v>
      </c>
      <c r="M559">
        <f t="shared" si="16"/>
        <v>26.102502980000001</v>
      </c>
      <c r="N559">
        <f t="shared" si="17"/>
        <v>26.102502980000001</v>
      </c>
    </row>
    <row r="560" spans="1:14" x14ac:dyDescent="0.25">
      <c r="A560">
        <v>586</v>
      </c>
      <c r="C560" s="1">
        <v>43658.811805555553</v>
      </c>
      <c r="D560" t="s">
        <v>1136</v>
      </c>
      <c r="E560">
        <v>11171548</v>
      </c>
      <c r="F560" t="s">
        <v>1126</v>
      </c>
      <c r="G560" t="s">
        <v>1137</v>
      </c>
      <c r="H560">
        <v>30</v>
      </c>
      <c r="I560">
        <v>179100</v>
      </c>
      <c r="J560">
        <v>14506</v>
      </c>
      <c r="L560">
        <v>100</v>
      </c>
      <c r="M560">
        <f t="shared" si="16"/>
        <v>100</v>
      </c>
      <c r="N560">
        <f t="shared" si="17"/>
        <v>100</v>
      </c>
    </row>
    <row r="561" spans="1:14" x14ac:dyDescent="0.25">
      <c r="A561">
        <v>587</v>
      </c>
      <c r="C561" s="1">
        <v>43634.261805555558</v>
      </c>
      <c r="D561" t="s">
        <v>1138</v>
      </c>
      <c r="E561">
        <v>6934395</v>
      </c>
      <c r="F561" t="s">
        <v>1126</v>
      </c>
      <c r="G561" t="s">
        <v>1139</v>
      </c>
      <c r="H561">
        <v>377</v>
      </c>
      <c r="I561">
        <v>130338</v>
      </c>
      <c r="J561">
        <v>14332</v>
      </c>
      <c r="L561">
        <v>93.531889289999995</v>
      </c>
      <c r="M561">
        <f t="shared" si="16"/>
        <v>93.531889289999995</v>
      </c>
      <c r="N561">
        <f t="shared" si="17"/>
        <v>93.531889289999995</v>
      </c>
    </row>
    <row r="562" spans="1:14" x14ac:dyDescent="0.25">
      <c r="A562">
        <v>588</v>
      </c>
      <c r="C562" s="1">
        <v>43595.386111111111</v>
      </c>
      <c r="D562" t="s">
        <v>1140</v>
      </c>
      <c r="E562">
        <v>11892946</v>
      </c>
      <c r="F562" t="s">
        <v>1126</v>
      </c>
      <c r="G562" t="s">
        <v>1141</v>
      </c>
      <c r="H562">
        <v>33</v>
      </c>
      <c r="I562">
        <v>75132</v>
      </c>
      <c r="J562">
        <v>13063</v>
      </c>
      <c r="L562">
        <v>39.732739420000001</v>
      </c>
      <c r="M562">
        <f t="shared" si="16"/>
        <v>39.732739420000001</v>
      </c>
      <c r="N562">
        <f t="shared" si="17"/>
        <v>39.732739420000001</v>
      </c>
    </row>
    <row r="563" spans="1:14" x14ac:dyDescent="0.25">
      <c r="A563">
        <v>589</v>
      </c>
      <c r="C563" s="1">
        <v>43424.777777777781</v>
      </c>
      <c r="D563" t="s">
        <v>1142</v>
      </c>
      <c r="E563">
        <v>87335980</v>
      </c>
      <c r="F563" t="s">
        <v>1126</v>
      </c>
      <c r="G563" t="s">
        <v>1143</v>
      </c>
      <c r="H563">
        <v>261</v>
      </c>
      <c r="I563">
        <v>121013</v>
      </c>
      <c r="J563">
        <v>10504</v>
      </c>
      <c r="L563">
        <v>83.061145510000003</v>
      </c>
      <c r="M563">
        <f t="shared" si="16"/>
        <v>83.061145510000003</v>
      </c>
      <c r="N563">
        <f t="shared" si="17"/>
        <v>83.061145510000003</v>
      </c>
    </row>
    <row r="564" spans="1:14" x14ac:dyDescent="0.25">
      <c r="A564">
        <v>590</v>
      </c>
      <c r="B564" s="1">
        <v>43658.62777777778</v>
      </c>
      <c r="D564" t="s">
        <v>1144</v>
      </c>
      <c r="E564">
        <v>1062572</v>
      </c>
      <c r="F564" t="s">
        <v>1126</v>
      </c>
      <c r="G564" t="s">
        <v>1145</v>
      </c>
      <c r="H564">
        <v>215</v>
      </c>
      <c r="I564">
        <v>13159</v>
      </c>
      <c r="J564">
        <v>9447</v>
      </c>
      <c r="K564">
        <v>83.906019999999998</v>
      </c>
      <c r="M564">
        <f t="shared" si="16"/>
        <v>83.906019999999998</v>
      </c>
      <c r="N564">
        <f t="shared" si="17"/>
        <v>83.906019999999998</v>
      </c>
    </row>
    <row r="565" spans="1:14" x14ac:dyDescent="0.25">
      <c r="A565">
        <v>591</v>
      </c>
      <c r="C565" s="1">
        <v>43546.136805555558</v>
      </c>
      <c r="D565" t="s">
        <v>1146</v>
      </c>
      <c r="E565">
        <v>65711522</v>
      </c>
      <c r="F565" t="s">
        <v>1126</v>
      </c>
      <c r="G565" t="s">
        <v>1147</v>
      </c>
      <c r="H565">
        <v>1249</v>
      </c>
      <c r="I565">
        <v>163427</v>
      </c>
      <c r="J565">
        <v>9314</v>
      </c>
      <c r="L565">
        <v>66.4764622</v>
      </c>
      <c r="M565">
        <f t="shared" si="16"/>
        <v>66.4764622</v>
      </c>
      <c r="N565">
        <f t="shared" si="17"/>
        <v>66.4764622</v>
      </c>
    </row>
    <row r="566" spans="1:14" x14ac:dyDescent="0.25">
      <c r="A566">
        <v>592</v>
      </c>
      <c r="C566" s="1">
        <v>43646.892361111109</v>
      </c>
      <c r="D566" t="s">
        <v>1148</v>
      </c>
      <c r="E566">
        <v>17391973</v>
      </c>
      <c r="F566" t="s">
        <v>1126</v>
      </c>
      <c r="G566" t="s">
        <v>1149</v>
      </c>
      <c r="H566">
        <v>404</v>
      </c>
      <c r="I566">
        <v>25573</v>
      </c>
      <c r="J566">
        <v>7939</v>
      </c>
      <c r="L566">
        <v>99.922450560000001</v>
      </c>
      <c r="M566">
        <f t="shared" si="16"/>
        <v>99.922450560000001</v>
      </c>
      <c r="N566">
        <f t="shared" si="17"/>
        <v>99.922450560000001</v>
      </c>
    </row>
    <row r="567" spans="1:14" x14ac:dyDescent="0.25">
      <c r="A567">
        <v>593</v>
      </c>
      <c r="C567" s="1">
        <v>43657.756944444445</v>
      </c>
      <c r="D567" t="s">
        <v>1150</v>
      </c>
      <c r="E567">
        <v>310611</v>
      </c>
      <c r="F567" t="s">
        <v>1126</v>
      </c>
      <c r="G567" t="s">
        <v>1151</v>
      </c>
      <c r="H567">
        <v>7</v>
      </c>
      <c r="I567">
        <v>24652</v>
      </c>
      <c r="J567">
        <v>6491</v>
      </c>
      <c r="L567">
        <v>61.357478970000003</v>
      </c>
      <c r="M567">
        <f t="shared" si="16"/>
        <v>61.357478970000003</v>
      </c>
      <c r="N567">
        <f t="shared" si="17"/>
        <v>61.357478970000003</v>
      </c>
    </row>
    <row r="568" spans="1:14" x14ac:dyDescent="0.25">
      <c r="A568">
        <v>594</v>
      </c>
      <c r="C568" s="1">
        <v>43657.899305555555</v>
      </c>
      <c r="D568" t="s">
        <v>1152</v>
      </c>
      <c r="E568">
        <v>265995</v>
      </c>
      <c r="F568" t="s">
        <v>1126</v>
      </c>
      <c r="G568" t="s">
        <v>1153</v>
      </c>
      <c r="H568">
        <v>73</v>
      </c>
      <c r="I568">
        <v>125589</v>
      </c>
      <c r="J568">
        <v>6448</v>
      </c>
      <c r="L568">
        <v>73.419361269999996</v>
      </c>
      <c r="M568">
        <f t="shared" si="16"/>
        <v>73.419361269999996</v>
      </c>
      <c r="N568">
        <f t="shared" si="17"/>
        <v>73.419361269999996</v>
      </c>
    </row>
    <row r="569" spans="1:14" x14ac:dyDescent="0.25">
      <c r="A569">
        <v>595</v>
      </c>
      <c r="C569" s="1">
        <v>43657.56527777778</v>
      </c>
      <c r="D569" t="s">
        <v>1154</v>
      </c>
      <c r="E569">
        <v>4128353</v>
      </c>
      <c r="F569" t="s">
        <v>1126</v>
      </c>
      <c r="G569" t="s">
        <v>1155</v>
      </c>
      <c r="H569">
        <v>165</v>
      </c>
      <c r="I569">
        <v>24424</v>
      </c>
      <c r="J569">
        <v>6429</v>
      </c>
      <c r="L569">
        <v>75</v>
      </c>
      <c r="M569">
        <f t="shared" si="16"/>
        <v>75</v>
      </c>
      <c r="N569">
        <f t="shared" si="17"/>
        <v>75</v>
      </c>
    </row>
    <row r="570" spans="1:14" x14ac:dyDescent="0.25">
      <c r="A570">
        <v>596</v>
      </c>
      <c r="B570" s="1">
        <v>43236.561805555553</v>
      </c>
      <c r="C570" s="1">
        <v>43620.665972222225</v>
      </c>
      <c r="D570" t="s">
        <v>1156</v>
      </c>
      <c r="E570">
        <v>52729242</v>
      </c>
      <c r="F570" t="s">
        <v>1126</v>
      </c>
      <c r="G570" t="s">
        <v>1157</v>
      </c>
      <c r="H570">
        <v>445</v>
      </c>
      <c r="I570">
        <v>23814</v>
      </c>
      <c r="J570">
        <v>5852</v>
      </c>
      <c r="K570">
        <v>62.447589999999998</v>
      </c>
      <c r="L570">
        <v>67.073170730000001</v>
      </c>
      <c r="M570">
        <f t="shared" si="16"/>
        <v>64.760380365000003</v>
      </c>
      <c r="N570">
        <f t="shared" si="17"/>
        <v>67.073170730000001</v>
      </c>
    </row>
    <row r="571" spans="1:14" x14ac:dyDescent="0.25">
      <c r="A571">
        <v>597</v>
      </c>
      <c r="C571" s="1">
        <v>43658.664583333331</v>
      </c>
      <c r="D571" t="s">
        <v>1158</v>
      </c>
      <c r="E571">
        <v>263379</v>
      </c>
      <c r="F571" t="s">
        <v>1126</v>
      </c>
      <c r="G571" t="s">
        <v>1159</v>
      </c>
      <c r="H571">
        <v>137</v>
      </c>
      <c r="I571">
        <v>20199</v>
      </c>
      <c r="J571">
        <v>5352</v>
      </c>
      <c r="L571">
        <v>83.325688069999998</v>
      </c>
      <c r="M571">
        <f t="shared" si="16"/>
        <v>83.325688069999998</v>
      </c>
      <c r="N571">
        <f t="shared" si="17"/>
        <v>83.325688069999998</v>
      </c>
    </row>
    <row r="572" spans="1:14" x14ac:dyDescent="0.25">
      <c r="A572">
        <v>598</v>
      </c>
      <c r="B572" s="1">
        <v>43651.257638888892</v>
      </c>
      <c r="D572" t="s">
        <v>1160</v>
      </c>
      <c r="E572">
        <v>59212953</v>
      </c>
      <c r="F572" t="s">
        <v>1126</v>
      </c>
      <c r="G572" t="s">
        <v>1161</v>
      </c>
      <c r="H572">
        <v>229</v>
      </c>
      <c r="I572">
        <v>7316</v>
      </c>
      <c r="J572">
        <v>5110</v>
      </c>
      <c r="K572">
        <v>23.32696</v>
      </c>
      <c r="M572">
        <f t="shared" si="16"/>
        <v>23.32696</v>
      </c>
      <c r="N572">
        <f t="shared" si="17"/>
        <v>23.32696</v>
      </c>
    </row>
  </sheetData>
  <autoFilter ref="B1:L5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L16" sqref="L16"/>
    </sheetView>
  </sheetViews>
  <sheetFormatPr defaultRowHeight="15" x14ac:dyDescent="0.25"/>
  <cols>
    <col min="2" max="3" width="15.85546875" bestFit="1" customWidth="1"/>
    <col min="14" max="14" width="12.140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1165</v>
      </c>
      <c r="N1" t="s">
        <v>1166</v>
      </c>
    </row>
    <row r="2" spans="1:14" x14ac:dyDescent="0.25">
      <c r="A2">
        <v>0</v>
      </c>
      <c r="B2" s="1">
        <v>43638.200578703705</v>
      </c>
      <c r="C2" s="1">
        <v>42300.883576388886</v>
      </c>
      <c r="D2" t="s">
        <v>11</v>
      </c>
      <c r="E2">
        <v>11730342</v>
      </c>
      <c r="F2" t="s">
        <v>12</v>
      </c>
      <c r="G2" t="s">
        <v>13</v>
      </c>
      <c r="H2">
        <v>319</v>
      </c>
      <c r="I2">
        <v>27679</v>
      </c>
      <c r="J2">
        <v>143539</v>
      </c>
      <c r="K2">
        <v>97.379080000000002</v>
      </c>
      <c r="L2">
        <v>94.067343666488497</v>
      </c>
      <c r="M2">
        <f>AVERAGE(K2:L2)</f>
        <v>95.72321183324425</v>
      </c>
      <c r="N2">
        <f>IF(AND(K2&lt;&gt;"",L2&lt;&gt;""),IF(B2&gt;C2,K2,L2),IF(K2&lt;&gt;"",K2,L2))</f>
        <v>97.379080000000002</v>
      </c>
    </row>
    <row r="3" spans="1:14" x14ac:dyDescent="0.25">
      <c r="A3">
        <v>5</v>
      </c>
      <c r="B3" s="1">
        <v>43658.436562499999</v>
      </c>
      <c r="C3" s="1">
        <v>42770.03266203704</v>
      </c>
      <c r="D3" t="s">
        <v>22</v>
      </c>
      <c r="E3">
        <v>3678731</v>
      </c>
      <c r="F3" t="s">
        <v>12</v>
      </c>
      <c r="G3" t="s">
        <v>23</v>
      </c>
      <c r="H3">
        <v>501</v>
      </c>
      <c r="I3">
        <v>23914</v>
      </c>
      <c r="J3">
        <v>49888</v>
      </c>
      <c r="K3">
        <v>92.413830000000004</v>
      </c>
      <c r="L3">
        <v>94.156720290607197</v>
      </c>
      <c r="M3">
        <f t="shared" ref="M3:M66" si="0">AVERAGE(K3:L3)</f>
        <v>93.285275145303601</v>
      </c>
      <c r="N3">
        <f t="shared" ref="N3:N66" si="1">IF(AND(K3&lt;&gt;"",L3&lt;&gt;""),IF(B3&gt;C3,K3,L3),IF(K3&lt;&gt;"",K3,L3))</f>
        <v>92.413830000000004</v>
      </c>
    </row>
    <row r="4" spans="1:14" x14ac:dyDescent="0.25">
      <c r="A4">
        <v>24</v>
      </c>
      <c r="B4" s="1">
        <v>43658.254953703705</v>
      </c>
      <c r="C4" s="1">
        <v>43650.726851851854</v>
      </c>
      <c r="D4" t="s">
        <v>60</v>
      </c>
      <c r="E4">
        <v>39464018</v>
      </c>
      <c r="F4" t="s">
        <v>12</v>
      </c>
      <c r="G4" t="s">
        <v>61</v>
      </c>
      <c r="H4">
        <v>277</v>
      </c>
      <c r="I4">
        <v>105143</v>
      </c>
      <c r="J4">
        <v>25138</v>
      </c>
      <c r="K4">
        <v>65.628540000000001</v>
      </c>
      <c r="L4">
        <v>68.663524403223306</v>
      </c>
      <c r="M4">
        <f t="shared" si="0"/>
        <v>67.146032201611661</v>
      </c>
      <c r="N4">
        <f t="shared" si="1"/>
        <v>65.628540000000001</v>
      </c>
    </row>
    <row r="5" spans="1:14" x14ac:dyDescent="0.25">
      <c r="A5">
        <v>31</v>
      </c>
      <c r="B5" s="1">
        <v>43625.01425925926</v>
      </c>
      <c r="C5" s="1">
        <v>43625.019826388889</v>
      </c>
      <c r="D5" t="s">
        <v>74</v>
      </c>
      <c r="E5">
        <v>1283503</v>
      </c>
      <c r="F5" t="s">
        <v>12</v>
      </c>
      <c r="G5" t="s">
        <v>75</v>
      </c>
      <c r="H5">
        <v>244</v>
      </c>
      <c r="I5">
        <v>2231</v>
      </c>
      <c r="J5">
        <v>22943</v>
      </c>
      <c r="K5">
        <v>96.630480000000006</v>
      </c>
      <c r="L5">
        <v>96.630475477349293</v>
      </c>
      <c r="M5">
        <f t="shared" si="0"/>
        <v>96.630477738674642</v>
      </c>
      <c r="N5">
        <f t="shared" si="1"/>
        <v>96.630475477349293</v>
      </c>
    </row>
    <row r="6" spans="1:14" x14ac:dyDescent="0.25">
      <c r="A6">
        <v>36</v>
      </c>
      <c r="B6" s="1">
        <v>43657.274375000001</v>
      </c>
      <c r="C6" s="1">
        <v>42935.821909722225</v>
      </c>
      <c r="D6" t="s">
        <v>84</v>
      </c>
      <c r="E6">
        <v>1028340</v>
      </c>
      <c r="F6" t="s">
        <v>12</v>
      </c>
      <c r="G6" t="s">
        <v>85</v>
      </c>
      <c r="H6">
        <v>659</v>
      </c>
      <c r="I6">
        <v>38672</v>
      </c>
      <c r="J6">
        <v>20029</v>
      </c>
      <c r="K6">
        <v>69.554400000000001</v>
      </c>
      <c r="L6">
        <v>91.562685680332706</v>
      </c>
      <c r="M6">
        <f t="shared" si="0"/>
        <v>80.558542840166353</v>
      </c>
      <c r="N6">
        <f t="shared" si="1"/>
        <v>69.554400000000001</v>
      </c>
    </row>
    <row r="7" spans="1:14" x14ac:dyDescent="0.25">
      <c r="A7">
        <v>48</v>
      </c>
      <c r="B7" s="1">
        <v>43393.246967592589</v>
      </c>
      <c r="C7" s="1">
        <v>43657.253854166665</v>
      </c>
      <c r="D7" t="s">
        <v>106</v>
      </c>
      <c r="E7">
        <v>45942274</v>
      </c>
      <c r="F7" t="s">
        <v>12</v>
      </c>
      <c r="G7" t="s">
        <v>107</v>
      </c>
      <c r="H7">
        <v>170</v>
      </c>
      <c r="I7">
        <v>6886</v>
      </c>
      <c r="J7">
        <v>17548</v>
      </c>
      <c r="K7">
        <v>66.666669999999996</v>
      </c>
      <c r="L7">
        <v>91.678571428571402</v>
      </c>
      <c r="M7">
        <f t="shared" si="0"/>
        <v>79.172620714285699</v>
      </c>
      <c r="N7">
        <f t="shared" si="1"/>
        <v>91.678571428571402</v>
      </c>
    </row>
    <row r="8" spans="1:14" x14ac:dyDescent="0.25">
      <c r="A8">
        <v>50</v>
      </c>
      <c r="B8" s="1">
        <v>43658.051053240742</v>
      </c>
      <c r="C8" s="1">
        <v>43658.061307870368</v>
      </c>
      <c r="D8" t="s">
        <v>110</v>
      </c>
      <c r="E8">
        <v>53370988</v>
      </c>
      <c r="F8" t="s">
        <v>12</v>
      </c>
      <c r="G8" t="s">
        <v>111</v>
      </c>
      <c r="H8">
        <v>347</v>
      </c>
      <c r="I8">
        <v>32971</v>
      </c>
      <c r="J8">
        <v>17326</v>
      </c>
      <c r="K8">
        <v>91.666669999999996</v>
      </c>
      <c r="L8">
        <v>89.974569640062597</v>
      </c>
      <c r="M8">
        <f t="shared" si="0"/>
        <v>90.820619820031297</v>
      </c>
      <c r="N8">
        <f t="shared" si="1"/>
        <v>89.974569640062597</v>
      </c>
    </row>
    <row r="9" spans="1:14" x14ac:dyDescent="0.25">
      <c r="A9">
        <v>55</v>
      </c>
      <c r="B9" s="1">
        <v>43654.825833333336</v>
      </c>
      <c r="C9" s="1">
        <v>43571.940983796296</v>
      </c>
      <c r="D9" t="s">
        <v>120</v>
      </c>
      <c r="E9">
        <v>26820798</v>
      </c>
      <c r="F9" t="s">
        <v>12</v>
      </c>
      <c r="G9" t="s">
        <v>121</v>
      </c>
      <c r="H9">
        <v>144</v>
      </c>
      <c r="I9">
        <v>9071</v>
      </c>
      <c r="J9">
        <v>16522</v>
      </c>
      <c r="K9">
        <v>94.735140000000001</v>
      </c>
      <c r="L9">
        <v>68.556701030927798</v>
      </c>
      <c r="M9">
        <f t="shared" si="0"/>
        <v>81.645920515463899</v>
      </c>
      <c r="N9">
        <f t="shared" si="1"/>
        <v>94.735140000000001</v>
      </c>
    </row>
    <row r="10" spans="1:14" x14ac:dyDescent="0.25">
      <c r="A10">
        <v>56</v>
      </c>
      <c r="B10" s="1">
        <v>43658.468981481485</v>
      </c>
      <c r="C10" s="1">
        <v>43642.479837962965</v>
      </c>
      <c r="D10" t="s">
        <v>122</v>
      </c>
      <c r="E10">
        <v>50603846</v>
      </c>
      <c r="F10" t="s">
        <v>12</v>
      </c>
      <c r="G10" t="s">
        <v>123</v>
      </c>
      <c r="H10">
        <v>38</v>
      </c>
      <c r="I10">
        <v>11280</v>
      </c>
      <c r="J10">
        <v>16517</v>
      </c>
      <c r="K10">
        <v>92.079400000000007</v>
      </c>
      <c r="L10">
        <v>51.578803791857098</v>
      </c>
      <c r="M10">
        <f t="shared" si="0"/>
        <v>71.829101895928545</v>
      </c>
      <c r="N10">
        <f t="shared" si="1"/>
        <v>92.079400000000007</v>
      </c>
    </row>
    <row r="11" spans="1:14" x14ac:dyDescent="0.25">
      <c r="A11">
        <v>58</v>
      </c>
      <c r="B11" s="1">
        <v>43642.299467592595</v>
      </c>
      <c r="C11" s="1">
        <v>42417.272256944445</v>
      </c>
      <c r="D11" t="s">
        <v>126</v>
      </c>
      <c r="E11">
        <v>45431898</v>
      </c>
      <c r="F11" t="s">
        <v>12</v>
      </c>
      <c r="G11" t="s">
        <v>127</v>
      </c>
      <c r="H11">
        <v>239</v>
      </c>
      <c r="I11">
        <v>45564</v>
      </c>
      <c r="J11">
        <v>16152</v>
      </c>
      <c r="K11">
        <v>90.402299999999997</v>
      </c>
      <c r="L11">
        <v>100</v>
      </c>
      <c r="M11">
        <f t="shared" si="0"/>
        <v>95.201149999999998</v>
      </c>
      <c r="N11">
        <f t="shared" si="1"/>
        <v>90.402299999999997</v>
      </c>
    </row>
    <row r="12" spans="1:14" x14ac:dyDescent="0.25">
      <c r="A12">
        <v>62</v>
      </c>
      <c r="B12" s="1">
        <v>43658.451990740738</v>
      </c>
      <c r="C12" s="1">
        <v>42586.755937499998</v>
      </c>
      <c r="D12" t="s">
        <v>134</v>
      </c>
      <c r="E12">
        <v>15480067</v>
      </c>
      <c r="F12" t="s">
        <v>12</v>
      </c>
      <c r="G12" t="s">
        <v>135</v>
      </c>
      <c r="H12">
        <v>95</v>
      </c>
      <c r="I12">
        <v>13730</v>
      </c>
      <c r="J12">
        <v>15846</v>
      </c>
      <c r="K12">
        <v>93.396979999999999</v>
      </c>
      <c r="L12">
        <v>93.277810826888796</v>
      </c>
      <c r="M12">
        <f t="shared" si="0"/>
        <v>93.337395413444398</v>
      </c>
      <c r="N12">
        <f t="shared" si="1"/>
        <v>93.396979999999999</v>
      </c>
    </row>
    <row r="13" spans="1:14" x14ac:dyDescent="0.25">
      <c r="A13">
        <v>71</v>
      </c>
      <c r="B13" s="1">
        <v>43657.950706018521</v>
      </c>
      <c r="C13" s="1">
        <v>43656.443483796298</v>
      </c>
      <c r="D13" t="s">
        <v>152</v>
      </c>
      <c r="E13">
        <v>38307428</v>
      </c>
      <c r="F13" t="s">
        <v>12</v>
      </c>
      <c r="G13" t="s">
        <v>153</v>
      </c>
      <c r="H13">
        <v>83</v>
      </c>
      <c r="I13">
        <v>7762</v>
      </c>
      <c r="J13">
        <v>14173</v>
      </c>
      <c r="K13">
        <v>97.968729999999994</v>
      </c>
      <c r="L13">
        <v>98.8888888888889</v>
      </c>
      <c r="M13">
        <f t="shared" si="0"/>
        <v>98.428809444444454</v>
      </c>
      <c r="N13">
        <f t="shared" si="1"/>
        <v>97.968729999999994</v>
      </c>
    </row>
    <row r="14" spans="1:14" x14ac:dyDescent="0.25">
      <c r="A14">
        <v>91</v>
      </c>
      <c r="B14" s="1">
        <v>43644.687141203707</v>
      </c>
      <c r="C14" s="1">
        <v>43392.639351851853</v>
      </c>
      <c r="D14" t="s">
        <v>192</v>
      </c>
      <c r="E14">
        <v>40013435</v>
      </c>
      <c r="F14" t="s">
        <v>12</v>
      </c>
      <c r="G14" t="s">
        <v>193</v>
      </c>
      <c r="H14">
        <v>453</v>
      </c>
      <c r="I14">
        <v>8244</v>
      </c>
      <c r="J14">
        <v>11698</v>
      </c>
      <c r="K14">
        <v>100</v>
      </c>
      <c r="L14">
        <v>1.62689804772234</v>
      </c>
      <c r="M14">
        <f t="shared" si="0"/>
        <v>50.813449023861168</v>
      </c>
      <c r="N14">
        <f t="shared" si="1"/>
        <v>100</v>
      </c>
    </row>
    <row r="15" spans="1:14" x14ac:dyDescent="0.25">
      <c r="A15">
        <v>102</v>
      </c>
      <c r="B15" s="1">
        <v>43333.560370370367</v>
      </c>
      <c r="C15" s="1">
        <v>42693.945011574076</v>
      </c>
      <c r="D15" t="s">
        <v>212</v>
      </c>
      <c r="E15">
        <v>10114077</v>
      </c>
      <c r="F15" t="s">
        <v>12</v>
      </c>
      <c r="G15" t="s">
        <v>213</v>
      </c>
      <c r="H15">
        <v>124</v>
      </c>
      <c r="I15">
        <v>1791</v>
      </c>
      <c r="J15">
        <v>10528</v>
      </c>
      <c r="K15">
        <v>92.664090000000002</v>
      </c>
      <c r="L15">
        <v>92.008412197686695</v>
      </c>
      <c r="M15">
        <f t="shared" si="0"/>
        <v>92.336251098843348</v>
      </c>
      <c r="N15">
        <f t="shared" si="1"/>
        <v>92.664090000000002</v>
      </c>
    </row>
    <row r="16" spans="1:14" x14ac:dyDescent="0.25">
      <c r="A16">
        <v>113</v>
      </c>
      <c r="B16" s="2">
        <v>43567.704356296294</v>
      </c>
      <c r="C16" s="1">
        <v>43657.928495370368</v>
      </c>
      <c r="D16" t="s">
        <v>234</v>
      </c>
      <c r="E16">
        <v>7530570</v>
      </c>
      <c r="F16" t="s">
        <v>12</v>
      </c>
      <c r="G16" t="s">
        <v>235</v>
      </c>
      <c r="H16">
        <v>171</v>
      </c>
      <c r="I16">
        <v>83599</v>
      </c>
      <c r="J16">
        <v>9694</v>
      </c>
      <c r="K16">
        <v>90.196079999999995</v>
      </c>
      <c r="L16">
        <v>89.893179950698396</v>
      </c>
      <c r="M16">
        <f t="shared" si="0"/>
        <v>90.044629975349196</v>
      </c>
      <c r="N16">
        <f t="shared" si="1"/>
        <v>89.893179950698396</v>
      </c>
    </row>
    <row r="17" spans="1:14" x14ac:dyDescent="0.25">
      <c r="A17">
        <v>118</v>
      </c>
      <c r="B17" s="1">
        <v>43658.078946759262</v>
      </c>
      <c r="C17" s="1">
        <v>42850.499675925923</v>
      </c>
      <c r="D17" t="s">
        <v>244</v>
      </c>
      <c r="E17">
        <v>88717215</v>
      </c>
      <c r="F17" t="s">
        <v>12</v>
      </c>
      <c r="G17" t="s">
        <v>245</v>
      </c>
      <c r="H17">
        <v>18</v>
      </c>
      <c r="I17">
        <v>49526</v>
      </c>
      <c r="J17">
        <v>9398</v>
      </c>
      <c r="K17">
        <v>93.364419999999996</v>
      </c>
      <c r="L17">
        <v>71.1287577992059</v>
      </c>
      <c r="M17">
        <f t="shared" si="0"/>
        <v>82.246588899602955</v>
      </c>
      <c r="N17">
        <f t="shared" si="1"/>
        <v>93.364419999999996</v>
      </c>
    </row>
    <row r="18" spans="1:14" x14ac:dyDescent="0.25">
      <c r="A18">
        <v>125</v>
      </c>
      <c r="B18" s="1">
        <v>43657.881203703706</v>
      </c>
      <c r="C18" s="1">
        <v>43657.884814814817</v>
      </c>
      <c r="D18" t="s">
        <v>258</v>
      </c>
      <c r="E18">
        <v>15720445</v>
      </c>
      <c r="F18" t="s">
        <v>12</v>
      </c>
      <c r="G18" t="s">
        <v>259</v>
      </c>
      <c r="H18">
        <v>123</v>
      </c>
      <c r="I18">
        <v>10066</v>
      </c>
      <c r="J18">
        <v>9082</v>
      </c>
      <c r="K18">
        <v>90.589740000000006</v>
      </c>
      <c r="L18">
        <v>90.589741537969104</v>
      </c>
      <c r="M18">
        <f t="shared" si="0"/>
        <v>90.589740768984555</v>
      </c>
      <c r="N18">
        <f t="shared" si="1"/>
        <v>90.589741537969104</v>
      </c>
    </row>
    <row r="19" spans="1:14" x14ac:dyDescent="0.25">
      <c r="A19">
        <v>135</v>
      </c>
      <c r="B19" s="1">
        <v>43657.166319444441</v>
      </c>
      <c r="C19" s="1">
        <v>43111.129502314812</v>
      </c>
      <c r="D19" t="s">
        <v>278</v>
      </c>
      <c r="E19">
        <v>47118129</v>
      </c>
      <c r="F19" t="s">
        <v>12</v>
      </c>
      <c r="G19" t="s">
        <v>279</v>
      </c>
      <c r="H19">
        <v>20</v>
      </c>
      <c r="I19">
        <v>72640</v>
      </c>
      <c r="J19">
        <v>8431</v>
      </c>
      <c r="K19">
        <v>97.764399999999995</v>
      </c>
      <c r="L19">
        <v>96.231247713135701</v>
      </c>
      <c r="M19">
        <f t="shared" si="0"/>
        <v>96.997823856567848</v>
      </c>
      <c r="N19">
        <f t="shared" si="1"/>
        <v>97.764399999999995</v>
      </c>
    </row>
    <row r="20" spans="1:14" x14ac:dyDescent="0.25">
      <c r="A20">
        <v>143</v>
      </c>
      <c r="B20" s="1">
        <v>43657.897962962961</v>
      </c>
      <c r="C20" s="1">
        <v>43496.722534722219</v>
      </c>
      <c r="D20" t="s">
        <v>294</v>
      </c>
      <c r="E20">
        <v>17618901</v>
      </c>
      <c r="F20" t="s">
        <v>12</v>
      </c>
      <c r="G20" t="s">
        <v>295</v>
      </c>
      <c r="H20">
        <v>23</v>
      </c>
      <c r="I20">
        <v>22651</v>
      </c>
      <c r="J20">
        <v>8349</v>
      </c>
      <c r="K20">
        <v>90.778970000000001</v>
      </c>
      <c r="L20">
        <v>98.880447820871694</v>
      </c>
      <c r="M20">
        <f t="shared" si="0"/>
        <v>94.829708910435841</v>
      </c>
      <c r="N20">
        <f t="shared" si="1"/>
        <v>90.778970000000001</v>
      </c>
    </row>
    <row r="21" spans="1:14" x14ac:dyDescent="0.25">
      <c r="A21">
        <v>181</v>
      </c>
      <c r="B21" s="1">
        <v>42992.272268518522</v>
      </c>
      <c r="C21" s="1">
        <v>43658.112430555557</v>
      </c>
      <c r="D21" t="s">
        <v>366</v>
      </c>
      <c r="E21">
        <v>27549019</v>
      </c>
      <c r="F21" t="s">
        <v>12</v>
      </c>
      <c r="G21" t="s">
        <v>367</v>
      </c>
      <c r="H21">
        <v>165</v>
      </c>
      <c r="I21">
        <v>10017</v>
      </c>
      <c r="J21">
        <v>6778</v>
      </c>
      <c r="K21">
        <v>96.247259999999997</v>
      </c>
      <c r="L21">
        <v>96.334444107846096</v>
      </c>
      <c r="M21">
        <f t="shared" si="0"/>
        <v>96.290852053923047</v>
      </c>
      <c r="N21">
        <f t="shared" si="1"/>
        <v>96.334444107846096</v>
      </c>
    </row>
    <row r="22" spans="1:14" x14ac:dyDescent="0.25">
      <c r="A22">
        <v>191</v>
      </c>
      <c r="B22" s="1">
        <v>43657.658645833333</v>
      </c>
      <c r="C22" s="1">
        <v>42586.859560185185</v>
      </c>
      <c r="D22" t="s">
        <v>386</v>
      </c>
      <c r="E22">
        <v>32707901</v>
      </c>
      <c r="F22" t="s">
        <v>12</v>
      </c>
      <c r="G22" t="s">
        <v>387</v>
      </c>
      <c r="H22">
        <v>11</v>
      </c>
      <c r="I22">
        <v>1261</v>
      </c>
      <c r="J22">
        <v>6446</v>
      </c>
      <c r="K22">
        <v>100</v>
      </c>
      <c r="L22">
        <v>97.066014669926602</v>
      </c>
      <c r="M22">
        <f t="shared" si="0"/>
        <v>98.533007334963301</v>
      </c>
      <c r="N22">
        <f t="shared" si="1"/>
        <v>100</v>
      </c>
    </row>
    <row r="23" spans="1:14" x14ac:dyDescent="0.25">
      <c r="A23">
        <v>192</v>
      </c>
      <c r="B23" s="1">
        <v>43651.627164351848</v>
      </c>
      <c r="C23" s="1">
        <v>43446.936354166668</v>
      </c>
      <c r="D23" t="s">
        <v>388</v>
      </c>
      <c r="E23">
        <v>2931111</v>
      </c>
      <c r="F23" t="s">
        <v>12</v>
      </c>
      <c r="G23" t="s">
        <v>389</v>
      </c>
      <c r="H23">
        <v>16</v>
      </c>
      <c r="I23">
        <v>4078</v>
      </c>
      <c r="J23">
        <v>6393</v>
      </c>
      <c r="K23">
        <v>94.613579999999999</v>
      </c>
      <c r="L23">
        <v>65.153538050734298</v>
      </c>
      <c r="M23">
        <f t="shared" si="0"/>
        <v>79.883559025367148</v>
      </c>
      <c r="N23">
        <f t="shared" si="1"/>
        <v>94.613579999999999</v>
      </c>
    </row>
    <row r="24" spans="1:14" x14ac:dyDescent="0.25">
      <c r="A24">
        <v>209</v>
      </c>
      <c r="B24" s="1">
        <v>43656.576886574076</v>
      </c>
      <c r="C24" s="1">
        <v>43349.921585648146</v>
      </c>
      <c r="D24" t="s">
        <v>420</v>
      </c>
      <c r="E24">
        <v>80616041</v>
      </c>
      <c r="F24" t="s">
        <v>12</v>
      </c>
      <c r="G24" t="s">
        <v>421</v>
      </c>
      <c r="H24">
        <v>102</v>
      </c>
      <c r="I24">
        <v>12641</v>
      </c>
      <c r="J24">
        <v>5747</v>
      </c>
      <c r="K24">
        <v>76.269040000000004</v>
      </c>
      <c r="L24">
        <v>48.993478877232803</v>
      </c>
      <c r="M24">
        <f t="shared" si="0"/>
        <v>62.631259438616404</v>
      </c>
      <c r="N24">
        <f t="shared" si="1"/>
        <v>76.269040000000004</v>
      </c>
    </row>
    <row r="25" spans="1:14" x14ac:dyDescent="0.25">
      <c r="A25">
        <v>219</v>
      </c>
      <c r="B25" s="1">
        <v>43075.56827546296</v>
      </c>
      <c r="C25" s="1">
        <v>43423.264664351853</v>
      </c>
      <c r="D25" t="s">
        <v>440</v>
      </c>
      <c r="E25">
        <v>13945143</v>
      </c>
      <c r="F25" t="s">
        <v>12</v>
      </c>
      <c r="G25" t="s">
        <v>441</v>
      </c>
      <c r="H25">
        <v>224</v>
      </c>
      <c r="I25">
        <v>1764</v>
      </c>
      <c r="J25">
        <v>5528</v>
      </c>
      <c r="K25">
        <v>26.588239999999999</v>
      </c>
      <c r="L25">
        <v>72.248803827751203</v>
      </c>
      <c r="M25">
        <f t="shared" si="0"/>
        <v>49.418521913875601</v>
      </c>
      <c r="N25">
        <f t="shared" si="1"/>
        <v>72.248803827751203</v>
      </c>
    </row>
    <row r="26" spans="1:14" x14ac:dyDescent="0.25">
      <c r="A26">
        <v>221</v>
      </c>
      <c r="B26" s="1">
        <v>43535.516504629632</v>
      </c>
      <c r="C26" s="1">
        <v>42705.179629629631</v>
      </c>
      <c r="D26" t="s">
        <v>444</v>
      </c>
      <c r="E26">
        <v>10579398</v>
      </c>
      <c r="F26" t="s">
        <v>12</v>
      </c>
      <c r="G26" t="s">
        <v>445</v>
      </c>
      <c r="H26">
        <v>76</v>
      </c>
      <c r="I26">
        <v>119904</v>
      </c>
      <c r="J26">
        <v>5442</v>
      </c>
      <c r="K26">
        <v>96.011330000000001</v>
      </c>
      <c r="L26">
        <v>95.845921450151096</v>
      </c>
      <c r="M26">
        <f t="shared" si="0"/>
        <v>95.928625725075548</v>
      </c>
      <c r="N26">
        <f t="shared" si="1"/>
        <v>96.011330000000001</v>
      </c>
    </row>
    <row r="27" spans="1:14" x14ac:dyDescent="0.25">
      <c r="A27">
        <v>226</v>
      </c>
      <c r="B27" s="1">
        <v>43657.637476851851</v>
      </c>
      <c r="C27" s="1">
        <v>43644.725173611114</v>
      </c>
      <c r="D27" t="s">
        <v>454</v>
      </c>
      <c r="E27">
        <v>5694513</v>
      </c>
      <c r="F27" t="s">
        <v>12</v>
      </c>
      <c r="G27" t="s">
        <v>455</v>
      </c>
      <c r="H27">
        <v>230</v>
      </c>
      <c r="I27">
        <v>113995</v>
      </c>
      <c r="J27">
        <v>5253</v>
      </c>
      <c r="K27">
        <v>96.910849999999996</v>
      </c>
      <c r="L27">
        <v>96.5056526207605</v>
      </c>
      <c r="M27">
        <f t="shared" si="0"/>
        <v>96.708251310380248</v>
      </c>
      <c r="N27">
        <f t="shared" si="1"/>
        <v>96.910849999999996</v>
      </c>
    </row>
    <row r="28" spans="1:14" x14ac:dyDescent="0.25">
      <c r="A28">
        <v>238</v>
      </c>
      <c r="B28" s="1">
        <v>43658.455520833333</v>
      </c>
      <c r="C28" s="1">
        <v>43599.272129629629</v>
      </c>
      <c r="D28" t="s">
        <v>478</v>
      </c>
      <c r="E28">
        <v>2296970</v>
      </c>
      <c r="F28" t="s">
        <v>12</v>
      </c>
      <c r="G28" t="s">
        <v>479</v>
      </c>
      <c r="H28">
        <v>70</v>
      </c>
      <c r="I28">
        <v>13607</v>
      </c>
      <c r="J28">
        <v>5049</v>
      </c>
      <c r="K28">
        <v>99.332220000000007</v>
      </c>
      <c r="L28">
        <v>99.874292897548699</v>
      </c>
      <c r="M28">
        <f t="shared" si="0"/>
        <v>99.603256448774346</v>
      </c>
      <c r="N28">
        <f t="shared" si="1"/>
        <v>99.332220000000007</v>
      </c>
    </row>
    <row r="29" spans="1:14" x14ac:dyDescent="0.25">
      <c r="A29">
        <v>245</v>
      </c>
      <c r="B29" s="1">
        <v>43658.244513888887</v>
      </c>
      <c r="C29" s="1">
        <v>43297.161168981482</v>
      </c>
      <c r="D29" t="s">
        <v>493</v>
      </c>
      <c r="E29">
        <v>3638964</v>
      </c>
      <c r="F29" t="s">
        <v>485</v>
      </c>
      <c r="G29" t="s">
        <v>494</v>
      </c>
      <c r="H29">
        <v>5870</v>
      </c>
      <c r="I29">
        <v>172256</v>
      </c>
      <c r="J29">
        <v>38280</v>
      </c>
      <c r="K29">
        <v>54.313920000000003</v>
      </c>
      <c r="L29">
        <v>81.205673758865203</v>
      </c>
      <c r="M29">
        <f t="shared" si="0"/>
        <v>67.759796879432599</v>
      </c>
      <c r="N29">
        <f t="shared" si="1"/>
        <v>54.313920000000003</v>
      </c>
    </row>
    <row r="30" spans="1:14" x14ac:dyDescent="0.25">
      <c r="A30">
        <v>246</v>
      </c>
      <c r="B30" s="1">
        <v>43658.499814814815</v>
      </c>
      <c r="C30" s="1">
        <v>43641.795798611114</v>
      </c>
      <c r="D30" t="s">
        <v>495</v>
      </c>
      <c r="E30">
        <v>843222</v>
      </c>
      <c r="F30" t="s">
        <v>485</v>
      </c>
      <c r="G30" t="s">
        <v>496</v>
      </c>
      <c r="H30">
        <v>1945</v>
      </c>
      <c r="I30">
        <v>105705</v>
      </c>
      <c r="J30">
        <v>36029</v>
      </c>
      <c r="K30">
        <v>96.764600000000002</v>
      </c>
      <c r="L30">
        <v>64.293043299815295</v>
      </c>
      <c r="M30">
        <f t="shared" si="0"/>
        <v>80.528821649907655</v>
      </c>
      <c r="N30">
        <f t="shared" si="1"/>
        <v>96.764600000000002</v>
      </c>
    </row>
    <row r="31" spans="1:14" x14ac:dyDescent="0.25">
      <c r="A31">
        <v>247</v>
      </c>
      <c r="B31" s="1">
        <v>43658.502210648148</v>
      </c>
      <c r="C31" s="1">
        <v>43635.827245370368</v>
      </c>
      <c r="D31" t="s">
        <v>497</v>
      </c>
      <c r="E31">
        <v>529502</v>
      </c>
      <c r="F31" t="s">
        <v>485</v>
      </c>
      <c r="G31" t="s">
        <v>498</v>
      </c>
      <c r="H31">
        <v>750</v>
      </c>
      <c r="I31">
        <v>17150</v>
      </c>
      <c r="J31">
        <v>33549</v>
      </c>
      <c r="K31">
        <v>85.561719999999994</v>
      </c>
      <c r="L31">
        <v>97.163120567375898</v>
      </c>
      <c r="M31">
        <f t="shared" si="0"/>
        <v>91.362420283687953</v>
      </c>
      <c r="N31">
        <f t="shared" si="1"/>
        <v>85.561719999999994</v>
      </c>
    </row>
    <row r="32" spans="1:14" x14ac:dyDescent="0.25">
      <c r="A32">
        <v>249</v>
      </c>
      <c r="B32" s="1">
        <v>43658.496377314812</v>
      </c>
      <c r="C32" s="1">
        <v>42740.881053240744</v>
      </c>
      <c r="D32" t="s">
        <v>501</v>
      </c>
      <c r="E32">
        <v>26516210</v>
      </c>
      <c r="F32" t="s">
        <v>485</v>
      </c>
      <c r="G32" t="s">
        <v>502</v>
      </c>
      <c r="H32">
        <v>543</v>
      </c>
      <c r="I32">
        <v>22400</v>
      </c>
      <c r="J32">
        <v>25329</v>
      </c>
      <c r="K32">
        <v>98.691800000000001</v>
      </c>
      <c r="L32">
        <v>98.899610631454195</v>
      </c>
      <c r="M32">
        <f t="shared" si="0"/>
        <v>98.795705315727105</v>
      </c>
      <c r="N32">
        <f t="shared" si="1"/>
        <v>98.691800000000001</v>
      </c>
    </row>
    <row r="33" spans="1:14" x14ac:dyDescent="0.25">
      <c r="A33">
        <v>250</v>
      </c>
      <c r="B33" s="1">
        <v>43658.468460648146</v>
      </c>
      <c r="C33" s="1">
        <v>42818.159513888888</v>
      </c>
      <c r="D33" t="s">
        <v>503</v>
      </c>
      <c r="E33">
        <v>12888993</v>
      </c>
      <c r="F33" t="s">
        <v>485</v>
      </c>
      <c r="G33" t="s">
        <v>504</v>
      </c>
      <c r="H33">
        <v>1262</v>
      </c>
      <c r="I33">
        <v>114653</v>
      </c>
      <c r="J33">
        <v>24863</v>
      </c>
      <c r="K33">
        <v>94.070070000000001</v>
      </c>
      <c r="L33">
        <v>93.746219347633897</v>
      </c>
      <c r="M33">
        <f t="shared" si="0"/>
        <v>93.908144673816949</v>
      </c>
      <c r="N33">
        <f t="shared" si="1"/>
        <v>94.070070000000001</v>
      </c>
    </row>
    <row r="34" spans="1:14" x14ac:dyDescent="0.25">
      <c r="A34">
        <v>251</v>
      </c>
      <c r="B34" s="1">
        <v>43658.462754629632</v>
      </c>
      <c r="C34" s="1">
        <v>43657.300185185188</v>
      </c>
      <c r="D34" t="s">
        <v>505</v>
      </c>
      <c r="E34">
        <v>873328</v>
      </c>
      <c r="F34" t="s">
        <v>485</v>
      </c>
      <c r="G34" t="s">
        <v>506</v>
      </c>
      <c r="H34">
        <v>913</v>
      </c>
      <c r="I34">
        <v>117036</v>
      </c>
      <c r="J34">
        <v>21443</v>
      </c>
      <c r="K34">
        <v>86.751999999999995</v>
      </c>
      <c r="L34">
        <v>99.401197604790397</v>
      </c>
      <c r="M34">
        <f t="shared" si="0"/>
        <v>93.076598802395196</v>
      </c>
      <c r="N34">
        <f t="shared" si="1"/>
        <v>86.751999999999995</v>
      </c>
    </row>
    <row r="35" spans="1:14" x14ac:dyDescent="0.25">
      <c r="A35">
        <v>255</v>
      </c>
      <c r="B35" s="1">
        <v>43646.245706018519</v>
      </c>
      <c r="C35" s="1">
        <v>43360.123726851853</v>
      </c>
      <c r="D35" t="s">
        <v>513</v>
      </c>
      <c r="E35">
        <v>301742</v>
      </c>
      <c r="F35" t="s">
        <v>485</v>
      </c>
      <c r="G35" t="s">
        <v>514</v>
      </c>
      <c r="H35">
        <v>166</v>
      </c>
      <c r="I35">
        <v>8507</v>
      </c>
      <c r="J35">
        <v>17991</v>
      </c>
      <c r="K35">
        <v>87.670869999999994</v>
      </c>
      <c r="L35">
        <v>34.3603010348072</v>
      </c>
      <c r="M35">
        <f t="shared" si="0"/>
        <v>61.015585517403593</v>
      </c>
      <c r="N35">
        <f t="shared" si="1"/>
        <v>87.670869999999994</v>
      </c>
    </row>
    <row r="36" spans="1:14" x14ac:dyDescent="0.25">
      <c r="A36">
        <v>258</v>
      </c>
      <c r="B36" s="1">
        <v>43652.519791666666</v>
      </c>
      <c r="C36" s="1">
        <v>43530.941967592589</v>
      </c>
      <c r="D36" t="s">
        <v>519</v>
      </c>
      <c r="E36">
        <v>519832</v>
      </c>
      <c r="F36" t="s">
        <v>485</v>
      </c>
      <c r="G36" t="s">
        <v>520</v>
      </c>
      <c r="H36">
        <v>274</v>
      </c>
      <c r="I36">
        <v>45076</v>
      </c>
      <c r="J36">
        <v>15579</v>
      </c>
      <c r="K36">
        <v>88.996939999999995</v>
      </c>
      <c r="L36">
        <v>40.362225097024599</v>
      </c>
      <c r="M36">
        <f t="shared" si="0"/>
        <v>64.6795825485123</v>
      </c>
      <c r="N36">
        <f t="shared" si="1"/>
        <v>88.996939999999995</v>
      </c>
    </row>
    <row r="37" spans="1:14" x14ac:dyDescent="0.25">
      <c r="A37">
        <v>261</v>
      </c>
      <c r="B37" s="1">
        <v>43656.712627314817</v>
      </c>
      <c r="C37" s="1">
        <v>43656.717418981483</v>
      </c>
      <c r="D37" t="s">
        <v>525</v>
      </c>
      <c r="E37">
        <v>29112049</v>
      </c>
      <c r="F37" t="s">
        <v>485</v>
      </c>
      <c r="G37" t="s">
        <v>526</v>
      </c>
      <c r="H37">
        <v>567</v>
      </c>
      <c r="I37">
        <v>11841</v>
      </c>
      <c r="J37">
        <v>14058</v>
      </c>
      <c r="K37">
        <v>47.611800000000002</v>
      </c>
      <c r="L37">
        <v>55.475687103594097</v>
      </c>
      <c r="M37">
        <f t="shared" si="0"/>
        <v>51.54374355179705</v>
      </c>
      <c r="N37">
        <f t="shared" si="1"/>
        <v>55.475687103594097</v>
      </c>
    </row>
    <row r="38" spans="1:14" x14ac:dyDescent="0.25">
      <c r="A38">
        <v>263</v>
      </c>
      <c r="B38" s="1">
        <v>43653.187824074077</v>
      </c>
      <c r="C38" s="1">
        <v>43642.282870370371</v>
      </c>
      <c r="D38" t="s">
        <v>529</v>
      </c>
      <c r="E38">
        <v>658518</v>
      </c>
      <c r="F38" t="s">
        <v>485</v>
      </c>
      <c r="G38" t="s">
        <v>530</v>
      </c>
      <c r="H38">
        <v>1196</v>
      </c>
      <c r="I38">
        <v>72398</v>
      </c>
      <c r="J38">
        <v>13663</v>
      </c>
      <c r="K38">
        <v>71.754509999999996</v>
      </c>
      <c r="L38">
        <v>28.063035760671902</v>
      </c>
      <c r="M38">
        <f t="shared" si="0"/>
        <v>49.908772880335945</v>
      </c>
      <c r="N38">
        <f t="shared" si="1"/>
        <v>71.754509999999996</v>
      </c>
    </row>
    <row r="39" spans="1:14" x14ac:dyDescent="0.25">
      <c r="A39">
        <v>266</v>
      </c>
      <c r="B39" s="1">
        <v>43657.327465277776</v>
      </c>
      <c r="C39" s="1">
        <v>43575.184120370373</v>
      </c>
      <c r="D39" t="s">
        <v>535</v>
      </c>
      <c r="E39">
        <v>184460</v>
      </c>
      <c r="F39" t="s">
        <v>485</v>
      </c>
      <c r="G39" t="s">
        <v>536</v>
      </c>
      <c r="H39">
        <v>326</v>
      </c>
      <c r="I39">
        <v>28877</v>
      </c>
      <c r="J39">
        <v>12938</v>
      </c>
      <c r="K39">
        <v>83.432339999999996</v>
      </c>
      <c r="L39">
        <v>16.2162162162162</v>
      </c>
      <c r="M39">
        <f t="shared" si="0"/>
        <v>49.824278108108096</v>
      </c>
      <c r="N39">
        <f t="shared" si="1"/>
        <v>83.432339999999996</v>
      </c>
    </row>
    <row r="40" spans="1:14" x14ac:dyDescent="0.25">
      <c r="A40">
        <v>268</v>
      </c>
      <c r="B40" s="1">
        <v>43656.294016203705</v>
      </c>
      <c r="C40" s="1">
        <v>43579.729502314818</v>
      </c>
      <c r="D40" t="s">
        <v>539</v>
      </c>
      <c r="E40">
        <v>5888353</v>
      </c>
      <c r="F40" t="s">
        <v>485</v>
      </c>
      <c r="G40" t="s">
        <v>540</v>
      </c>
      <c r="H40">
        <v>42</v>
      </c>
      <c r="I40">
        <v>10056</v>
      </c>
      <c r="J40">
        <v>11884</v>
      </c>
      <c r="K40">
        <v>76.871549999999999</v>
      </c>
      <c r="L40">
        <v>32.641921397379903</v>
      </c>
      <c r="M40">
        <f t="shared" si="0"/>
        <v>54.756735698689951</v>
      </c>
      <c r="N40">
        <f t="shared" si="1"/>
        <v>76.871549999999999</v>
      </c>
    </row>
    <row r="41" spans="1:14" x14ac:dyDescent="0.25">
      <c r="A41">
        <v>269</v>
      </c>
      <c r="B41" s="1">
        <v>43657.990706018521</v>
      </c>
      <c r="C41" s="1">
        <v>43658.041273148148</v>
      </c>
      <c r="D41" t="s">
        <v>541</v>
      </c>
      <c r="E41">
        <v>36804486</v>
      </c>
      <c r="F41" t="s">
        <v>485</v>
      </c>
      <c r="G41" t="s">
        <v>542</v>
      </c>
      <c r="H41">
        <v>204</v>
      </c>
      <c r="I41">
        <v>4037</v>
      </c>
      <c r="J41">
        <v>10743</v>
      </c>
      <c r="K41">
        <v>98.860759999999999</v>
      </c>
      <c r="L41">
        <v>99.367088607594894</v>
      </c>
      <c r="M41">
        <f t="shared" si="0"/>
        <v>99.113924303797447</v>
      </c>
      <c r="N41">
        <f t="shared" si="1"/>
        <v>99.367088607594894</v>
      </c>
    </row>
    <row r="42" spans="1:14" x14ac:dyDescent="0.25">
      <c r="A42">
        <v>271</v>
      </c>
      <c r="B42" s="1">
        <v>43658.392060185186</v>
      </c>
      <c r="C42" s="1">
        <v>43559.888391203705</v>
      </c>
      <c r="D42" t="s">
        <v>545</v>
      </c>
      <c r="E42">
        <v>1390248</v>
      </c>
      <c r="F42" t="s">
        <v>485</v>
      </c>
      <c r="G42" t="s">
        <v>546</v>
      </c>
      <c r="H42">
        <v>2596</v>
      </c>
      <c r="I42">
        <v>428852</v>
      </c>
      <c r="J42">
        <v>10082</v>
      </c>
      <c r="K42">
        <v>36.697159999999997</v>
      </c>
      <c r="L42">
        <v>86.4583333333333</v>
      </c>
      <c r="M42">
        <f t="shared" si="0"/>
        <v>61.577746666666648</v>
      </c>
      <c r="N42">
        <f t="shared" si="1"/>
        <v>36.697159999999997</v>
      </c>
    </row>
    <row r="43" spans="1:14" x14ac:dyDescent="0.25">
      <c r="A43">
        <v>274</v>
      </c>
      <c r="B43" s="1">
        <v>43658.413553240738</v>
      </c>
      <c r="C43" s="1">
        <v>43647.923402777778</v>
      </c>
      <c r="D43" t="s">
        <v>551</v>
      </c>
      <c r="E43">
        <v>1385122</v>
      </c>
      <c r="F43" t="s">
        <v>485</v>
      </c>
      <c r="G43" t="s">
        <v>552</v>
      </c>
      <c r="H43">
        <v>1514</v>
      </c>
      <c r="I43">
        <v>351739</v>
      </c>
      <c r="J43">
        <v>9579</v>
      </c>
      <c r="K43">
        <v>79.201899999999995</v>
      </c>
      <c r="L43">
        <v>98.335467349551905</v>
      </c>
      <c r="M43">
        <f t="shared" si="0"/>
        <v>88.768683674775957</v>
      </c>
      <c r="N43">
        <f t="shared" si="1"/>
        <v>79.201899999999995</v>
      </c>
    </row>
    <row r="44" spans="1:14" x14ac:dyDescent="0.25">
      <c r="A44">
        <v>281</v>
      </c>
      <c r="B44" s="1">
        <v>43651.576307870368</v>
      </c>
      <c r="C44" s="1">
        <v>43567.331423611111</v>
      </c>
      <c r="D44" t="s">
        <v>563</v>
      </c>
      <c r="E44">
        <v>827590</v>
      </c>
      <c r="F44" t="s">
        <v>485</v>
      </c>
      <c r="G44" t="s">
        <v>564</v>
      </c>
      <c r="H44">
        <v>613</v>
      </c>
      <c r="I44">
        <v>18729</v>
      </c>
      <c r="J44">
        <v>8767</v>
      </c>
      <c r="K44">
        <v>73.28192</v>
      </c>
      <c r="L44">
        <v>73.181818181818201</v>
      </c>
      <c r="M44">
        <f t="shared" si="0"/>
        <v>73.2318690909091</v>
      </c>
      <c r="N44">
        <f t="shared" si="1"/>
        <v>73.28192</v>
      </c>
    </row>
    <row r="45" spans="1:14" x14ac:dyDescent="0.25">
      <c r="A45">
        <v>284</v>
      </c>
      <c r="B45" s="1">
        <v>43658.045358796298</v>
      </c>
      <c r="C45" s="1">
        <v>43539.898229166669</v>
      </c>
      <c r="D45" t="s">
        <v>569</v>
      </c>
      <c r="E45">
        <v>6780767</v>
      </c>
      <c r="F45" t="s">
        <v>485</v>
      </c>
      <c r="G45" t="s">
        <v>570</v>
      </c>
      <c r="H45">
        <v>538</v>
      </c>
      <c r="I45">
        <v>18909</v>
      </c>
      <c r="J45">
        <v>8247</v>
      </c>
      <c r="K45">
        <v>94.507980000000003</v>
      </c>
      <c r="L45">
        <v>69.904076738609106</v>
      </c>
      <c r="M45">
        <f t="shared" si="0"/>
        <v>82.206028369304562</v>
      </c>
      <c r="N45">
        <f t="shared" si="1"/>
        <v>94.507980000000003</v>
      </c>
    </row>
    <row r="46" spans="1:14" x14ac:dyDescent="0.25">
      <c r="A46">
        <v>287</v>
      </c>
      <c r="B46" s="1">
        <v>43639.373854166668</v>
      </c>
      <c r="C46" s="1">
        <v>43440.747766203705</v>
      </c>
      <c r="D46" t="s">
        <v>575</v>
      </c>
      <c r="E46">
        <v>15830664</v>
      </c>
      <c r="F46" t="s">
        <v>485</v>
      </c>
      <c r="G46" t="s">
        <v>576</v>
      </c>
      <c r="H46">
        <v>91</v>
      </c>
      <c r="I46">
        <v>28905</v>
      </c>
      <c r="J46">
        <v>7949</v>
      </c>
      <c r="K46">
        <v>95.601230000000001</v>
      </c>
      <c r="L46">
        <v>60.2510460251046</v>
      </c>
      <c r="M46">
        <f t="shared" si="0"/>
        <v>77.9261380125523</v>
      </c>
      <c r="N46">
        <f t="shared" si="1"/>
        <v>95.601230000000001</v>
      </c>
    </row>
    <row r="47" spans="1:14" x14ac:dyDescent="0.25">
      <c r="A47">
        <v>288</v>
      </c>
      <c r="B47" s="1">
        <v>43629.490185185183</v>
      </c>
      <c r="C47" s="1">
        <v>43125.081354166665</v>
      </c>
      <c r="D47" t="s">
        <v>577</v>
      </c>
      <c r="E47">
        <v>38696925</v>
      </c>
      <c r="F47" t="s">
        <v>485</v>
      </c>
      <c r="G47" t="s">
        <v>578</v>
      </c>
      <c r="H47">
        <v>70</v>
      </c>
      <c r="I47">
        <v>4760</v>
      </c>
      <c r="J47">
        <v>7933</v>
      </c>
      <c r="K47">
        <v>93.000550000000004</v>
      </c>
      <c r="L47">
        <v>3.9965920532878898</v>
      </c>
      <c r="M47">
        <f t="shared" si="0"/>
        <v>48.498571026643944</v>
      </c>
      <c r="N47">
        <f t="shared" si="1"/>
        <v>93.000550000000004</v>
      </c>
    </row>
    <row r="48" spans="1:14" x14ac:dyDescent="0.25">
      <c r="A48">
        <v>292</v>
      </c>
      <c r="B48" s="1">
        <v>43657.541041666664</v>
      </c>
      <c r="C48" s="1">
        <v>43656.142418981479</v>
      </c>
      <c r="D48" t="s">
        <v>585</v>
      </c>
      <c r="E48">
        <v>16479108</v>
      </c>
      <c r="F48" t="s">
        <v>485</v>
      </c>
      <c r="G48" t="s">
        <v>586</v>
      </c>
      <c r="H48">
        <v>774</v>
      </c>
      <c r="I48">
        <v>85152</v>
      </c>
      <c r="J48">
        <v>7485</v>
      </c>
      <c r="K48">
        <v>93.577600000000004</v>
      </c>
      <c r="L48">
        <v>52.830188679245303</v>
      </c>
      <c r="M48">
        <f t="shared" si="0"/>
        <v>73.20389433962265</v>
      </c>
      <c r="N48">
        <f t="shared" si="1"/>
        <v>93.577600000000004</v>
      </c>
    </row>
    <row r="49" spans="1:14" x14ac:dyDescent="0.25">
      <c r="A49">
        <v>299</v>
      </c>
      <c r="B49" s="1">
        <v>43645.891469907408</v>
      </c>
      <c r="C49" s="1">
        <v>43539.926203703704</v>
      </c>
      <c r="D49" t="s">
        <v>597</v>
      </c>
      <c r="E49">
        <v>7040500</v>
      </c>
      <c r="F49" t="s">
        <v>485</v>
      </c>
      <c r="G49" t="s">
        <v>598</v>
      </c>
      <c r="H49">
        <v>227</v>
      </c>
      <c r="I49">
        <v>5203</v>
      </c>
      <c r="J49">
        <v>6812</v>
      </c>
      <c r="K49">
        <v>100</v>
      </c>
      <c r="L49">
        <v>52.346193952033403</v>
      </c>
      <c r="M49">
        <f t="shared" si="0"/>
        <v>76.173096976016694</v>
      </c>
      <c r="N49">
        <f t="shared" si="1"/>
        <v>100</v>
      </c>
    </row>
    <row r="50" spans="1:14" x14ac:dyDescent="0.25">
      <c r="A50">
        <v>304</v>
      </c>
      <c r="B50" s="1">
        <v>43657.467083333337</v>
      </c>
      <c r="C50" s="1">
        <v>43657.477094907408</v>
      </c>
      <c r="D50" t="s">
        <v>607</v>
      </c>
      <c r="E50">
        <v>5171600</v>
      </c>
      <c r="F50" t="s">
        <v>485</v>
      </c>
      <c r="G50" t="s">
        <v>608</v>
      </c>
      <c r="H50">
        <v>187</v>
      </c>
      <c r="I50">
        <v>47425</v>
      </c>
      <c r="J50">
        <v>6392</v>
      </c>
      <c r="K50">
        <v>82.12303</v>
      </c>
      <c r="L50">
        <v>85.747277769983697</v>
      </c>
      <c r="M50">
        <f t="shared" si="0"/>
        <v>83.935153884991848</v>
      </c>
      <c r="N50">
        <f t="shared" si="1"/>
        <v>85.747277769983697</v>
      </c>
    </row>
    <row r="51" spans="1:14" x14ac:dyDescent="0.25">
      <c r="A51">
        <v>312</v>
      </c>
      <c r="B51" s="1">
        <v>43658.498715277776</v>
      </c>
      <c r="C51" s="1">
        <v>43650.562361111108</v>
      </c>
      <c r="D51" t="s">
        <v>621</v>
      </c>
      <c r="E51">
        <v>640534</v>
      </c>
      <c r="F51" t="s">
        <v>485</v>
      </c>
      <c r="G51" t="s">
        <v>622</v>
      </c>
      <c r="H51">
        <v>3544</v>
      </c>
      <c r="I51">
        <v>108076</v>
      </c>
      <c r="J51">
        <v>6022</v>
      </c>
      <c r="K51">
        <v>52.50506</v>
      </c>
      <c r="L51">
        <v>23.501351566226699</v>
      </c>
      <c r="M51">
        <f t="shared" si="0"/>
        <v>38.003205783113351</v>
      </c>
      <c r="N51">
        <f t="shared" si="1"/>
        <v>52.50506</v>
      </c>
    </row>
    <row r="52" spans="1:14" x14ac:dyDescent="0.25">
      <c r="A52">
        <v>314</v>
      </c>
      <c r="B52" s="1">
        <v>43656.951527777775</v>
      </c>
      <c r="C52" s="1">
        <v>42813.512662037036</v>
      </c>
      <c r="D52" t="s">
        <v>623</v>
      </c>
      <c r="E52">
        <v>890377</v>
      </c>
      <c r="F52" t="s">
        <v>485</v>
      </c>
      <c r="G52" t="s">
        <v>624</v>
      </c>
      <c r="H52">
        <v>296</v>
      </c>
      <c r="I52">
        <v>13584</v>
      </c>
      <c r="J52">
        <v>5927</v>
      </c>
      <c r="K52">
        <v>91.951080000000005</v>
      </c>
      <c r="L52">
        <v>93.838707923214997</v>
      </c>
      <c r="M52">
        <f t="shared" si="0"/>
        <v>92.894893961607494</v>
      </c>
      <c r="N52">
        <f t="shared" si="1"/>
        <v>91.951080000000005</v>
      </c>
    </row>
    <row r="53" spans="1:14" x14ac:dyDescent="0.25">
      <c r="A53">
        <v>322</v>
      </c>
      <c r="B53" s="1">
        <v>43655.13212962963</v>
      </c>
      <c r="C53" s="1">
        <v>43505.835543981484</v>
      </c>
      <c r="D53" t="s">
        <v>639</v>
      </c>
      <c r="E53">
        <v>6750871</v>
      </c>
      <c r="F53" t="s">
        <v>485</v>
      </c>
      <c r="G53" t="s">
        <v>640</v>
      </c>
      <c r="H53">
        <v>82</v>
      </c>
      <c r="I53">
        <v>1614</v>
      </c>
      <c r="J53">
        <v>5624</v>
      </c>
      <c r="K53">
        <v>100</v>
      </c>
      <c r="L53">
        <v>100</v>
      </c>
      <c r="M53">
        <f t="shared" si="0"/>
        <v>100</v>
      </c>
      <c r="N53">
        <f t="shared" si="1"/>
        <v>100</v>
      </c>
    </row>
    <row r="54" spans="1:14" x14ac:dyDescent="0.25">
      <c r="A54">
        <v>342</v>
      </c>
      <c r="B54" s="1">
        <v>43656.210185185184</v>
      </c>
      <c r="C54" s="1">
        <v>43608.606747685182</v>
      </c>
      <c r="D54" t="s">
        <v>676</v>
      </c>
      <c r="E54">
        <v>20904437</v>
      </c>
      <c r="F54" t="s">
        <v>669</v>
      </c>
      <c r="G54" t="s">
        <v>677</v>
      </c>
      <c r="H54">
        <v>188</v>
      </c>
      <c r="I54">
        <v>2024</v>
      </c>
      <c r="J54">
        <v>29090</v>
      </c>
      <c r="K54">
        <v>98.698970000000003</v>
      </c>
      <c r="L54">
        <v>34.070434070434104</v>
      </c>
      <c r="M54">
        <f t="shared" si="0"/>
        <v>66.38470203521706</v>
      </c>
      <c r="N54">
        <f t="shared" si="1"/>
        <v>98.698970000000003</v>
      </c>
    </row>
    <row r="55" spans="1:14" x14ac:dyDescent="0.25">
      <c r="A55">
        <v>348</v>
      </c>
      <c r="B55" s="1">
        <v>43658.504328703704</v>
      </c>
      <c r="C55" s="1">
        <v>43649.36891203704</v>
      </c>
      <c r="D55" t="s">
        <v>688</v>
      </c>
      <c r="E55">
        <v>41986369</v>
      </c>
      <c r="F55" t="s">
        <v>669</v>
      </c>
      <c r="G55" t="s">
        <v>689</v>
      </c>
      <c r="H55">
        <v>979</v>
      </c>
      <c r="I55">
        <v>135321</v>
      </c>
      <c r="J55">
        <v>19666</v>
      </c>
      <c r="K55">
        <v>81.271919999999994</v>
      </c>
      <c r="L55">
        <v>63.177339901477801</v>
      </c>
      <c r="M55">
        <f t="shared" si="0"/>
        <v>72.224629950738901</v>
      </c>
      <c r="N55">
        <f t="shared" si="1"/>
        <v>81.271919999999994</v>
      </c>
    </row>
    <row r="56" spans="1:14" x14ac:dyDescent="0.25">
      <c r="A56">
        <v>349</v>
      </c>
      <c r="B56" s="1">
        <v>43658.363182870373</v>
      </c>
      <c r="C56" s="1">
        <v>42403.917442129627</v>
      </c>
      <c r="D56" t="s">
        <v>690</v>
      </c>
      <c r="E56">
        <v>41912791</v>
      </c>
      <c r="F56" t="s">
        <v>669</v>
      </c>
      <c r="G56" t="s">
        <v>691</v>
      </c>
      <c r="H56">
        <v>111</v>
      </c>
      <c r="I56">
        <v>29145</v>
      </c>
      <c r="J56">
        <v>19143</v>
      </c>
      <c r="K56">
        <v>73.366799999999998</v>
      </c>
      <c r="L56">
        <v>87.880096751900496</v>
      </c>
      <c r="M56">
        <f t="shared" si="0"/>
        <v>80.623448375950247</v>
      </c>
      <c r="N56">
        <f t="shared" si="1"/>
        <v>73.366799999999998</v>
      </c>
    </row>
    <row r="57" spans="1:14" x14ac:dyDescent="0.25">
      <c r="A57">
        <v>353</v>
      </c>
      <c r="B57" s="1">
        <v>43479.037557870368</v>
      </c>
      <c r="C57" s="1">
        <v>43201.148506944446</v>
      </c>
      <c r="D57" t="s">
        <v>698</v>
      </c>
      <c r="E57">
        <v>16563587</v>
      </c>
      <c r="F57" t="s">
        <v>669</v>
      </c>
      <c r="G57" t="s">
        <v>699</v>
      </c>
      <c r="H57">
        <v>2392</v>
      </c>
      <c r="I57">
        <v>1099077</v>
      </c>
      <c r="J57">
        <v>16614</v>
      </c>
      <c r="K57">
        <v>77.8095</v>
      </c>
      <c r="L57">
        <v>79.9593970224483</v>
      </c>
      <c r="M57">
        <f t="shared" si="0"/>
        <v>78.88444851122415</v>
      </c>
      <c r="N57">
        <f t="shared" si="1"/>
        <v>77.8095</v>
      </c>
    </row>
    <row r="58" spans="1:14" x14ac:dyDescent="0.25">
      <c r="A58">
        <v>355</v>
      </c>
      <c r="B58" s="1">
        <v>43658.018472222226</v>
      </c>
      <c r="C58" s="1">
        <v>43335.787789351853</v>
      </c>
      <c r="D58" t="s">
        <v>702</v>
      </c>
      <c r="E58">
        <v>56353740</v>
      </c>
      <c r="F58" t="s">
        <v>669</v>
      </c>
      <c r="G58" t="s">
        <v>703</v>
      </c>
      <c r="H58">
        <v>388</v>
      </c>
      <c r="I58">
        <v>60321</v>
      </c>
      <c r="J58">
        <v>14842</v>
      </c>
      <c r="K58">
        <v>32.580260000000003</v>
      </c>
      <c r="L58">
        <v>71.198830409356702</v>
      </c>
      <c r="M58">
        <f t="shared" si="0"/>
        <v>51.889545204678356</v>
      </c>
      <c r="N58">
        <f t="shared" si="1"/>
        <v>32.580260000000003</v>
      </c>
    </row>
    <row r="59" spans="1:14" x14ac:dyDescent="0.25">
      <c r="A59">
        <v>357</v>
      </c>
      <c r="B59" s="1">
        <v>43654.350393518522</v>
      </c>
      <c r="C59" s="1">
        <v>43409.644837962966</v>
      </c>
      <c r="D59" t="s">
        <v>706</v>
      </c>
      <c r="E59">
        <v>31504491</v>
      </c>
      <c r="F59" t="s">
        <v>669</v>
      </c>
      <c r="G59" t="s">
        <v>707</v>
      </c>
      <c r="H59">
        <v>27</v>
      </c>
      <c r="I59">
        <v>5212</v>
      </c>
      <c r="J59">
        <v>14453</v>
      </c>
      <c r="K59">
        <v>84.174760000000006</v>
      </c>
      <c r="L59">
        <v>83.730715287517498</v>
      </c>
      <c r="M59">
        <f t="shared" si="0"/>
        <v>83.952737643758752</v>
      </c>
      <c r="N59">
        <f t="shared" si="1"/>
        <v>84.174760000000006</v>
      </c>
    </row>
    <row r="60" spans="1:14" x14ac:dyDescent="0.25">
      <c r="A60">
        <v>373</v>
      </c>
      <c r="B60" s="1">
        <v>43657.508611111109</v>
      </c>
      <c r="C60" s="1">
        <v>43258.876296296294</v>
      </c>
      <c r="D60" t="s">
        <v>734</v>
      </c>
      <c r="E60">
        <v>56342508</v>
      </c>
      <c r="F60" t="s">
        <v>669</v>
      </c>
      <c r="G60" t="s">
        <v>735</v>
      </c>
      <c r="H60">
        <v>277</v>
      </c>
      <c r="I60">
        <v>18230</v>
      </c>
      <c r="J60">
        <v>8456</v>
      </c>
      <c r="K60">
        <v>98.711839999999995</v>
      </c>
      <c r="L60">
        <v>100</v>
      </c>
      <c r="M60">
        <f t="shared" si="0"/>
        <v>99.355919999999998</v>
      </c>
      <c r="N60">
        <f t="shared" si="1"/>
        <v>98.711839999999995</v>
      </c>
    </row>
    <row r="61" spans="1:14" x14ac:dyDescent="0.25">
      <c r="A61">
        <v>379</v>
      </c>
      <c r="B61" s="1">
        <v>43657.26226851852</v>
      </c>
      <c r="C61" s="1">
        <v>43609.924340277779</v>
      </c>
      <c r="D61" t="s">
        <v>743</v>
      </c>
      <c r="E61">
        <v>19205896</v>
      </c>
      <c r="F61" t="s">
        <v>669</v>
      </c>
      <c r="G61" t="s">
        <v>744</v>
      </c>
      <c r="H61">
        <v>350</v>
      </c>
      <c r="I61">
        <v>58227</v>
      </c>
      <c r="J61">
        <v>7278</v>
      </c>
      <c r="K61">
        <v>50.955460000000002</v>
      </c>
      <c r="L61">
        <v>61.855670103092798</v>
      </c>
      <c r="M61">
        <f t="shared" si="0"/>
        <v>56.405565051546404</v>
      </c>
      <c r="N61">
        <f t="shared" si="1"/>
        <v>50.955460000000002</v>
      </c>
    </row>
    <row r="62" spans="1:14" x14ac:dyDescent="0.25">
      <c r="A62">
        <v>380</v>
      </c>
      <c r="B62" s="1">
        <v>43655.602407407408</v>
      </c>
      <c r="C62" s="1">
        <v>43596.055949074071</v>
      </c>
      <c r="D62" t="s">
        <v>745</v>
      </c>
      <c r="E62">
        <v>52034309</v>
      </c>
      <c r="F62" t="s">
        <v>669</v>
      </c>
      <c r="G62" t="s">
        <v>746</v>
      </c>
      <c r="H62">
        <v>70</v>
      </c>
      <c r="I62">
        <v>933</v>
      </c>
      <c r="J62">
        <v>7252</v>
      </c>
      <c r="K62">
        <v>97.439539999999994</v>
      </c>
      <c r="L62">
        <v>100</v>
      </c>
      <c r="M62">
        <f t="shared" si="0"/>
        <v>98.719769999999997</v>
      </c>
      <c r="N62">
        <f t="shared" si="1"/>
        <v>97.439539999999994</v>
      </c>
    </row>
    <row r="63" spans="1:14" x14ac:dyDescent="0.25">
      <c r="A63">
        <v>407</v>
      </c>
      <c r="B63" s="1">
        <v>43658.362673611111</v>
      </c>
      <c r="C63" s="1">
        <v>43500.881192129629</v>
      </c>
      <c r="D63" t="s">
        <v>795</v>
      </c>
      <c r="E63">
        <v>72891330</v>
      </c>
      <c r="F63" t="s">
        <v>669</v>
      </c>
      <c r="G63" t="s">
        <v>796</v>
      </c>
      <c r="H63">
        <v>192</v>
      </c>
      <c r="I63">
        <v>110556</v>
      </c>
      <c r="J63">
        <v>5074</v>
      </c>
      <c r="K63">
        <v>58.305030000000002</v>
      </c>
      <c r="L63">
        <v>38.045040728318199</v>
      </c>
      <c r="M63">
        <f t="shared" si="0"/>
        <v>48.1750353641591</v>
      </c>
      <c r="N63">
        <f t="shared" si="1"/>
        <v>58.305030000000002</v>
      </c>
    </row>
    <row r="64" spans="1:14" x14ac:dyDescent="0.25">
      <c r="A64">
        <v>414</v>
      </c>
      <c r="B64" s="1">
        <v>43657.713356481479</v>
      </c>
      <c r="C64" s="1">
        <v>42709.359976851854</v>
      </c>
      <c r="D64" t="s">
        <v>810</v>
      </c>
      <c r="E64">
        <v>8859474</v>
      </c>
      <c r="F64" t="s">
        <v>800</v>
      </c>
      <c r="G64" t="s">
        <v>811</v>
      </c>
      <c r="H64">
        <v>92</v>
      </c>
      <c r="I64">
        <v>13675</v>
      </c>
      <c r="J64">
        <v>19249</v>
      </c>
      <c r="K64">
        <v>64.742720000000006</v>
      </c>
      <c r="L64">
        <v>72.863364180729405</v>
      </c>
      <c r="M64">
        <f t="shared" si="0"/>
        <v>68.803042090364698</v>
      </c>
      <c r="N64">
        <f t="shared" si="1"/>
        <v>64.742720000000006</v>
      </c>
    </row>
    <row r="65" spans="1:14" x14ac:dyDescent="0.25">
      <c r="A65">
        <v>416</v>
      </c>
      <c r="B65" s="1">
        <v>43658.05976851852</v>
      </c>
      <c r="C65" s="1">
        <v>43658.068148148152</v>
      </c>
      <c r="D65" t="s">
        <v>814</v>
      </c>
      <c r="E65">
        <v>53127403</v>
      </c>
      <c r="F65" t="s">
        <v>800</v>
      </c>
      <c r="G65" t="s">
        <v>815</v>
      </c>
      <c r="H65">
        <v>279</v>
      </c>
      <c r="I65">
        <v>44767</v>
      </c>
      <c r="J65">
        <v>15400</v>
      </c>
      <c r="K65">
        <v>50.148510000000002</v>
      </c>
      <c r="L65">
        <v>53.736854780444702</v>
      </c>
      <c r="M65">
        <f t="shared" si="0"/>
        <v>51.942682390222352</v>
      </c>
      <c r="N65">
        <f t="shared" si="1"/>
        <v>53.736854780444702</v>
      </c>
    </row>
    <row r="66" spans="1:14" x14ac:dyDescent="0.25">
      <c r="A66">
        <v>419</v>
      </c>
      <c r="B66" s="1">
        <v>43654.294861111113</v>
      </c>
      <c r="C66" s="1">
        <v>42634.193692129629</v>
      </c>
      <c r="D66" t="s">
        <v>820</v>
      </c>
      <c r="E66">
        <v>13404515</v>
      </c>
      <c r="F66" t="s">
        <v>800</v>
      </c>
      <c r="G66" t="s">
        <v>821</v>
      </c>
      <c r="H66">
        <v>145</v>
      </c>
      <c r="I66">
        <v>5012</v>
      </c>
      <c r="J66">
        <v>10497</v>
      </c>
      <c r="K66">
        <v>75.102879999999999</v>
      </c>
      <c r="L66">
        <v>76.430205949656795</v>
      </c>
      <c r="M66">
        <f t="shared" si="0"/>
        <v>75.766542974828397</v>
      </c>
      <c r="N66">
        <f t="shared" si="1"/>
        <v>75.102879999999999</v>
      </c>
    </row>
    <row r="67" spans="1:14" x14ac:dyDescent="0.25">
      <c r="A67">
        <v>426</v>
      </c>
      <c r="B67" s="1">
        <v>43657.937905092593</v>
      </c>
      <c r="C67" s="1">
        <v>43441.46597222222</v>
      </c>
      <c r="D67" t="s">
        <v>832</v>
      </c>
      <c r="E67">
        <v>6207167</v>
      </c>
      <c r="F67" t="s">
        <v>800</v>
      </c>
      <c r="G67" t="s">
        <v>833</v>
      </c>
      <c r="H67">
        <v>234</v>
      </c>
      <c r="I67">
        <v>45237</v>
      </c>
      <c r="J67">
        <v>9046</v>
      </c>
      <c r="K67">
        <v>86.587410000000006</v>
      </c>
      <c r="L67">
        <v>37.576430339205103</v>
      </c>
      <c r="M67">
        <f t="shared" ref="M67:M90" si="2">AVERAGE(K67:L67)</f>
        <v>62.081920169602554</v>
      </c>
      <c r="N67">
        <f t="shared" ref="N67:N90" si="3">IF(AND(K67&lt;&gt;"",L67&lt;&gt;""),IF(B67&gt;C67,K67,L67),IF(K67&lt;&gt;"",K67,L67))</f>
        <v>86.587410000000006</v>
      </c>
    </row>
    <row r="68" spans="1:14" x14ac:dyDescent="0.25">
      <c r="A68">
        <v>430</v>
      </c>
      <c r="B68" s="1">
        <v>43383.167488425926</v>
      </c>
      <c r="C68" s="1">
        <v>43658.514768518522</v>
      </c>
      <c r="D68" t="s">
        <v>840</v>
      </c>
      <c r="E68">
        <v>49876476</v>
      </c>
      <c r="F68" t="s">
        <v>800</v>
      </c>
      <c r="G68" t="s">
        <v>841</v>
      </c>
      <c r="H68">
        <v>57</v>
      </c>
      <c r="I68">
        <v>49240</v>
      </c>
      <c r="J68">
        <v>8143</v>
      </c>
      <c r="K68">
        <v>57.481780000000001</v>
      </c>
      <c r="L68">
        <v>61.807876762098502</v>
      </c>
      <c r="M68">
        <f t="shared" si="2"/>
        <v>59.644828381049251</v>
      </c>
      <c r="N68">
        <f t="shared" si="3"/>
        <v>61.807876762098502</v>
      </c>
    </row>
    <row r="69" spans="1:14" x14ac:dyDescent="0.25">
      <c r="A69">
        <v>434</v>
      </c>
      <c r="B69" s="1">
        <v>43625.917557870373</v>
      </c>
      <c r="C69" s="1">
        <v>42703.575752314813</v>
      </c>
      <c r="D69" t="s">
        <v>848</v>
      </c>
      <c r="E69">
        <v>7905539</v>
      </c>
      <c r="F69" t="s">
        <v>800</v>
      </c>
      <c r="G69" t="s">
        <v>849</v>
      </c>
      <c r="H69">
        <v>33</v>
      </c>
      <c r="I69">
        <v>5742</v>
      </c>
      <c r="J69">
        <v>7517</v>
      </c>
      <c r="K69">
        <v>4.4822300000000004</v>
      </c>
      <c r="L69">
        <v>8.1424936386768394</v>
      </c>
      <c r="M69">
        <f t="shared" si="2"/>
        <v>6.3123618193384203</v>
      </c>
      <c r="N69">
        <f t="shared" si="3"/>
        <v>4.4822300000000004</v>
      </c>
    </row>
    <row r="70" spans="1:14" x14ac:dyDescent="0.25">
      <c r="A70">
        <v>441</v>
      </c>
      <c r="B70" s="1">
        <v>43590.104618055557</v>
      </c>
      <c r="C70" s="1">
        <v>43029.103784722225</v>
      </c>
      <c r="D70" t="s">
        <v>862</v>
      </c>
      <c r="E70">
        <v>49850704</v>
      </c>
      <c r="F70" t="s">
        <v>800</v>
      </c>
      <c r="G70" t="s">
        <v>863</v>
      </c>
      <c r="H70">
        <v>1</v>
      </c>
      <c r="I70">
        <v>30778</v>
      </c>
      <c r="J70">
        <v>6278</v>
      </c>
      <c r="K70">
        <v>33.568449999999999</v>
      </c>
      <c r="L70">
        <v>5.9480632525750803</v>
      </c>
      <c r="M70">
        <f t="shared" si="2"/>
        <v>19.75825662628754</v>
      </c>
      <c r="N70">
        <f t="shared" si="3"/>
        <v>33.568449999999999</v>
      </c>
    </row>
    <row r="71" spans="1:14" x14ac:dyDescent="0.25">
      <c r="A71">
        <v>442</v>
      </c>
      <c r="B71" s="1">
        <v>43657.210925925923</v>
      </c>
      <c r="C71" s="1">
        <v>43657.34101851852</v>
      </c>
      <c r="D71" t="s">
        <v>864</v>
      </c>
      <c r="E71">
        <v>2352744</v>
      </c>
      <c r="F71" t="s">
        <v>800</v>
      </c>
      <c r="G71" t="s">
        <v>865</v>
      </c>
      <c r="H71">
        <v>9</v>
      </c>
      <c r="I71">
        <v>1394028</v>
      </c>
      <c r="J71">
        <v>6226</v>
      </c>
      <c r="K71">
        <v>62.373010000000001</v>
      </c>
      <c r="L71">
        <v>67.183307442451607</v>
      </c>
      <c r="M71">
        <f t="shared" si="2"/>
        <v>64.778158721225807</v>
      </c>
      <c r="N71">
        <f t="shared" si="3"/>
        <v>67.183307442451607</v>
      </c>
    </row>
    <row r="72" spans="1:14" x14ac:dyDescent="0.25">
      <c r="A72">
        <v>443</v>
      </c>
      <c r="B72" s="1">
        <v>43657.747974537036</v>
      </c>
      <c r="C72" s="1">
        <v>43658.011608796296</v>
      </c>
      <c r="D72" t="s">
        <v>866</v>
      </c>
      <c r="E72">
        <v>27729926</v>
      </c>
      <c r="F72" t="s">
        <v>800</v>
      </c>
      <c r="G72" t="s">
        <v>867</v>
      </c>
      <c r="H72">
        <v>437</v>
      </c>
      <c r="I72">
        <v>36226</v>
      </c>
      <c r="J72">
        <v>6218</v>
      </c>
      <c r="K72">
        <v>82.702950000000001</v>
      </c>
      <c r="L72">
        <v>87.092457420924603</v>
      </c>
      <c r="M72">
        <f t="shared" si="2"/>
        <v>84.897703710462309</v>
      </c>
      <c r="N72">
        <f t="shared" si="3"/>
        <v>87.092457420924603</v>
      </c>
    </row>
    <row r="73" spans="1:14" x14ac:dyDescent="0.25">
      <c r="A73">
        <v>450</v>
      </c>
      <c r="B73" s="1">
        <v>43552.871469907404</v>
      </c>
      <c r="C73" s="1">
        <v>43606.359733796293</v>
      </c>
      <c r="D73" t="s">
        <v>879</v>
      </c>
      <c r="E73">
        <v>49609581</v>
      </c>
      <c r="F73" t="s">
        <v>877</v>
      </c>
      <c r="G73" t="s">
        <v>880</v>
      </c>
      <c r="H73">
        <v>2038</v>
      </c>
      <c r="I73">
        <v>55882</v>
      </c>
      <c r="J73">
        <v>14631</v>
      </c>
      <c r="K73">
        <v>63.205370000000002</v>
      </c>
      <c r="L73">
        <v>50.590523829373403</v>
      </c>
      <c r="M73">
        <f t="shared" si="2"/>
        <v>56.897946914686699</v>
      </c>
      <c r="N73">
        <f t="shared" si="3"/>
        <v>50.590523829373403</v>
      </c>
    </row>
    <row r="74" spans="1:14" x14ac:dyDescent="0.25">
      <c r="A74">
        <v>452</v>
      </c>
      <c r="B74" s="1">
        <v>42961.843101851853</v>
      </c>
      <c r="C74" s="1">
        <v>43369.756296296298</v>
      </c>
      <c r="D74" t="s">
        <v>883</v>
      </c>
      <c r="E74">
        <v>14964475</v>
      </c>
      <c r="F74" t="s">
        <v>877</v>
      </c>
      <c r="G74" t="s">
        <v>884</v>
      </c>
      <c r="H74">
        <v>435</v>
      </c>
      <c r="I74">
        <v>62603</v>
      </c>
      <c r="J74">
        <v>6763</v>
      </c>
      <c r="K74">
        <v>44.900959999999998</v>
      </c>
      <c r="L74">
        <v>30.752688172043001</v>
      </c>
      <c r="M74">
        <f t="shared" si="2"/>
        <v>37.826824086021503</v>
      </c>
      <c r="N74">
        <f t="shared" si="3"/>
        <v>30.752688172043001</v>
      </c>
    </row>
    <row r="75" spans="1:14" x14ac:dyDescent="0.25">
      <c r="A75">
        <v>456</v>
      </c>
      <c r="B75" s="1">
        <v>43658.152962962966</v>
      </c>
      <c r="C75" s="1">
        <v>43636.692118055558</v>
      </c>
      <c r="D75" t="s">
        <v>891</v>
      </c>
      <c r="E75">
        <v>34526884</v>
      </c>
      <c r="F75" t="s">
        <v>892</v>
      </c>
      <c r="G75" t="s">
        <v>893</v>
      </c>
      <c r="H75">
        <v>359</v>
      </c>
      <c r="I75">
        <v>416805</v>
      </c>
      <c r="J75">
        <v>48743</v>
      </c>
      <c r="K75">
        <v>96.04307</v>
      </c>
      <c r="L75">
        <v>69.993069993069994</v>
      </c>
      <c r="M75">
        <f t="shared" si="2"/>
        <v>83.01806999653499</v>
      </c>
      <c r="N75">
        <f t="shared" si="3"/>
        <v>96.04307</v>
      </c>
    </row>
    <row r="76" spans="1:14" x14ac:dyDescent="0.25">
      <c r="A76">
        <v>458</v>
      </c>
      <c r="B76" s="1">
        <v>43536.174722222226</v>
      </c>
      <c r="C76" s="1">
        <v>43029.762592592589</v>
      </c>
      <c r="D76" t="s">
        <v>896</v>
      </c>
      <c r="E76">
        <v>15111821</v>
      </c>
      <c r="F76" t="s">
        <v>892</v>
      </c>
      <c r="G76" t="s">
        <v>897</v>
      </c>
      <c r="H76">
        <v>1974</v>
      </c>
      <c r="I76">
        <v>197410</v>
      </c>
      <c r="J76">
        <v>29773</v>
      </c>
      <c r="K76">
        <v>52.248150000000003</v>
      </c>
      <c r="L76">
        <v>85.103011093502403</v>
      </c>
      <c r="M76">
        <f t="shared" si="2"/>
        <v>68.675580546751206</v>
      </c>
      <c r="N76">
        <f t="shared" si="3"/>
        <v>52.248150000000003</v>
      </c>
    </row>
    <row r="77" spans="1:14" x14ac:dyDescent="0.25">
      <c r="A77">
        <v>465</v>
      </c>
      <c r="B77" s="1">
        <v>43657.225682870368</v>
      </c>
      <c r="C77" s="1">
        <v>42799.750868055555</v>
      </c>
      <c r="D77" t="s">
        <v>908</v>
      </c>
      <c r="E77">
        <v>52630616</v>
      </c>
      <c r="F77" t="s">
        <v>892</v>
      </c>
      <c r="G77" t="s">
        <v>909</v>
      </c>
      <c r="H77">
        <v>245</v>
      </c>
      <c r="I77">
        <v>23368</v>
      </c>
      <c r="J77">
        <v>11520</v>
      </c>
      <c r="K77">
        <v>90.18759</v>
      </c>
      <c r="L77">
        <v>96.060254924681303</v>
      </c>
      <c r="M77">
        <f t="shared" si="2"/>
        <v>93.123922462340659</v>
      </c>
      <c r="N77">
        <f t="shared" si="3"/>
        <v>90.18759</v>
      </c>
    </row>
    <row r="78" spans="1:14" x14ac:dyDescent="0.25">
      <c r="A78">
        <v>471</v>
      </c>
      <c r="B78" s="1">
        <v>43657.939710648148</v>
      </c>
      <c r="C78" s="1">
        <v>43353.789548611108</v>
      </c>
      <c r="D78" t="s">
        <v>920</v>
      </c>
      <c r="E78">
        <v>58559694</v>
      </c>
      <c r="F78" t="s">
        <v>892</v>
      </c>
      <c r="G78" t="s">
        <v>921</v>
      </c>
      <c r="H78">
        <v>547</v>
      </c>
      <c r="I78">
        <v>48272</v>
      </c>
      <c r="J78">
        <v>7686</v>
      </c>
      <c r="K78">
        <v>29.45823</v>
      </c>
      <c r="L78">
        <v>18.213302178085598</v>
      </c>
      <c r="M78">
        <f t="shared" si="2"/>
        <v>23.835766089042799</v>
      </c>
      <c r="N78">
        <f t="shared" si="3"/>
        <v>29.45823</v>
      </c>
    </row>
    <row r="79" spans="1:14" x14ac:dyDescent="0.25">
      <c r="A79">
        <v>491</v>
      </c>
      <c r="B79" s="1">
        <v>43648.386863425927</v>
      </c>
      <c r="C79" s="1">
        <v>43598.90152777778</v>
      </c>
      <c r="D79" t="s">
        <v>958</v>
      </c>
      <c r="E79">
        <v>2833537</v>
      </c>
      <c r="F79" t="s">
        <v>892</v>
      </c>
      <c r="G79" t="s">
        <v>959</v>
      </c>
      <c r="H79">
        <v>102</v>
      </c>
      <c r="I79">
        <v>53419</v>
      </c>
      <c r="J79">
        <v>5284</v>
      </c>
      <c r="K79">
        <v>100</v>
      </c>
      <c r="L79">
        <v>90.909090909090907</v>
      </c>
      <c r="M79">
        <f t="shared" si="2"/>
        <v>95.454545454545453</v>
      </c>
      <c r="N79">
        <f t="shared" si="3"/>
        <v>100</v>
      </c>
    </row>
    <row r="80" spans="1:14" x14ac:dyDescent="0.25">
      <c r="A80">
        <v>493</v>
      </c>
      <c r="B80" s="1">
        <v>43658.497129629628</v>
      </c>
      <c r="C80" s="1">
        <v>43174.330023148148</v>
      </c>
      <c r="D80" t="s">
        <v>960</v>
      </c>
      <c r="E80">
        <v>99705100</v>
      </c>
      <c r="F80" t="s">
        <v>892</v>
      </c>
      <c r="G80" t="s">
        <v>961</v>
      </c>
      <c r="H80">
        <v>210</v>
      </c>
      <c r="I80">
        <v>9226</v>
      </c>
      <c r="J80">
        <v>5172</v>
      </c>
      <c r="K80">
        <v>95.205020000000005</v>
      </c>
      <c r="L80">
        <v>41.508821301006599</v>
      </c>
      <c r="M80">
        <f t="shared" si="2"/>
        <v>68.356920650503298</v>
      </c>
      <c r="N80">
        <f t="shared" si="3"/>
        <v>95.205020000000005</v>
      </c>
    </row>
    <row r="81" spans="1:14" x14ac:dyDescent="0.25">
      <c r="A81">
        <v>495</v>
      </c>
      <c r="B81" s="1">
        <v>43658.530324074076</v>
      </c>
      <c r="C81" s="1">
        <v>43259.844768518517</v>
      </c>
      <c r="D81" t="s">
        <v>964</v>
      </c>
      <c r="E81">
        <v>16554395</v>
      </c>
      <c r="F81" t="s">
        <v>892</v>
      </c>
      <c r="G81" t="s">
        <v>965</v>
      </c>
      <c r="H81">
        <v>11</v>
      </c>
      <c r="I81">
        <v>14714</v>
      </c>
      <c r="J81">
        <v>5168</v>
      </c>
      <c r="K81">
        <v>74.055909999999997</v>
      </c>
      <c r="L81">
        <v>91.5300546448087</v>
      </c>
      <c r="M81">
        <f t="shared" si="2"/>
        <v>82.792982322404356</v>
      </c>
      <c r="N81">
        <f t="shared" si="3"/>
        <v>74.055909999999997</v>
      </c>
    </row>
    <row r="82" spans="1:14" x14ac:dyDescent="0.25">
      <c r="A82">
        <v>500</v>
      </c>
      <c r="B82" s="1">
        <v>43464.569606481484</v>
      </c>
      <c r="C82" s="1">
        <v>43658.216516203705</v>
      </c>
      <c r="D82" t="s">
        <v>975</v>
      </c>
      <c r="E82">
        <v>53238813</v>
      </c>
      <c r="F82" t="s">
        <v>967</v>
      </c>
      <c r="G82" t="s">
        <v>976</v>
      </c>
      <c r="H82">
        <v>22</v>
      </c>
      <c r="I82">
        <v>30275</v>
      </c>
      <c r="J82">
        <v>18277</v>
      </c>
      <c r="K82">
        <v>71.081860000000006</v>
      </c>
      <c r="L82">
        <v>74.073901278342802</v>
      </c>
      <c r="M82">
        <f t="shared" si="2"/>
        <v>72.577880639171411</v>
      </c>
      <c r="N82">
        <f t="shared" si="3"/>
        <v>74.073901278342802</v>
      </c>
    </row>
    <row r="83" spans="1:14" x14ac:dyDescent="0.25">
      <c r="A83">
        <v>511</v>
      </c>
      <c r="B83" s="1">
        <v>43461.595266203702</v>
      </c>
      <c r="C83" s="1">
        <v>43609.508101851854</v>
      </c>
      <c r="D83" t="s">
        <v>995</v>
      </c>
      <c r="E83">
        <v>611921</v>
      </c>
      <c r="F83" t="s">
        <v>967</v>
      </c>
      <c r="G83" t="s">
        <v>996</v>
      </c>
      <c r="H83">
        <v>255</v>
      </c>
      <c r="I83">
        <v>8937</v>
      </c>
      <c r="J83">
        <v>8513</v>
      </c>
      <c r="K83">
        <v>98.384479999999996</v>
      </c>
      <c r="L83">
        <v>98.324022346368693</v>
      </c>
      <c r="M83">
        <f t="shared" si="2"/>
        <v>98.354251173184338</v>
      </c>
      <c r="N83">
        <f t="shared" si="3"/>
        <v>98.324022346368693</v>
      </c>
    </row>
    <row r="84" spans="1:14" x14ac:dyDescent="0.25">
      <c r="A84">
        <v>523</v>
      </c>
      <c r="B84" s="1">
        <v>43658.458310185182</v>
      </c>
      <c r="C84" s="1">
        <v>43096.116736111115</v>
      </c>
      <c r="D84" t="s">
        <v>1015</v>
      </c>
      <c r="E84">
        <v>12004006</v>
      </c>
      <c r="F84" t="s">
        <v>967</v>
      </c>
      <c r="G84" t="s">
        <v>1016</v>
      </c>
      <c r="H84">
        <v>18</v>
      </c>
      <c r="I84">
        <v>25671</v>
      </c>
      <c r="J84">
        <v>5014</v>
      </c>
      <c r="K84">
        <v>79.51482</v>
      </c>
      <c r="L84">
        <v>0</v>
      </c>
      <c r="M84">
        <f t="shared" si="2"/>
        <v>39.75741</v>
      </c>
      <c r="N84">
        <f t="shared" si="3"/>
        <v>79.51482</v>
      </c>
    </row>
    <row r="85" spans="1:14" x14ac:dyDescent="0.25">
      <c r="A85">
        <v>532</v>
      </c>
      <c r="B85" s="1">
        <v>43584.205474537041</v>
      </c>
      <c r="C85" s="1">
        <v>43193.189756944441</v>
      </c>
      <c r="D85" t="s">
        <v>1032</v>
      </c>
      <c r="E85">
        <v>47495360</v>
      </c>
      <c r="F85" t="s">
        <v>1018</v>
      </c>
      <c r="G85" t="s">
        <v>1033</v>
      </c>
      <c r="H85">
        <v>72</v>
      </c>
      <c r="I85">
        <v>7220</v>
      </c>
      <c r="J85">
        <v>10336</v>
      </c>
      <c r="K85">
        <v>67.700109999999995</v>
      </c>
      <c r="L85">
        <v>58.735332464145998</v>
      </c>
      <c r="M85">
        <f t="shared" si="2"/>
        <v>63.217721232072996</v>
      </c>
      <c r="N85">
        <f t="shared" si="3"/>
        <v>67.700109999999995</v>
      </c>
    </row>
    <row r="86" spans="1:14" x14ac:dyDescent="0.25">
      <c r="A86">
        <v>543</v>
      </c>
      <c r="B86" s="1">
        <v>43658.420972222222</v>
      </c>
      <c r="C86" s="1">
        <v>43422.573460648149</v>
      </c>
      <c r="D86" t="s">
        <v>1050</v>
      </c>
      <c r="E86">
        <v>60243197</v>
      </c>
      <c r="F86" t="s">
        <v>1018</v>
      </c>
      <c r="G86" t="s">
        <v>1051</v>
      </c>
      <c r="H86">
        <v>2025</v>
      </c>
      <c r="I86">
        <v>445192</v>
      </c>
      <c r="J86">
        <v>7964</v>
      </c>
      <c r="K86">
        <v>52.69943</v>
      </c>
      <c r="L86">
        <v>100</v>
      </c>
      <c r="M86">
        <f t="shared" si="2"/>
        <v>76.349715000000003</v>
      </c>
      <c r="N86">
        <f t="shared" si="3"/>
        <v>52.69943</v>
      </c>
    </row>
    <row r="87" spans="1:14" x14ac:dyDescent="0.25">
      <c r="A87">
        <v>563</v>
      </c>
      <c r="B87" s="2">
        <v>43633.022251238428</v>
      </c>
      <c r="C87" s="1">
        <v>43614.135729166665</v>
      </c>
      <c r="D87" t="s">
        <v>1088</v>
      </c>
      <c r="E87">
        <v>677464</v>
      </c>
      <c r="F87" t="s">
        <v>1018</v>
      </c>
      <c r="G87" t="s">
        <v>1089</v>
      </c>
      <c r="H87">
        <v>485</v>
      </c>
      <c r="I87">
        <v>28464</v>
      </c>
      <c r="J87">
        <v>5384</v>
      </c>
      <c r="K87">
        <v>73.948250000000002</v>
      </c>
      <c r="L87">
        <v>100</v>
      </c>
      <c r="M87">
        <f t="shared" si="2"/>
        <v>86.974125000000001</v>
      </c>
      <c r="N87">
        <f t="shared" si="3"/>
        <v>73.948250000000002</v>
      </c>
    </row>
    <row r="88" spans="1:14" x14ac:dyDescent="0.25">
      <c r="A88">
        <v>572</v>
      </c>
      <c r="B88" s="1">
        <v>42965.428761574076</v>
      </c>
      <c r="C88" s="1">
        <v>43658.678298611114</v>
      </c>
      <c r="D88" t="s">
        <v>1107</v>
      </c>
      <c r="E88">
        <v>569041</v>
      </c>
      <c r="F88" t="s">
        <v>1103</v>
      </c>
      <c r="G88" t="s">
        <v>1108</v>
      </c>
      <c r="H88">
        <v>65</v>
      </c>
      <c r="I88">
        <v>63571</v>
      </c>
      <c r="J88">
        <v>14084</v>
      </c>
      <c r="K88">
        <v>0</v>
      </c>
      <c r="L88">
        <v>77.103154732098105</v>
      </c>
      <c r="M88">
        <f t="shared" si="2"/>
        <v>38.551577366049052</v>
      </c>
      <c r="N88">
        <f t="shared" si="3"/>
        <v>77.103154732098105</v>
      </c>
    </row>
    <row r="89" spans="1:14" x14ac:dyDescent="0.25">
      <c r="A89">
        <v>575</v>
      </c>
      <c r="B89" s="1">
        <v>43658.678287037037</v>
      </c>
      <c r="C89" s="1">
        <v>43584.711504629631</v>
      </c>
      <c r="D89" t="s">
        <v>1113</v>
      </c>
      <c r="E89">
        <v>4869294</v>
      </c>
      <c r="F89" t="s">
        <v>1103</v>
      </c>
      <c r="G89" t="s">
        <v>1114</v>
      </c>
      <c r="H89">
        <v>1253</v>
      </c>
      <c r="I89">
        <v>106398</v>
      </c>
      <c r="J89">
        <v>10608</v>
      </c>
      <c r="K89">
        <v>37.78201</v>
      </c>
      <c r="L89">
        <v>41.148886283704599</v>
      </c>
      <c r="M89">
        <f t="shared" si="2"/>
        <v>39.465448141852299</v>
      </c>
      <c r="N89">
        <f t="shared" si="3"/>
        <v>37.78201</v>
      </c>
    </row>
    <row r="90" spans="1:14" x14ac:dyDescent="0.25">
      <c r="A90">
        <v>596</v>
      </c>
      <c r="B90" s="1">
        <v>43236.561805555553</v>
      </c>
      <c r="C90" s="1">
        <v>43620.665972222225</v>
      </c>
      <c r="D90" t="s">
        <v>1156</v>
      </c>
      <c r="E90">
        <v>52729242</v>
      </c>
      <c r="F90" t="s">
        <v>1126</v>
      </c>
      <c r="G90" t="s">
        <v>1157</v>
      </c>
      <c r="H90">
        <v>445</v>
      </c>
      <c r="I90">
        <v>23814</v>
      </c>
      <c r="J90">
        <v>5852</v>
      </c>
      <c r="K90">
        <v>62.447589999999998</v>
      </c>
      <c r="L90">
        <v>67.073170730000001</v>
      </c>
      <c r="M90">
        <f t="shared" si="2"/>
        <v>64.760380365000003</v>
      </c>
      <c r="N90">
        <f t="shared" si="3"/>
        <v>67.073170730000001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opLeftCell="A7" workbookViewId="0">
      <selection activeCell="A186" sqref="A2:A186"/>
    </sheetView>
  </sheetViews>
  <sheetFormatPr defaultRowHeight="15" x14ac:dyDescent="0.25"/>
  <cols>
    <col min="2" max="2" width="15.855468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4</v>
      </c>
      <c r="B2" s="1">
        <v>43655.715752314813</v>
      </c>
      <c r="D2" t="s">
        <v>20</v>
      </c>
      <c r="E2">
        <v>126577260</v>
      </c>
      <c r="F2" t="s">
        <v>12</v>
      </c>
      <c r="G2" t="s">
        <v>21</v>
      </c>
      <c r="H2">
        <v>104</v>
      </c>
      <c r="I2">
        <v>2546</v>
      </c>
      <c r="J2">
        <v>50963</v>
      </c>
      <c r="K2">
        <v>100</v>
      </c>
    </row>
    <row r="3" spans="1:12" x14ac:dyDescent="0.25">
      <c r="A3">
        <v>6</v>
      </c>
      <c r="B3" s="1">
        <v>43658.426851851851</v>
      </c>
      <c r="D3" t="s">
        <v>24</v>
      </c>
      <c r="E3">
        <v>23083156</v>
      </c>
      <c r="F3" t="s">
        <v>12</v>
      </c>
      <c r="G3" t="s">
        <v>25</v>
      </c>
      <c r="H3">
        <v>350</v>
      </c>
      <c r="I3">
        <v>77296</v>
      </c>
      <c r="J3">
        <v>48696</v>
      </c>
      <c r="K3">
        <v>98.868020000000001</v>
      </c>
    </row>
    <row r="4" spans="1:12" x14ac:dyDescent="0.25">
      <c r="A4">
        <v>13</v>
      </c>
      <c r="B4" s="1">
        <v>43658.354027777779</v>
      </c>
      <c r="D4" t="s">
        <v>38</v>
      </c>
      <c r="E4">
        <v>24560307</v>
      </c>
      <c r="F4" t="s">
        <v>12</v>
      </c>
      <c r="G4" t="s">
        <v>39</v>
      </c>
      <c r="H4">
        <v>795</v>
      </c>
      <c r="I4">
        <v>39616</v>
      </c>
      <c r="J4">
        <v>33808</v>
      </c>
      <c r="K4">
        <v>87.570599999999999</v>
      </c>
    </row>
    <row r="5" spans="1:12" x14ac:dyDescent="0.25">
      <c r="A5">
        <v>14</v>
      </c>
      <c r="B5" s="1">
        <v>43657.603298611109</v>
      </c>
      <c r="D5" t="s">
        <v>40</v>
      </c>
      <c r="E5">
        <v>75104123</v>
      </c>
      <c r="F5" t="s">
        <v>12</v>
      </c>
      <c r="G5" t="s">
        <v>41</v>
      </c>
      <c r="H5">
        <v>662</v>
      </c>
      <c r="I5">
        <v>29766</v>
      </c>
      <c r="J5">
        <v>32701</v>
      </c>
      <c r="K5">
        <v>94.315209999999993</v>
      </c>
    </row>
    <row r="6" spans="1:12" x14ac:dyDescent="0.25">
      <c r="A6">
        <v>15</v>
      </c>
      <c r="B6" s="1">
        <v>43366.976817129631</v>
      </c>
      <c r="D6" t="s">
        <v>42</v>
      </c>
      <c r="E6">
        <v>99598595</v>
      </c>
      <c r="F6" t="s">
        <v>12</v>
      </c>
      <c r="G6" t="s">
        <v>43</v>
      </c>
      <c r="H6">
        <v>715</v>
      </c>
      <c r="I6">
        <v>7232</v>
      </c>
      <c r="J6">
        <v>32330</v>
      </c>
      <c r="K6">
        <v>86.823239999999998</v>
      </c>
    </row>
    <row r="7" spans="1:12" x14ac:dyDescent="0.25">
      <c r="A7">
        <v>20</v>
      </c>
      <c r="B7" s="1">
        <v>43658.288321759261</v>
      </c>
      <c r="D7" t="s">
        <v>52</v>
      </c>
      <c r="E7">
        <v>15062869</v>
      </c>
      <c r="F7" t="s">
        <v>12</v>
      </c>
      <c r="G7" t="s">
        <v>53</v>
      </c>
      <c r="H7">
        <v>691</v>
      </c>
      <c r="I7">
        <v>166292</v>
      </c>
      <c r="J7">
        <v>26424</v>
      </c>
      <c r="K7">
        <v>63.851080000000003</v>
      </c>
    </row>
    <row r="8" spans="1:12" x14ac:dyDescent="0.25">
      <c r="A8">
        <v>23</v>
      </c>
      <c r="B8" s="1">
        <v>43657.956307870372</v>
      </c>
      <c r="D8" t="s">
        <v>58</v>
      </c>
      <c r="E8">
        <v>7741856</v>
      </c>
      <c r="F8" t="s">
        <v>12</v>
      </c>
      <c r="G8" t="s">
        <v>59</v>
      </c>
      <c r="H8">
        <v>101</v>
      </c>
      <c r="I8">
        <v>68982</v>
      </c>
      <c r="J8">
        <v>25487</v>
      </c>
      <c r="K8">
        <v>70.456280000000007</v>
      </c>
    </row>
    <row r="9" spans="1:12" x14ac:dyDescent="0.25">
      <c r="A9">
        <v>33</v>
      </c>
      <c r="B9" s="1">
        <v>43658.511782407404</v>
      </c>
      <c r="D9" t="s">
        <v>78</v>
      </c>
      <c r="E9">
        <v>128907699</v>
      </c>
      <c r="F9" t="s">
        <v>12</v>
      </c>
      <c r="G9" t="s">
        <v>79</v>
      </c>
      <c r="H9">
        <v>47</v>
      </c>
      <c r="I9">
        <v>4351</v>
      </c>
      <c r="J9">
        <v>22281</v>
      </c>
      <c r="K9">
        <v>100</v>
      </c>
    </row>
    <row r="10" spans="1:12" x14ac:dyDescent="0.25">
      <c r="A10">
        <v>34</v>
      </c>
      <c r="B10" s="1">
        <v>43658.222812499997</v>
      </c>
      <c r="D10" t="s">
        <v>80</v>
      </c>
      <c r="E10">
        <v>71995937</v>
      </c>
      <c r="F10" t="s">
        <v>12</v>
      </c>
      <c r="G10" t="s">
        <v>81</v>
      </c>
      <c r="H10">
        <v>175</v>
      </c>
      <c r="I10">
        <v>20146</v>
      </c>
      <c r="J10">
        <v>21163</v>
      </c>
      <c r="K10">
        <v>95.695729999999998</v>
      </c>
    </row>
    <row r="11" spans="1:12" x14ac:dyDescent="0.25">
      <c r="A11">
        <v>41</v>
      </c>
      <c r="B11" s="1">
        <v>43658.221354166664</v>
      </c>
      <c r="D11" t="s">
        <v>94</v>
      </c>
      <c r="E11">
        <v>790359</v>
      </c>
      <c r="F11" t="s">
        <v>12</v>
      </c>
      <c r="G11" t="s">
        <v>95</v>
      </c>
      <c r="H11">
        <v>555</v>
      </c>
      <c r="I11">
        <v>25735</v>
      </c>
      <c r="J11">
        <v>19228</v>
      </c>
      <c r="K11">
        <v>96.287270000000007</v>
      </c>
    </row>
    <row r="12" spans="1:12" x14ac:dyDescent="0.25">
      <c r="A12">
        <v>49</v>
      </c>
      <c r="B12" s="1">
        <v>43648.61246527778</v>
      </c>
      <c r="D12" t="s">
        <v>108</v>
      </c>
      <c r="E12">
        <v>38934449</v>
      </c>
      <c r="F12" t="s">
        <v>12</v>
      </c>
      <c r="G12" t="s">
        <v>109</v>
      </c>
      <c r="H12">
        <v>14</v>
      </c>
      <c r="I12">
        <v>2839</v>
      </c>
      <c r="J12">
        <v>17441</v>
      </c>
      <c r="K12">
        <v>98.30986</v>
      </c>
    </row>
    <row r="13" spans="1:12" x14ac:dyDescent="0.25">
      <c r="A13">
        <v>53</v>
      </c>
      <c r="B13" s="1">
        <v>43657.803969907407</v>
      </c>
      <c r="D13" t="s">
        <v>116</v>
      </c>
      <c r="E13">
        <v>79527893</v>
      </c>
      <c r="F13" t="s">
        <v>12</v>
      </c>
      <c r="G13" t="s">
        <v>117</v>
      </c>
      <c r="H13">
        <v>14</v>
      </c>
      <c r="I13">
        <v>1852</v>
      </c>
      <c r="J13">
        <v>16839</v>
      </c>
      <c r="K13">
        <v>19.56522</v>
      </c>
    </row>
    <row r="14" spans="1:12" x14ac:dyDescent="0.25">
      <c r="A14">
        <v>57</v>
      </c>
      <c r="B14" s="1">
        <v>43656.725578703707</v>
      </c>
      <c r="D14" t="s">
        <v>124</v>
      </c>
      <c r="E14">
        <v>67709808</v>
      </c>
      <c r="F14" t="s">
        <v>12</v>
      </c>
      <c r="G14" t="s">
        <v>125</v>
      </c>
      <c r="H14">
        <v>131</v>
      </c>
      <c r="I14">
        <v>38231</v>
      </c>
      <c r="J14">
        <v>16489</v>
      </c>
      <c r="K14">
        <v>95.851849999999999</v>
      </c>
    </row>
    <row r="15" spans="1:12" x14ac:dyDescent="0.25">
      <c r="A15">
        <v>59</v>
      </c>
      <c r="B15" s="1">
        <v>43657.309374999997</v>
      </c>
      <c r="D15" t="s">
        <v>128</v>
      </c>
      <c r="E15">
        <v>20270252</v>
      </c>
      <c r="F15" t="s">
        <v>12</v>
      </c>
      <c r="G15" t="s">
        <v>129</v>
      </c>
      <c r="H15">
        <v>287</v>
      </c>
      <c r="I15">
        <v>15399</v>
      </c>
      <c r="J15">
        <v>16123</v>
      </c>
      <c r="K15">
        <v>100</v>
      </c>
    </row>
    <row r="16" spans="1:12" x14ac:dyDescent="0.25">
      <c r="A16">
        <v>60</v>
      </c>
      <c r="B16" s="1">
        <v>43656.795381944445</v>
      </c>
      <c r="D16" t="s">
        <v>130</v>
      </c>
      <c r="E16">
        <v>80149262</v>
      </c>
      <c r="F16" t="s">
        <v>12</v>
      </c>
      <c r="G16" t="s">
        <v>131</v>
      </c>
      <c r="H16">
        <v>116</v>
      </c>
      <c r="I16">
        <v>14005</v>
      </c>
      <c r="J16">
        <v>15939</v>
      </c>
      <c r="K16">
        <v>0</v>
      </c>
    </row>
    <row r="17" spans="1:11" x14ac:dyDescent="0.25">
      <c r="A17">
        <v>66</v>
      </c>
      <c r="B17" s="1">
        <v>43606.606458333335</v>
      </c>
      <c r="D17" t="s">
        <v>142</v>
      </c>
      <c r="E17">
        <v>38366638</v>
      </c>
      <c r="F17" t="s">
        <v>12</v>
      </c>
      <c r="G17" t="s">
        <v>143</v>
      </c>
      <c r="H17">
        <v>70</v>
      </c>
      <c r="I17">
        <v>540</v>
      </c>
      <c r="J17">
        <v>15060</v>
      </c>
      <c r="K17">
        <v>100</v>
      </c>
    </row>
    <row r="18" spans="1:11" x14ac:dyDescent="0.25">
      <c r="A18">
        <v>67</v>
      </c>
      <c r="B18" s="1">
        <v>43413.688842592594</v>
      </c>
      <c r="D18" t="s">
        <v>144</v>
      </c>
      <c r="E18">
        <v>61412022</v>
      </c>
      <c r="F18" t="s">
        <v>12</v>
      </c>
      <c r="G18" t="s">
        <v>145</v>
      </c>
      <c r="H18">
        <v>376</v>
      </c>
      <c r="I18">
        <v>235406</v>
      </c>
      <c r="J18">
        <v>14759</v>
      </c>
      <c r="K18">
        <v>83.762240000000006</v>
      </c>
    </row>
    <row r="19" spans="1:11" x14ac:dyDescent="0.25">
      <c r="A19">
        <v>69</v>
      </c>
      <c r="B19" s="1">
        <v>43375.007974537039</v>
      </c>
      <c r="D19" t="s">
        <v>148</v>
      </c>
      <c r="E19">
        <v>1607357</v>
      </c>
      <c r="F19" t="s">
        <v>12</v>
      </c>
      <c r="G19" t="s">
        <v>149</v>
      </c>
      <c r="H19">
        <v>93</v>
      </c>
      <c r="I19">
        <v>2852</v>
      </c>
      <c r="J19">
        <v>14322</v>
      </c>
      <c r="K19">
        <v>94.64752</v>
      </c>
    </row>
    <row r="20" spans="1:11" x14ac:dyDescent="0.25">
      <c r="A20">
        <v>77</v>
      </c>
      <c r="B20" s="1">
        <v>43657.672754629632</v>
      </c>
      <c r="D20" t="s">
        <v>164</v>
      </c>
      <c r="E20">
        <v>105036236</v>
      </c>
      <c r="F20" t="s">
        <v>12</v>
      </c>
      <c r="G20" t="s">
        <v>165</v>
      </c>
      <c r="H20">
        <v>106</v>
      </c>
      <c r="I20">
        <v>4017</v>
      </c>
      <c r="J20">
        <v>13233</v>
      </c>
      <c r="K20">
        <v>78.34205</v>
      </c>
    </row>
    <row r="21" spans="1:11" x14ac:dyDescent="0.25">
      <c r="A21">
        <v>78</v>
      </c>
      <c r="B21" s="1">
        <v>43656.154618055552</v>
      </c>
      <c r="D21" t="s">
        <v>166</v>
      </c>
      <c r="E21">
        <v>61421257</v>
      </c>
      <c r="F21" t="s">
        <v>12</v>
      </c>
      <c r="G21" t="s">
        <v>167</v>
      </c>
      <c r="H21">
        <v>71</v>
      </c>
      <c r="I21">
        <v>55808</v>
      </c>
      <c r="J21">
        <v>13133</v>
      </c>
      <c r="K21">
        <v>100</v>
      </c>
    </row>
    <row r="22" spans="1:11" x14ac:dyDescent="0.25">
      <c r="A22">
        <v>79</v>
      </c>
      <c r="B22" s="1">
        <v>43658.34851851852</v>
      </c>
      <c r="D22" t="s">
        <v>168</v>
      </c>
      <c r="E22">
        <v>41766002</v>
      </c>
      <c r="F22" t="s">
        <v>12</v>
      </c>
      <c r="G22" t="s">
        <v>169</v>
      </c>
      <c r="H22">
        <v>1500</v>
      </c>
      <c r="I22">
        <v>641386</v>
      </c>
      <c r="J22">
        <v>12859</v>
      </c>
      <c r="K22">
        <v>79.171790000000001</v>
      </c>
    </row>
    <row r="23" spans="1:11" x14ac:dyDescent="0.25">
      <c r="A23">
        <v>80</v>
      </c>
      <c r="B23" s="1">
        <v>43657.913622685184</v>
      </c>
      <c r="D23" t="s">
        <v>170</v>
      </c>
      <c r="E23">
        <v>75642389</v>
      </c>
      <c r="F23" t="s">
        <v>12</v>
      </c>
      <c r="G23" t="s">
        <v>171</v>
      </c>
      <c r="H23">
        <v>373</v>
      </c>
      <c r="I23">
        <v>80671</v>
      </c>
      <c r="J23">
        <v>12801</v>
      </c>
      <c r="K23">
        <v>98.867260000000002</v>
      </c>
    </row>
    <row r="24" spans="1:11" x14ac:dyDescent="0.25">
      <c r="A24">
        <v>95</v>
      </c>
      <c r="B24" s="1">
        <v>43606.88790509259</v>
      </c>
      <c r="D24" t="s">
        <v>198</v>
      </c>
      <c r="E24">
        <v>37627792</v>
      </c>
      <c r="F24" t="s">
        <v>12</v>
      </c>
      <c r="G24" t="s">
        <v>199</v>
      </c>
      <c r="H24">
        <v>97</v>
      </c>
      <c r="I24">
        <v>647</v>
      </c>
      <c r="J24">
        <v>10967</v>
      </c>
      <c r="K24">
        <v>97.602739999999997</v>
      </c>
    </row>
    <row r="25" spans="1:11" x14ac:dyDescent="0.25">
      <c r="A25">
        <v>97</v>
      </c>
      <c r="B25" s="1">
        <v>43656.56355324074</v>
      </c>
      <c r="D25" t="s">
        <v>202</v>
      </c>
      <c r="E25">
        <v>21779020</v>
      </c>
      <c r="F25" t="s">
        <v>12</v>
      </c>
      <c r="G25" t="s">
        <v>203</v>
      </c>
      <c r="H25">
        <v>90</v>
      </c>
      <c r="I25">
        <v>3818</v>
      </c>
      <c r="J25">
        <v>10758</v>
      </c>
      <c r="K25">
        <v>79.028289999999998</v>
      </c>
    </row>
    <row r="26" spans="1:11" x14ac:dyDescent="0.25">
      <c r="A26">
        <v>99</v>
      </c>
      <c r="B26" s="1">
        <v>43657.203587962962</v>
      </c>
      <c r="D26" t="s">
        <v>206</v>
      </c>
      <c r="E26">
        <v>11195700</v>
      </c>
      <c r="F26" t="s">
        <v>12</v>
      </c>
      <c r="G26" t="s">
        <v>207</v>
      </c>
      <c r="H26">
        <v>208</v>
      </c>
      <c r="I26">
        <v>34614</v>
      </c>
      <c r="J26">
        <v>10666</v>
      </c>
      <c r="K26">
        <v>93.349360000000004</v>
      </c>
    </row>
    <row r="27" spans="1:11" x14ac:dyDescent="0.25">
      <c r="A27">
        <v>103</v>
      </c>
      <c r="B27" s="1">
        <v>42927.92428240741</v>
      </c>
      <c r="D27" t="s">
        <v>214</v>
      </c>
      <c r="E27">
        <v>38003903</v>
      </c>
      <c r="F27" t="s">
        <v>12</v>
      </c>
      <c r="G27" t="s">
        <v>215</v>
      </c>
      <c r="H27">
        <v>130</v>
      </c>
      <c r="I27">
        <v>1190</v>
      </c>
      <c r="J27">
        <v>10425</v>
      </c>
      <c r="K27">
        <v>64.130430000000004</v>
      </c>
    </row>
    <row r="28" spans="1:11" x14ac:dyDescent="0.25">
      <c r="A28">
        <v>104</v>
      </c>
      <c r="B28" s="2">
        <v>43636.656521631943</v>
      </c>
      <c r="D28" t="s">
        <v>216</v>
      </c>
      <c r="E28">
        <v>795421</v>
      </c>
      <c r="F28" t="s">
        <v>12</v>
      </c>
      <c r="G28" t="s">
        <v>217</v>
      </c>
      <c r="H28">
        <v>435</v>
      </c>
      <c r="I28">
        <v>1327</v>
      </c>
      <c r="J28">
        <v>10337</v>
      </c>
      <c r="K28">
        <v>92.35669</v>
      </c>
    </row>
    <row r="29" spans="1:11" x14ac:dyDescent="0.25">
      <c r="A29">
        <v>108</v>
      </c>
      <c r="B29" s="1">
        <v>43656.764097222222</v>
      </c>
      <c r="D29" t="s">
        <v>224</v>
      </c>
      <c r="E29">
        <v>42488903</v>
      </c>
      <c r="F29" t="s">
        <v>12</v>
      </c>
      <c r="G29" t="s">
        <v>225</v>
      </c>
      <c r="H29">
        <v>199</v>
      </c>
      <c r="I29">
        <v>309311</v>
      </c>
      <c r="J29">
        <v>10188</v>
      </c>
      <c r="K29">
        <v>87.074640000000002</v>
      </c>
    </row>
    <row r="30" spans="1:11" x14ac:dyDescent="0.25">
      <c r="A30">
        <v>111</v>
      </c>
      <c r="B30" s="1">
        <v>43642.694027777776</v>
      </c>
      <c r="D30" t="s">
        <v>230</v>
      </c>
      <c r="E30">
        <v>3604157</v>
      </c>
      <c r="F30" t="s">
        <v>12</v>
      </c>
      <c r="G30" t="s">
        <v>231</v>
      </c>
      <c r="H30">
        <v>71</v>
      </c>
      <c r="I30">
        <v>1283</v>
      </c>
      <c r="J30">
        <v>9931</v>
      </c>
      <c r="K30">
        <v>97.286820000000006</v>
      </c>
    </row>
    <row r="31" spans="1:11" x14ac:dyDescent="0.25">
      <c r="A31">
        <v>112</v>
      </c>
      <c r="B31" s="1">
        <v>43658.327152777776</v>
      </c>
      <c r="D31" t="s">
        <v>232</v>
      </c>
      <c r="E31">
        <v>37734226</v>
      </c>
      <c r="F31" t="s">
        <v>12</v>
      </c>
      <c r="G31" t="s">
        <v>233</v>
      </c>
      <c r="H31">
        <v>97</v>
      </c>
      <c r="I31">
        <v>159002</v>
      </c>
      <c r="J31">
        <v>9906</v>
      </c>
      <c r="K31">
        <v>99.839789999999994</v>
      </c>
    </row>
    <row r="32" spans="1:11" x14ac:dyDescent="0.25">
      <c r="A32">
        <v>115</v>
      </c>
      <c r="B32" s="1">
        <v>43525.624409722222</v>
      </c>
      <c r="D32" t="s">
        <v>238</v>
      </c>
      <c r="E32">
        <v>1308789</v>
      </c>
      <c r="F32" t="s">
        <v>12</v>
      </c>
      <c r="G32" t="s">
        <v>239</v>
      </c>
      <c r="H32">
        <v>147</v>
      </c>
      <c r="I32">
        <v>3184</v>
      </c>
      <c r="J32">
        <v>9552</v>
      </c>
      <c r="K32">
        <v>93.145650000000003</v>
      </c>
    </row>
    <row r="33" spans="1:11" x14ac:dyDescent="0.25">
      <c r="A33">
        <v>117</v>
      </c>
      <c r="B33" s="1">
        <v>43658.516840277778</v>
      </c>
      <c r="D33" t="s">
        <v>242</v>
      </c>
      <c r="E33">
        <v>70342215</v>
      </c>
      <c r="F33" t="s">
        <v>12</v>
      </c>
      <c r="G33" t="s">
        <v>243</v>
      </c>
      <c r="H33">
        <v>33</v>
      </c>
      <c r="I33">
        <v>17457</v>
      </c>
      <c r="J33">
        <v>9420</v>
      </c>
      <c r="K33">
        <v>99.266220000000004</v>
      </c>
    </row>
    <row r="34" spans="1:11" x14ac:dyDescent="0.25">
      <c r="A34">
        <v>126</v>
      </c>
      <c r="B34" s="1">
        <v>43306.976770833331</v>
      </c>
      <c r="D34" t="s">
        <v>260</v>
      </c>
      <c r="E34">
        <v>29514104</v>
      </c>
      <c r="F34" t="s">
        <v>12</v>
      </c>
      <c r="G34" t="s">
        <v>261</v>
      </c>
      <c r="H34">
        <v>481</v>
      </c>
      <c r="I34">
        <v>27390</v>
      </c>
      <c r="J34">
        <v>9036</v>
      </c>
      <c r="K34">
        <v>17.101040000000001</v>
      </c>
    </row>
    <row r="35" spans="1:11" x14ac:dyDescent="0.25">
      <c r="A35">
        <v>127</v>
      </c>
      <c r="B35" s="1">
        <v>43538.61277777778</v>
      </c>
      <c r="D35" t="s">
        <v>262</v>
      </c>
      <c r="E35">
        <v>1999522</v>
      </c>
      <c r="F35" t="s">
        <v>12</v>
      </c>
      <c r="G35" t="s">
        <v>263</v>
      </c>
      <c r="H35">
        <v>64</v>
      </c>
      <c r="I35">
        <v>24277</v>
      </c>
      <c r="J35">
        <v>8756</v>
      </c>
      <c r="K35">
        <v>90.978750000000005</v>
      </c>
    </row>
    <row r="36" spans="1:11" x14ac:dyDescent="0.25">
      <c r="A36">
        <v>128</v>
      </c>
      <c r="B36" s="1">
        <v>43657.90421296296</v>
      </c>
      <c r="C36" s="1">
        <v>43152.547905092593</v>
      </c>
      <c r="D36" t="s">
        <v>264</v>
      </c>
      <c r="E36">
        <v>8224923</v>
      </c>
      <c r="F36" t="s">
        <v>12</v>
      </c>
      <c r="G36" t="s">
        <v>265</v>
      </c>
      <c r="H36">
        <v>217</v>
      </c>
      <c r="I36">
        <v>56704</v>
      </c>
      <c r="J36">
        <v>8721</v>
      </c>
      <c r="K36">
        <v>93.411500000000004</v>
      </c>
    </row>
    <row r="37" spans="1:11" x14ac:dyDescent="0.25">
      <c r="A37">
        <v>130</v>
      </c>
      <c r="B37" s="1">
        <v>43636.548472222225</v>
      </c>
      <c r="D37" t="s">
        <v>268</v>
      </c>
      <c r="E37">
        <v>40518025</v>
      </c>
      <c r="F37" t="s">
        <v>12</v>
      </c>
      <c r="G37" t="s">
        <v>269</v>
      </c>
      <c r="H37">
        <v>164</v>
      </c>
      <c r="I37">
        <v>5673</v>
      </c>
      <c r="J37">
        <v>8701</v>
      </c>
      <c r="K37">
        <v>46.113990000000001</v>
      </c>
    </row>
    <row r="38" spans="1:11" x14ac:dyDescent="0.25">
      <c r="A38">
        <v>136</v>
      </c>
      <c r="B38" s="1">
        <v>43658.417002314818</v>
      </c>
      <c r="D38" t="s">
        <v>280</v>
      </c>
      <c r="E38">
        <v>92570536</v>
      </c>
      <c r="F38" t="s">
        <v>12</v>
      </c>
      <c r="G38" t="s">
        <v>281</v>
      </c>
      <c r="H38">
        <v>213</v>
      </c>
      <c r="I38">
        <v>9892</v>
      </c>
      <c r="J38">
        <v>8427</v>
      </c>
      <c r="K38">
        <v>98.129419999999996</v>
      </c>
    </row>
    <row r="39" spans="1:11" x14ac:dyDescent="0.25">
      <c r="A39">
        <v>137</v>
      </c>
      <c r="B39" s="1">
        <v>43658.079259259262</v>
      </c>
      <c r="D39" t="s">
        <v>282</v>
      </c>
      <c r="E39">
        <v>11496279</v>
      </c>
      <c r="F39" t="s">
        <v>12</v>
      </c>
      <c r="G39" t="s">
        <v>283</v>
      </c>
      <c r="H39">
        <v>763</v>
      </c>
      <c r="I39">
        <v>12336</v>
      </c>
      <c r="J39">
        <v>8423</v>
      </c>
      <c r="K39">
        <v>80.146079999999998</v>
      </c>
    </row>
    <row r="40" spans="1:11" x14ac:dyDescent="0.25">
      <c r="A40">
        <v>138</v>
      </c>
      <c r="B40" s="1">
        <v>43640.079317129632</v>
      </c>
      <c r="D40" t="s">
        <v>284</v>
      </c>
      <c r="E40">
        <v>62104779</v>
      </c>
      <c r="F40" t="s">
        <v>12</v>
      </c>
      <c r="G40" t="s">
        <v>285</v>
      </c>
      <c r="H40">
        <v>17</v>
      </c>
      <c r="I40">
        <v>14317</v>
      </c>
      <c r="J40">
        <v>8379</v>
      </c>
      <c r="K40">
        <v>92.660550000000001</v>
      </c>
    </row>
    <row r="41" spans="1:11" x14ac:dyDescent="0.25">
      <c r="A41">
        <v>139</v>
      </c>
      <c r="B41" s="1">
        <v>43658.144537037035</v>
      </c>
      <c r="D41" t="s">
        <v>286</v>
      </c>
      <c r="E41">
        <v>3447593</v>
      </c>
      <c r="F41" t="s">
        <v>12</v>
      </c>
      <c r="G41" t="s">
        <v>287</v>
      </c>
      <c r="H41">
        <v>169</v>
      </c>
      <c r="I41">
        <v>9447</v>
      </c>
      <c r="J41">
        <v>8369</v>
      </c>
      <c r="K41">
        <v>86.99324</v>
      </c>
    </row>
    <row r="42" spans="1:11" x14ac:dyDescent="0.25">
      <c r="A42">
        <v>140</v>
      </c>
      <c r="B42" s="1">
        <v>43486.76835648148</v>
      </c>
      <c r="D42" t="s">
        <v>288</v>
      </c>
      <c r="E42">
        <v>34798315</v>
      </c>
      <c r="F42" t="s">
        <v>12</v>
      </c>
      <c r="G42" t="s">
        <v>289</v>
      </c>
      <c r="H42">
        <v>23</v>
      </c>
      <c r="I42">
        <v>6479</v>
      </c>
      <c r="J42">
        <v>8357</v>
      </c>
      <c r="K42">
        <v>92.413160000000005</v>
      </c>
    </row>
    <row r="43" spans="1:11" x14ac:dyDescent="0.25">
      <c r="A43">
        <v>144</v>
      </c>
      <c r="B43" s="1">
        <v>43241.358634259261</v>
      </c>
      <c r="D43" t="s">
        <v>296</v>
      </c>
      <c r="E43">
        <v>46891997</v>
      </c>
      <c r="F43" t="s">
        <v>12</v>
      </c>
      <c r="G43" t="s">
        <v>297</v>
      </c>
      <c r="H43">
        <v>298</v>
      </c>
      <c r="I43">
        <v>396095</v>
      </c>
      <c r="J43">
        <v>8232</v>
      </c>
      <c r="K43">
        <v>51.499549999999999</v>
      </c>
    </row>
    <row r="44" spans="1:11" x14ac:dyDescent="0.25">
      <c r="A44">
        <v>151</v>
      </c>
      <c r="B44" s="1">
        <v>43658.163877314815</v>
      </c>
      <c r="D44" t="s">
        <v>310</v>
      </c>
      <c r="E44">
        <v>127769231</v>
      </c>
      <c r="F44" t="s">
        <v>12</v>
      </c>
      <c r="G44" t="s">
        <v>311</v>
      </c>
      <c r="H44">
        <v>85</v>
      </c>
      <c r="I44">
        <v>9065</v>
      </c>
      <c r="J44">
        <v>8062</v>
      </c>
      <c r="K44">
        <v>96.475099999999998</v>
      </c>
    </row>
    <row r="45" spans="1:11" x14ac:dyDescent="0.25">
      <c r="A45">
        <v>170</v>
      </c>
      <c r="B45" s="1">
        <v>43657.867199074077</v>
      </c>
      <c r="D45" t="s">
        <v>346</v>
      </c>
      <c r="E45">
        <v>42033086</v>
      </c>
      <c r="F45" t="s">
        <v>12</v>
      </c>
      <c r="G45" t="s">
        <v>347</v>
      </c>
      <c r="H45">
        <v>92</v>
      </c>
      <c r="I45">
        <v>9286</v>
      </c>
      <c r="J45">
        <v>7271</v>
      </c>
      <c r="K45">
        <v>97.943299999999994</v>
      </c>
    </row>
    <row r="46" spans="1:11" x14ac:dyDescent="0.25">
      <c r="A46">
        <v>173</v>
      </c>
      <c r="B46" s="2">
        <v>43658.487008032411</v>
      </c>
      <c r="D46" t="s">
        <v>350</v>
      </c>
      <c r="E46">
        <v>56333861</v>
      </c>
      <c r="F46" t="s">
        <v>12</v>
      </c>
      <c r="G46" t="s">
        <v>351</v>
      </c>
      <c r="H46">
        <v>83</v>
      </c>
      <c r="I46">
        <v>27658</v>
      </c>
      <c r="J46">
        <v>7219</v>
      </c>
      <c r="K46">
        <v>89.830510000000004</v>
      </c>
    </row>
    <row r="47" spans="1:11" x14ac:dyDescent="0.25">
      <c r="A47">
        <v>176</v>
      </c>
      <c r="B47" s="2">
        <v>43657.383507719911</v>
      </c>
      <c r="D47" t="s">
        <v>356</v>
      </c>
      <c r="E47">
        <v>98315735</v>
      </c>
      <c r="F47" t="s">
        <v>12</v>
      </c>
      <c r="G47" t="s">
        <v>357</v>
      </c>
      <c r="H47">
        <v>34</v>
      </c>
      <c r="I47">
        <v>1103</v>
      </c>
      <c r="J47">
        <v>7027</v>
      </c>
      <c r="K47">
        <v>100</v>
      </c>
    </row>
    <row r="48" spans="1:11" x14ac:dyDescent="0.25">
      <c r="A48">
        <v>180</v>
      </c>
      <c r="B48" s="1">
        <v>43338.13616898148</v>
      </c>
      <c r="D48" t="s">
        <v>364</v>
      </c>
      <c r="E48">
        <v>95412229</v>
      </c>
      <c r="F48" t="s">
        <v>12</v>
      </c>
      <c r="G48" t="s">
        <v>365</v>
      </c>
      <c r="H48">
        <v>93</v>
      </c>
      <c r="I48">
        <v>885</v>
      </c>
      <c r="J48">
        <v>6814</v>
      </c>
      <c r="K48">
        <v>98.181820000000002</v>
      </c>
    </row>
    <row r="49" spans="1:11" x14ac:dyDescent="0.25">
      <c r="A49">
        <v>184</v>
      </c>
      <c r="B49" s="1">
        <v>43658.354467592595</v>
      </c>
      <c r="D49" t="s">
        <v>372</v>
      </c>
      <c r="E49">
        <v>109359519</v>
      </c>
      <c r="F49" t="s">
        <v>12</v>
      </c>
      <c r="G49" t="s">
        <v>373</v>
      </c>
      <c r="H49">
        <v>23</v>
      </c>
      <c r="I49">
        <v>22229</v>
      </c>
      <c r="J49">
        <v>6621</v>
      </c>
      <c r="K49">
        <v>92.838459999999998</v>
      </c>
    </row>
    <row r="50" spans="1:11" x14ac:dyDescent="0.25">
      <c r="A50">
        <v>187</v>
      </c>
      <c r="B50" s="1">
        <v>43657.358067129629</v>
      </c>
      <c r="D50" t="s">
        <v>378</v>
      </c>
      <c r="E50">
        <v>64519183</v>
      </c>
      <c r="F50" t="s">
        <v>12</v>
      </c>
      <c r="G50" t="s">
        <v>379</v>
      </c>
      <c r="H50">
        <v>41</v>
      </c>
      <c r="I50">
        <v>9933</v>
      </c>
      <c r="J50">
        <v>6501</v>
      </c>
      <c r="K50">
        <v>95.595640000000003</v>
      </c>
    </row>
    <row r="51" spans="1:11" x14ac:dyDescent="0.25">
      <c r="A51">
        <v>189</v>
      </c>
      <c r="B51" s="1">
        <v>43619.192037037035</v>
      </c>
      <c r="D51" t="s">
        <v>382</v>
      </c>
      <c r="E51">
        <v>71293321</v>
      </c>
      <c r="F51" t="s">
        <v>12</v>
      </c>
      <c r="G51" t="s">
        <v>383</v>
      </c>
      <c r="H51">
        <v>92</v>
      </c>
      <c r="I51">
        <v>17262</v>
      </c>
      <c r="J51">
        <v>6487</v>
      </c>
      <c r="K51">
        <v>91.690539999999999</v>
      </c>
    </row>
    <row r="52" spans="1:11" x14ac:dyDescent="0.25">
      <c r="A52">
        <v>193</v>
      </c>
      <c r="B52" s="1">
        <v>43650.346643518518</v>
      </c>
      <c r="D52" t="s">
        <v>390</v>
      </c>
      <c r="E52">
        <v>147656990</v>
      </c>
      <c r="F52" t="s">
        <v>12</v>
      </c>
      <c r="G52" t="s">
        <v>391</v>
      </c>
      <c r="H52">
        <v>45</v>
      </c>
      <c r="I52">
        <v>2017</v>
      </c>
      <c r="J52">
        <v>6374</v>
      </c>
      <c r="K52">
        <v>9.1062399999999997</v>
      </c>
    </row>
    <row r="53" spans="1:11" x14ac:dyDescent="0.25">
      <c r="A53">
        <v>194</v>
      </c>
      <c r="B53" s="1">
        <v>43642.364212962966</v>
      </c>
      <c r="D53" t="s">
        <v>392</v>
      </c>
      <c r="E53">
        <v>101556009</v>
      </c>
      <c r="F53" t="s">
        <v>12</v>
      </c>
      <c r="G53" t="s">
        <v>393</v>
      </c>
      <c r="H53">
        <v>70</v>
      </c>
      <c r="I53">
        <v>2047</v>
      </c>
      <c r="J53">
        <v>6369</v>
      </c>
      <c r="K53">
        <v>99.686850000000007</v>
      </c>
    </row>
    <row r="54" spans="1:11" x14ac:dyDescent="0.25">
      <c r="A54">
        <v>199</v>
      </c>
      <c r="B54" s="1">
        <v>43657.269606481481</v>
      </c>
      <c r="D54" t="s">
        <v>400</v>
      </c>
      <c r="E54">
        <v>5351666</v>
      </c>
      <c r="F54" t="s">
        <v>12</v>
      </c>
      <c r="G54" t="s">
        <v>401</v>
      </c>
      <c r="H54">
        <v>212</v>
      </c>
      <c r="I54">
        <v>7358</v>
      </c>
      <c r="J54">
        <v>6146</v>
      </c>
      <c r="K54">
        <v>89.602649999999997</v>
      </c>
    </row>
    <row r="55" spans="1:11" x14ac:dyDescent="0.25">
      <c r="A55">
        <v>200</v>
      </c>
      <c r="B55" s="1">
        <v>43426.574780092589</v>
      </c>
      <c r="D55" t="s">
        <v>402</v>
      </c>
      <c r="E55">
        <v>38395154</v>
      </c>
      <c r="F55" t="s">
        <v>12</v>
      </c>
      <c r="G55" t="s">
        <v>403</v>
      </c>
      <c r="H55">
        <v>45</v>
      </c>
      <c r="I55">
        <v>490</v>
      </c>
      <c r="J55">
        <v>6134</v>
      </c>
      <c r="K55">
        <v>96.923079999999999</v>
      </c>
    </row>
    <row r="56" spans="1:11" x14ac:dyDescent="0.25">
      <c r="A56">
        <v>201</v>
      </c>
      <c r="B56" s="1">
        <v>43648.295289351852</v>
      </c>
      <c r="D56" t="s">
        <v>404</v>
      </c>
      <c r="E56">
        <v>53256950</v>
      </c>
      <c r="F56" t="s">
        <v>12</v>
      </c>
      <c r="G56" t="s">
        <v>405</v>
      </c>
      <c r="H56">
        <v>15</v>
      </c>
      <c r="I56">
        <v>3361</v>
      </c>
      <c r="J56">
        <v>6121</v>
      </c>
      <c r="K56">
        <v>69.481430000000003</v>
      </c>
    </row>
    <row r="57" spans="1:11" x14ac:dyDescent="0.25">
      <c r="A57">
        <v>202</v>
      </c>
      <c r="B57" s="1">
        <v>43658.477083333331</v>
      </c>
      <c r="C57" s="1">
        <v>43642.935798611114</v>
      </c>
      <c r="D57" t="s">
        <v>406</v>
      </c>
      <c r="E57">
        <v>33653601</v>
      </c>
      <c r="F57" t="s">
        <v>12</v>
      </c>
      <c r="G57" t="s">
        <v>407</v>
      </c>
      <c r="H57">
        <v>1508</v>
      </c>
      <c r="I57">
        <v>23519</v>
      </c>
      <c r="J57">
        <v>6001</v>
      </c>
      <c r="K57">
        <v>69.088629999999995</v>
      </c>
    </row>
    <row r="58" spans="1:11" x14ac:dyDescent="0.25">
      <c r="A58">
        <v>205</v>
      </c>
      <c r="B58" s="1">
        <v>43606.186331018522</v>
      </c>
      <c r="D58" t="s">
        <v>412</v>
      </c>
      <c r="E58">
        <v>24530655</v>
      </c>
      <c r="F58" t="s">
        <v>12</v>
      </c>
      <c r="G58" t="s">
        <v>413</v>
      </c>
      <c r="H58">
        <v>19</v>
      </c>
      <c r="I58">
        <v>2478</v>
      </c>
      <c r="J58">
        <v>5946</v>
      </c>
      <c r="K58">
        <v>100</v>
      </c>
    </row>
    <row r="59" spans="1:11" x14ac:dyDescent="0.25">
      <c r="A59">
        <v>214</v>
      </c>
      <c r="B59" s="1">
        <v>43658.535300925927</v>
      </c>
      <c r="D59" t="s">
        <v>430</v>
      </c>
      <c r="E59">
        <v>43134061</v>
      </c>
      <c r="F59" t="s">
        <v>12</v>
      </c>
      <c r="G59" t="s">
        <v>431</v>
      </c>
      <c r="H59">
        <v>15</v>
      </c>
      <c r="I59">
        <v>4866</v>
      </c>
      <c r="J59">
        <v>5661</v>
      </c>
      <c r="K59">
        <v>72.650130000000004</v>
      </c>
    </row>
    <row r="60" spans="1:11" x14ac:dyDescent="0.25">
      <c r="A60">
        <v>215</v>
      </c>
      <c r="B60" s="1">
        <v>43658.535856481481</v>
      </c>
      <c r="D60" t="s">
        <v>432</v>
      </c>
      <c r="E60">
        <v>4414698</v>
      </c>
      <c r="F60" t="s">
        <v>12</v>
      </c>
      <c r="G60" t="s">
        <v>433</v>
      </c>
      <c r="H60">
        <v>307</v>
      </c>
      <c r="I60">
        <v>11201</v>
      </c>
      <c r="J60">
        <v>5624</v>
      </c>
      <c r="K60">
        <v>49.399500000000003</v>
      </c>
    </row>
    <row r="61" spans="1:11" x14ac:dyDescent="0.25">
      <c r="A61">
        <v>217</v>
      </c>
      <c r="B61" s="1">
        <v>43658.293425925927</v>
      </c>
      <c r="D61" t="s">
        <v>436</v>
      </c>
      <c r="E61">
        <v>5839692</v>
      </c>
      <c r="F61" t="s">
        <v>12</v>
      </c>
      <c r="G61" t="s">
        <v>437</v>
      </c>
      <c r="H61">
        <v>78</v>
      </c>
      <c r="I61">
        <v>5127</v>
      </c>
      <c r="J61">
        <v>5537</v>
      </c>
      <c r="K61">
        <v>94.650210000000001</v>
      </c>
    </row>
    <row r="62" spans="1:11" x14ac:dyDescent="0.25">
      <c r="A62">
        <v>218</v>
      </c>
      <c r="B62" s="1">
        <v>43657.33388888889</v>
      </c>
      <c r="D62" t="s">
        <v>438</v>
      </c>
      <c r="E62">
        <v>166419150</v>
      </c>
      <c r="F62" t="s">
        <v>12</v>
      </c>
      <c r="G62" t="s">
        <v>439</v>
      </c>
      <c r="H62">
        <v>26</v>
      </c>
      <c r="I62">
        <v>89493</v>
      </c>
      <c r="J62">
        <v>5530</v>
      </c>
      <c r="K62">
        <v>54.30498</v>
      </c>
    </row>
    <row r="63" spans="1:11" x14ac:dyDescent="0.25">
      <c r="A63">
        <v>223</v>
      </c>
      <c r="B63" s="1">
        <v>43614.652175925927</v>
      </c>
      <c r="D63" t="s">
        <v>448</v>
      </c>
      <c r="E63">
        <v>30652354</v>
      </c>
      <c r="F63" t="s">
        <v>12</v>
      </c>
      <c r="G63" t="s">
        <v>449</v>
      </c>
      <c r="H63">
        <v>19</v>
      </c>
      <c r="I63">
        <v>11486</v>
      </c>
      <c r="J63">
        <v>5385</v>
      </c>
      <c r="K63">
        <v>100</v>
      </c>
    </row>
    <row r="64" spans="1:11" x14ac:dyDescent="0.25">
      <c r="A64">
        <v>224</v>
      </c>
      <c r="B64" s="1">
        <v>43658.129351851851</v>
      </c>
      <c r="D64" t="s">
        <v>450</v>
      </c>
      <c r="E64">
        <v>32131850</v>
      </c>
      <c r="F64" t="s">
        <v>12</v>
      </c>
      <c r="G64" t="s">
        <v>451</v>
      </c>
      <c r="H64">
        <v>113</v>
      </c>
      <c r="I64">
        <v>38292</v>
      </c>
      <c r="J64">
        <v>5314</v>
      </c>
      <c r="K64">
        <v>77.475880000000004</v>
      </c>
    </row>
    <row r="65" spans="1:11" x14ac:dyDescent="0.25">
      <c r="A65">
        <v>229</v>
      </c>
      <c r="B65" s="1">
        <v>43655.956261574072</v>
      </c>
      <c r="D65" t="s">
        <v>460</v>
      </c>
      <c r="E65">
        <v>190038729</v>
      </c>
      <c r="F65" t="s">
        <v>12</v>
      </c>
      <c r="G65" t="s">
        <v>461</v>
      </c>
      <c r="H65">
        <v>7</v>
      </c>
      <c r="I65">
        <v>303</v>
      </c>
      <c r="J65">
        <v>5227</v>
      </c>
      <c r="K65">
        <v>100</v>
      </c>
    </row>
    <row r="66" spans="1:11" x14ac:dyDescent="0.25">
      <c r="A66">
        <v>230</v>
      </c>
      <c r="B66" s="1">
        <v>43631.983611111114</v>
      </c>
      <c r="D66" t="s">
        <v>462</v>
      </c>
      <c r="E66">
        <v>72754695</v>
      </c>
      <c r="F66" t="s">
        <v>12</v>
      </c>
      <c r="G66" t="s">
        <v>463</v>
      </c>
      <c r="H66">
        <v>17</v>
      </c>
      <c r="I66">
        <v>5277</v>
      </c>
      <c r="J66">
        <v>5221</v>
      </c>
      <c r="K66">
        <v>100</v>
      </c>
    </row>
    <row r="67" spans="1:11" x14ac:dyDescent="0.25">
      <c r="A67">
        <v>233</v>
      </c>
      <c r="B67" s="1">
        <v>43658.162407407406</v>
      </c>
      <c r="D67" t="s">
        <v>468</v>
      </c>
      <c r="E67">
        <v>49704723</v>
      </c>
      <c r="F67" t="s">
        <v>12</v>
      </c>
      <c r="G67" t="s">
        <v>469</v>
      </c>
      <c r="H67">
        <v>67</v>
      </c>
      <c r="I67">
        <v>3350</v>
      </c>
      <c r="J67">
        <v>5179</v>
      </c>
      <c r="K67">
        <v>99.673199999999994</v>
      </c>
    </row>
    <row r="68" spans="1:11" x14ac:dyDescent="0.25">
      <c r="A68">
        <v>234</v>
      </c>
      <c r="B68" s="1">
        <v>43001.246041666665</v>
      </c>
      <c r="D68" t="s">
        <v>470</v>
      </c>
      <c r="E68">
        <v>58605580</v>
      </c>
      <c r="F68" t="s">
        <v>12</v>
      </c>
      <c r="G68" t="s">
        <v>471</v>
      </c>
      <c r="H68">
        <v>28</v>
      </c>
      <c r="I68">
        <v>29</v>
      </c>
      <c r="J68">
        <v>5171</v>
      </c>
      <c r="K68">
        <v>97.142859999999999</v>
      </c>
    </row>
    <row r="69" spans="1:11" x14ac:dyDescent="0.25">
      <c r="A69">
        <v>241</v>
      </c>
      <c r="B69" s="1">
        <v>43601.608356481483</v>
      </c>
      <c r="D69" t="s">
        <v>484</v>
      </c>
      <c r="E69">
        <v>596892</v>
      </c>
      <c r="F69" t="s">
        <v>485</v>
      </c>
      <c r="G69" t="s">
        <v>486</v>
      </c>
      <c r="H69">
        <v>16</v>
      </c>
      <c r="I69">
        <v>7236</v>
      </c>
      <c r="J69">
        <v>45278</v>
      </c>
      <c r="K69">
        <v>88.222189999999998</v>
      </c>
    </row>
    <row r="70" spans="1:11" x14ac:dyDescent="0.25">
      <c r="A70">
        <v>244</v>
      </c>
      <c r="B70" s="1">
        <v>43505.884976851848</v>
      </c>
      <c r="D70" t="s">
        <v>491</v>
      </c>
      <c r="E70">
        <v>1362490</v>
      </c>
      <c r="F70" t="s">
        <v>485</v>
      </c>
      <c r="G70" t="s">
        <v>492</v>
      </c>
      <c r="H70">
        <v>246</v>
      </c>
      <c r="I70">
        <v>9987</v>
      </c>
      <c r="J70">
        <v>39300</v>
      </c>
      <c r="K70">
        <v>66.941100000000006</v>
      </c>
    </row>
    <row r="71" spans="1:11" x14ac:dyDescent="0.25">
      <c r="A71">
        <v>248</v>
      </c>
      <c r="B71" s="1">
        <v>43658.499606481484</v>
      </c>
      <c r="D71" t="s">
        <v>499</v>
      </c>
      <c r="E71">
        <v>81598961</v>
      </c>
      <c r="F71" t="s">
        <v>485</v>
      </c>
      <c r="G71" t="s">
        <v>500</v>
      </c>
      <c r="H71">
        <v>994</v>
      </c>
      <c r="I71">
        <v>290723</v>
      </c>
      <c r="J71">
        <v>25353</v>
      </c>
      <c r="K71">
        <v>82.76276</v>
      </c>
    </row>
    <row r="72" spans="1:11" x14ac:dyDescent="0.25">
      <c r="A72">
        <v>252</v>
      </c>
      <c r="B72" s="2">
        <v>43620.785320289353</v>
      </c>
      <c r="D72" t="s">
        <v>507</v>
      </c>
      <c r="E72">
        <v>4578002</v>
      </c>
      <c r="F72" t="s">
        <v>485</v>
      </c>
      <c r="G72" t="s">
        <v>508</v>
      </c>
      <c r="H72">
        <v>9</v>
      </c>
      <c r="I72">
        <v>3575</v>
      </c>
      <c r="J72">
        <v>21226</v>
      </c>
      <c r="K72">
        <v>32.820860000000003</v>
      </c>
    </row>
    <row r="73" spans="1:11" x14ac:dyDescent="0.25">
      <c r="A73">
        <v>253</v>
      </c>
      <c r="B73" s="1">
        <v>43658.481851851851</v>
      </c>
      <c r="D73" t="s">
        <v>509</v>
      </c>
      <c r="E73">
        <v>858127</v>
      </c>
      <c r="F73" t="s">
        <v>485</v>
      </c>
      <c r="G73" t="s">
        <v>510</v>
      </c>
      <c r="H73">
        <v>3067</v>
      </c>
      <c r="I73">
        <v>164594</v>
      </c>
      <c r="J73">
        <v>20292</v>
      </c>
      <c r="K73">
        <v>92.863519999999994</v>
      </c>
    </row>
    <row r="74" spans="1:11" x14ac:dyDescent="0.25">
      <c r="A74">
        <v>254</v>
      </c>
      <c r="B74" s="1">
        <v>43651.824328703704</v>
      </c>
      <c r="D74" t="s">
        <v>511</v>
      </c>
      <c r="E74">
        <v>4037197</v>
      </c>
      <c r="F74" t="s">
        <v>485</v>
      </c>
      <c r="G74" t="s">
        <v>512</v>
      </c>
      <c r="H74">
        <v>49</v>
      </c>
      <c r="I74">
        <v>34992</v>
      </c>
      <c r="J74">
        <v>19352</v>
      </c>
      <c r="K74">
        <v>94.568380000000005</v>
      </c>
    </row>
    <row r="75" spans="1:11" x14ac:dyDescent="0.25">
      <c r="A75">
        <v>260</v>
      </c>
      <c r="B75" s="1">
        <v>43657.549687500003</v>
      </c>
      <c r="D75" t="s">
        <v>523</v>
      </c>
      <c r="E75">
        <v>1431547</v>
      </c>
      <c r="F75" t="s">
        <v>485</v>
      </c>
      <c r="G75" t="s">
        <v>524</v>
      </c>
      <c r="H75">
        <v>174</v>
      </c>
      <c r="I75">
        <v>42380</v>
      </c>
      <c r="J75">
        <v>14694</v>
      </c>
      <c r="K75">
        <v>95.97533</v>
      </c>
    </row>
    <row r="76" spans="1:11" x14ac:dyDescent="0.25">
      <c r="A76">
        <v>265</v>
      </c>
      <c r="B76" s="1">
        <v>43658.30909722222</v>
      </c>
      <c r="D76" t="s">
        <v>533</v>
      </c>
      <c r="E76">
        <v>33884891</v>
      </c>
      <c r="F76" t="s">
        <v>485</v>
      </c>
      <c r="G76" t="s">
        <v>534</v>
      </c>
      <c r="H76">
        <v>306</v>
      </c>
      <c r="I76">
        <v>38749</v>
      </c>
      <c r="J76">
        <v>13009</v>
      </c>
      <c r="K76">
        <v>79.005240000000001</v>
      </c>
    </row>
    <row r="77" spans="1:11" x14ac:dyDescent="0.25">
      <c r="A77">
        <v>267</v>
      </c>
      <c r="B77" s="1">
        <v>43657.191377314812</v>
      </c>
      <c r="D77" t="s">
        <v>537</v>
      </c>
      <c r="E77">
        <v>59720190</v>
      </c>
      <c r="F77" t="s">
        <v>485</v>
      </c>
      <c r="G77" t="s">
        <v>538</v>
      </c>
      <c r="H77">
        <v>40</v>
      </c>
      <c r="I77">
        <v>2176</v>
      </c>
      <c r="J77">
        <v>12385</v>
      </c>
      <c r="K77">
        <v>91.615049999999997</v>
      </c>
    </row>
    <row r="78" spans="1:11" x14ac:dyDescent="0.25">
      <c r="A78">
        <v>270</v>
      </c>
      <c r="B78" s="1">
        <v>43484.186493055553</v>
      </c>
      <c r="D78" t="s">
        <v>543</v>
      </c>
      <c r="E78">
        <v>1377867</v>
      </c>
      <c r="F78" t="s">
        <v>485</v>
      </c>
      <c r="G78" t="s">
        <v>544</v>
      </c>
      <c r="H78">
        <v>181</v>
      </c>
      <c r="I78">
        <v>1908</v>
      </c>
      <c r="J78">
        <v>10446</v>
      </c>
      <c r="K78">
        <v>67.403310000000005</v>
      </c>
    </row>
    <row r="79" spans="1:11" x14ac:dyDescent="0.25">
      <c r="A79">
        <v>273</v>
      </c>
      <c r="B79" s="1">
        <v>43652.633483796293</v>
      </c>
      <c r="D79" t="s">
        <v>549</v>
      </c>
      <c r="E79">
        <v>11407242</v>
      </c>
      <c r="F79" t="s">
        <v>485</v>
      </c>
      <c r="G79" t="s">
        <v>550</v>
      </c>
      <c r="H79">
        <v>241</v>
      </c>
      <c r="I79">
        <v>2277</v>
      </c>
      <c r="J79">
        <v>9868</v>
      </c>
      <c r="K79">
        <v>99.744569999999996</v>
      </c>
    </row>
    <row r="80" spans="1:11" x14ac:dyDescent="0.25">
      <c r="A80">
        <v>280</v>
      </c>
      <c r="B80" s="1">
        <v>43345.954340277778</v>
      </c>
      <c r="D80" t="s">
        <v>561</v>
      </c>
      <c r="E80">
        <v>9265294</v>
      </c>
      <c r="F80" t="s">
        <v>485</v>
      </c>
      <c r="G80" t="s">
        <v>562</v>
      </c>
      <c r="H80">
        <v>292</v>
      </c>
      <c r="I80">
        <v>1857</v>
      </c>
      <c r="J80">
        <v>8788</v>
      </c>
      <c r="K80">
        <v>55.47025</v>
      </c>
    </row>
    <row r="81" spans="1:11" x14ac:dyDescent="0.25">
      <c r="A81">
        <v>282</v>
      </c>
      <c r="B81" s="1">
        <v>43654.727222222224</v>
      </c>
      <c r="D81" t="s">
        <v>565</v>
      </c>
      <c r="E81">
        <v>30582779</v>
      </c>
      <c r="F81" t="s">
        <v>485</v>
      </c>
      <c r="G81" t="s">
        <v>566</v>
      </c>
      <c r="H81">
        <v>95</v>
      </c>
      <c r="I81">
        <v>2529</v>
      </c>
      <c r="J81">
        <v>8669</v>
      </c>
      <c r="K81">
        <v>95.577950000000001</v>
      </c>
    </row>
    <row r="82" spans="1:11" x14ac:dyDescent="0.25">
      <c r="A82">
        <v>286</v>
      </c>
      <c r="B82" s="1">
        <v>43657.625844907408</v>
      </c>
      <c r="D82" t="s">
        <v>573</v>
      </c>
      <c r="E82">
        <v>25126616</v>
      </c>
      <c r="F82" t="s">
        <v>485</v>
      </c>
      <c r="G82" t="s">
        <v>574</v>
      </c>
      <c r="H82">
        <v>102</v>
      </c>
      <c r="I82">
        <v>10033</v>
      </c>
      <c r="J82">
        <v>8014</v>
      </c>
      <c r="K82">
        <v>84.695099999999996</v>
      </c>
    </row>
    <row r="83" spans="1:11" x14ac:dyDescent="0.25">
      <c r="A83">
        <v>289</v>
      </c>
      <c r="B83" s="1">
        <v>43658.52516203704</v>
      </c>
      <c r="C83" s="1">
        <v>43591.887754629628</v>
      </c>
      <c r="D83" t="s">
        <v>579</v>
      </c>
      <c r="E83">
        <v>13258039</v>
      </c>
      <c r="F83" t="s">
        <v>485</v>
      </c>
      <c r="G83" t="s">
        <v>580</v>
      </c>
      <c r="H83">
        <v>264</v>
      </c>
      <c r="I83">
        <v>15201</v>
      </c>
      <c r="J83">
        <v>7930</v>
      </c>
      <c r="K83">
        <v>97.286370000000005</v>
      </c>
    </row>
    <row r="84" spans="1:11" x14ac:dyDescent="0.25">
      <c r="A84">
        <v>290</v>
      </c>
      <c r="B84" s="1">
        <v>43619.073287037034</v>
      </c>
      <c r="D84" t="s">
        <v>581</v>
      </c>
      <c r="E84">
        <v>33457642</v>
      </c>
      <c r="F84" t="s">
        <v>485</v>
      </c>
      <c r="G84" t="s">
        <v>582</v>
      </c>
      <c r="H84">
        <v>104</v>
      </c>
      <c r="I84">
        <v>1770</v>
      </c>
      <c r="J84">
        <v>7766</v>
      </c>
      <c r="K84">
        <v>77.824089999999998</v>
      </c>
    </row>
    <row r="85" spans="1:11" x14ac:dyDescent="0.25">
      <c r="A85">
        <v>291</v>
      </c>
      <c r="B85" s="1">
        <v>43644.451979166668</v>
      </c>
      <c r="D85" t="s">
        <v>583</v>
      </c>
      <c r="E85">
        <v>363150</v>
      </c>
      <c r="F85" t="s">
        <v>485</v>
      </c>
      <c r="G85" t="s">
        <v>584</v>
      </c>
      <c r="H85">
        <v>198</v>
      </c>
      <c r="I85">
        <v>2150</v>
      </c>
      <c r="J85">
        <v>7664</v>
      </c>
      <c r="K85">
        <v>92.125439999999998</v>
      </c>
    </row>
    <row r="86" spans="1:11" x14ac:dyDescent="0.25">
      <c r="A86">
        <v>295</v>
      </c>
      <c r="B86" s="1">
        <v>43647.058159722219</v>
      </c>
      <c r="D86" t="s">
        <v>591</v>
      </c>
      <c r="E86">
        <v>44104712</v>
      </c>
      <c r="F86" t="s">
        <v>485</v>
      </c>
      <c r="G86" t="s">
        <v>592</v>
      </c>
      <c r="H86">
        <v>36</v>
      </c>
      <c r="I86">
        <v>618</v>
      </c>
      <c r="J86">
        <v>7104</v>
      </c>
      <c r="K86">
        <v>96.590909999999994</v>
      </c>
    </row>
    <row r="87" spans="1:11" x14ac:dyDescent="0.25">
      <c r="A87">
        <v>300</v>
      </c>
      <c r="B87" s="1">
        <v>43658.238680555558</v>
      </c>
      <c r="D87" t="s">
        <v>599</v>
      </c>
      <c r="E87">
        <v>91356408</v>
      </c>
      <c r="F87" t="s">
        <v>485</v>
      </c>
      <c r="G87" t="s">
        <v>600</v>
      </c>
      <c r="H87">
        <v>125</v>
      </c>
      <c r="I87">
        <v>61435</v>
      </c>
      <c r="J87">
        <v>6610</v>
      </c>
      <c r="K87">
        <v>92.163640000000001</v>
      </c>
    </row>
    <row r="88" spans="1:11" x14ac:dyDescent="0.25">
      <c r="A88">
        <v>301</v>
      </c>
      <c r="B88" s="1">
        <v>43655.92392361111</v>
      </c>
      <c r="D88" t="s">
        <v>601</v>
      </c>
      <c r="E88">
        <v>56897766</v>
      </c>
      <c r="F88" t="s">
        <v>485</v>
      </c>
      <c r="G88" t="s">
        <v>602</v>
      </c>
      <c r="H88">
        <v>34</v>
      </c>
      <c r="I88">
        <v>1395</v>
      </c>
      <c r="J88">
        <v>6529</v>
      </c>
      <c r="K88">
        <v>95.098960000000005</v>
      </c>
    </row>
    <row r="89" spans="1:11" x14ac:dyDescent="0.25">
      <c r="A89">
        <v>303</v>
      </c>
      <c r="B89" s="1">
        <v>43655.742893518516</v>
      </c>
      <c r="D89" t="s">
        <v>605</v>
      </c>
      <c r="E89">
        <v>38900806</v>
      </c>
      <c r="F89" t="s">
        <v>485</v>
      </c>
      <c r="G89" t="s">
        <v>606</v>
      </c>
      <c r="H89">
        <v>131</v>
      </c>
      <c r="I89">
        <v>23566</v>
      </c>
      <c r="J89">
        <v>6402</v>
      </c>
      <c r="K89">
        <v>94.61797</v>
      </c>
    </row>
    <row r="90" spans="1:11" x14ac:dyDescent="0.25">
      <c r="A90">
        <v>305</v>
      </c>
      <c r="B90" s="1">
        <v>43653.650011574071</v>
      </c>
      <c r="D90" t="s">
        <v>609</v>
      </c>
      <c r="E90">
        <v>994551</v>
      </c>
      <c r="F90" t="s">
        <v>485</v>
      </c>
      <c r="G90" t="s">
        <v>610</v>
      </c>
      <c r="H90">
        <v>162</v>
      </c>
      <c r="I90">
        <v>4600</v>
      </c>
      <c r="J90">
        <v>6305</v>
      </c>
      <c r="K90">
        <v>88.684950000000001</v>
      </c>
    </row>
    <row r="91" spans="1:11" x14ac:dyDescent="0.25">
      <c r="A91">
        <v>308</v>
      </c>
      <c r="B91" s="1">
        <v>43651.688310185185</v>
      </c>
      <c r="D91" t="s">
        <v>613</v>
      </c>
      <c r="E91">
        <v>4704710</v>
      </c>
      <c r="F91" t="s">
        <v>485</v>
      </c>
      <c r="G91" t="s">
        <v>614</v>
      </c>
      <c r="H91">
        <v>105</v>
      </c>
      <c r="I91">
        <v>47966</v>
      </c>
      <c r="J91">
        <v>6225</v>
      </c>
      <c r="K91">
        <v>94.144940000000005</v>
      </c>
    </row>
    <row r="92" spans="1:11" x14ac:dyDescent="0.25">
      <c r="A92">
        <v>309</v>
      </c>
      <c r="B92" s="1">
        <v>43658.063935185186</v>
      </c>
      <c r="D92" t="s">
        <v>615</v>
      </c>
      <c r="E92">
        <v>95067884</v>
      </c>
      <c r="F92" t="s">
        <v>485</v>
      </c>
      <c r="G92" t="s">
        <v>616</v>
      </c>
      <c r="H92">
        <v>66</v>
      </c>
      <c r="I92">
        <v>98143</v>
      </c>
      <c r="J92">
        <v>6138</v>
      </c>
      <c r="K92">
        <v>91.866230000000002</v>
      </c>
    </row>
    <row r="93" spans="1:11" x14ac:dyDescent="0.25">
      <c r="A93">
        <v>320</v>
      </c>
      <c r="B93" s="1">
        <v>43655.982546296298</v>
      </c>
      <c r="D93" t="s">
        <v>635</v>
      </c>
      <c r="E93">
        <v>59868262</v>
      </c>
      <c r="F93" t="s">
        <v>485</v>
      </c>
      <c r="G93" t="s">
        <v>636</v>
      </c>
      <c r="H93">
        <v>194</v>
      </c>
      <c r="I93">
        <v>3080</v>
      </c>
      <c r="J93">
        <v>5761</v>
      </c>
      <c r="K93">
        <v>95.555080000000004</v>
      </c>
    </row>
    <row r="94" spans="1:11" x14ac:dyDescent="0.25">
      <c r="A94">
        <v>321</v>
      </c>
      <c r="B94" s="1">
        <v>43651.15587962963</v>
      </c>
      <c r="D94" t="s">
        <v>637</v>
      </c>
      <c r="E94">
        <v>2771544</v>
      </c>
      <c r="F94" t="s">
        <v>485</v>
      </c>
      <c r="G94" t="s">
        <v>638</v>
      </c>
      <c r="H94">
        <v>123</v>
      </c>
      <c r="I94">
        <v>2920</v>
      </c>
      <c r="J94">
        <v>5692</v>
      </c>
      <c r="K94">
        <v>92.745590000000007</v>
      </c>
    </row>
    <row r="95" spans="1:11" x14ac:dyDescent="0.25">
      <c r="A95">
        <v>323</v>
      </c>
      <c r="B95" s="1">
        <v>43635.714178240742</v>
      </c>
      <c r="D95" t="s">
        <v>641</v>
      </c>
      <c r="E95">
        <v>16241224</v>
      </c>
      <c r="F95" t="s">
        <v>485</v>
      </c>
      <c r="G95" t="s">
        <v>642</v>
      </c>
      <c r="H95">
        <v>226</v>
      </c>
      <c r="I95">
        <v>7769</v>
      </c>
      <c r="J95">
        <v>5574</v>
      </c>
      <c r="K95">
        <v>70.812650000000005</v>
      </c>
    </row>
    <row r="96" spans="1:11" x14ac:dyDescent="0.25">
      <c r="A96">
        <v>325</v>
      </c>
      <c r="B96" s="1">
        <v>43346.439085648148</v>
      </c>
      <c r="D96" t="s">
        <v>645</v>
      </c>
      <c r="E96">
        <v>46939</v>
      </c>
      <c r="F96" t="s">
        <v>485</v>
      </c>
      <c r="G96" t="s">
        <v>646</v>
      </c>
      <c r="H96">
        <v>89</v>
      </c>
      <c r="I96">
        <v>6243</v>
      </c>
      <c r="J96">
        <v>5498</v>
      </c>
      <c r="K96">
        <v>84.389139999999998</v>
      </c>
    </row>
    <row r="97" spans="1:11" x14ac:dyDescent="0.25">
      <c r="A97">
        <v>326</v>
      </c>
      <c r="B97" s="1">
        <v>43657.872233796297</v>
      </c>
      <c r="D97" t="s">
        <v>647</v>
      </c>
      <c r="E97">
        <v>70530854</v>
      </c>
      <c r="F97" t="s">
        <v>485</v>
      </c>
      <c r="G97" t="s">
        <v>648</v>
      </c>
      <c r="H97">
        <v>187</v>
      </c>
      <c r="I97">
        <v>7775</v>
      </c>
      <c r="J97">
        <v>5486</v>
      </c>
      <c r="K97">
        <v>94.87961</v>
      </c>
    </row>
    <row r="98" spans="1:11" x14ac:dyDescent="0.25">
      <c r="A98">
        <v>328</v>
      </c>
      <c r="B98" s="1">
        <v>43657.887060185189</v>
      </c>
      <c r="D98" t="s">
        <v>651</v>
      </c>
      <c r="E98">
        <v>94506832</v>
      </c>
      <c r="F98" t="s">
        <v>485</v>
      </c>
      <c r="G98" t="s">
        <v>652</v>
      </c>
      <c r="H98">
        <v>69</v>
      </c>
      <c r="I98">
        <v>50946</v>
      </c>
      <c r="J98">
        <v>5458</v>
      </c>
      <c r="K98">
        <v>94.624309999999994</v>
      </c>
    </row>
    <row r="99" spans="1:11" x14ac:dyDescent="0.25">
      <c r="A99">
        <v>332</v>
      </c>
      <c r="B99" s="1">
        <v>43658.506435185183</v>
      </c>
      <c r="D99" t="s">
        <v>659</v>
      </c>
      <c r="E99">
        <v>841835</v>
      </c>
      <c r="F99" t="s">
        <v>485</v>
      </c>
      <c r="G99" t="s">
        <v>660</v>
      </c>
      <c r="H99">
        <v>258</v>
      </c>
      <c r="I99">
        <v>62137</v>
      </c>
      <c r="J99">
        <v>5253</v>
      </c>
      <c r="K99">
        <v>78.936639999999997</v>
      </c>
    </row>
    <row r="100" spans="1:11" x14ac:dyDescent="0.25">
      <c r="A100">
        <v>333</v>
      </c>
      <c r="B100" s="1">
        <v>43656.745312500003</v>
      </c>
      <c r="D100" t="s">
        <v>661</v>
      </c>
      <c r="E100">
        <v>94218531</v>
      </c>
      <c r="F100" t="s">
        <v>485</v>
      </c>
      <c r="G100" t="s">
        <v>662</v>
      </c>
      <c r="H100">
        <v>61</v>
      </c>
      <c r="I100">
        <v>3659</v>
      </c>
      <c r="J100">
        <v>5246</v>
      </c>
      <c r="K100">
        <v>88.389030000000005</v>
      </c>
    </row>
    <row r="101" spans="1:11" x14ac:dyDescent="0.25">
      <c r="A101">
        <v>334</v>
      </c>
      <c r="B101" s="1">
        <v>43625.60765046296</v>
      </c>
      <c r="D101" t="s">
        <v>663</v>
      </c>
      <c r="E101">
        <v>57419</v>
      </c>
      <c r="F101" t="s">
        <v>485</v>
      </c>
      <c r="G101" t="s">
        <v>664</v>
      </c>
      <c r="H101">
        <v>182</v>
      </c>
      <c r="I101">
        <v>1184</v>
      </c>
      <c r="J101">
        <v>5152</v>
      </c>
      <c r="K101">
        <v>58.07535</v>
      </c>
    </row>
    <row r="102" spans="1:11" x14ac:dyDescent="0.25">
      <c r="A102">
        <v>336</v>
      </c>
      <c r="B102" s="1">
        <v>43658.516562500001</v>
      </c>
      <c r="D102" t="s">
        <v>667</v>
      </c>
      <c r="E102">
        <v>8162715</v>
      </c>
      <c r="F102" t="s">
        <v>485</v>
      </c>
      <c r="G102" t="s">
        <v>668</v>
      </c>
      <c r="H102">
        <v>457</v>
      </c>
      <c r="I102">
        <v>112044</v>
      </c>
      <c r="J102">
        <v>5033</v>
      </c>
      <c r="K102">
        <v>90.710999999999999</v>
      </c>
    </row>
    <row r="103" spans="1:11" x14ac:dyDescent="0.25">
      <c r="A103">
        <v>338</v>
      </c>
      <c r="B103" s="1">
        <v>43658.528564814813</v>
      </c>
      <c r="D103" t="s">
        <v>670</v>
      </c>
      <c r="E103">
        <v>7691631</v>
      </c>
      <c r="F103" t="s">
        <v>669</v>
      </c>
      <c r="G103" t="s">
        <v>671</v>
      </c>
      <c r="H103">
        <v>3748</v>
      </c>
      <c r="I103">
        <v>143813</v>
      </c>
      <c r="J103">
        <v>54085</v>
      </c>
      <c r="K103">
        <v>37.328620000000001</v>
      </c>
    </row>
    <row r="104" spans="1:11" x14ac:dyDescent="0.25">
      <c r="A104">
        <v>341</v>
      </c>
      <c r="B104" s="1">
        <v>43004.164699074077</v>
      </c>
      <c r="D104" t="s">
        <v>674</v>
      </c>
      <c r="E104">
        <v>16752620</v>
      </c>
      <c r="F104" t="s">
        <v>669</v>
      </c>
      <c r="G104" t="s">
        <v>675</v>
      </c>
      <c r="H104">
        <v>663</v>
      </c>
      <c r="I104">
        <v>158693</v>
      </c>
      <c r="J104">
        <v>30863</v>
      </c>
      <c r="K104">
        <v>2.3334899999999998</v>
      </c>
    </row>
    <row r="105" spans="1:11" x14ac:dyDescent="0.25">
      <c r="A105">
        <v>343</v>
      </c>
      <c r="B105" s="1">
        <v>43658.323368055557</v>
      </c>
      <c r="D105" t="s">
        <v>678</v>
      </c>
      <c r="E105">
        <v>14712850</v>
      </c>
      <c r="F105" t="s">
        <v>669</v>
      </c>
      <c r="G105" t="s">
        <v>679</v>
      </c>
      <c r="H105">
        <v>250</v>
      </c>
      <c r="I105">
        <v>100000</v>
      </c>
      <c r="J105">
        <v>26824</v>
      </c>
      <c r="K105">
        <v>43.302070000000001</v>
      </c>
    </row>
    <row r="106" spans="1:11" x14ac:dyDescent="0.25">
      <c r="A106">
        <v>344</v>
      </c>
      <c r="B106" s="1">
        <v>43658.308206018519</v>
      </c>
      <c r="D106" t="s">
        <v>680</v>
      </c>
      <c r="E106">
        <v>11225014</v>
      </c>
      <c r="F106" t="s">
        <v>669</v>
      </c>
      <c r="G106" t="s">
        <v>681</v>
      </c>
      <c r="H106">
        <v>453</v>
      </c>
      <c r="I106">
        <v>49538</v>
      </c>
      <c r="J106">
        <v>25975</v>
      </c>
      <c r="K106">
        <v>63.038719999999998</v>
      </c>
    </row>
    <row r="107" spans="1:11" x14ac:dyDescent="0.25">
      <c r="A107">
        <v>350</v>
      </c>
      <c r="B107" s="1">
        <v>43655.016944444447</v>
      </c>
      <c r="D107" t="s">
        <v>692</v>
      </c>
      <c r="E107">
        <v>74175805</v>
      </c>
      <c r="F107" t="s">
        <v>669</v>
      </c>
      <c r="G107" t="s">
        <v>693</v>
      </c>
      <c r="H107">
        <v>1065</v>
      </c>
      <c r="I107">
        <v>94149</v>
      </c>
      <c r="J107">
        <v>18550</v>
      </c>
      <c r="K107">
        <v>76.514089999999996</v>
      </c>
    </row>
    <row r="108" spans="1:11" x14ac:dyDescent="0.25">
      <c r="A108">
        <v>351</v>
      </c>
      <c r="B108" s="1">
        <v>42886.844930555555</v>
      </c>
      <c r="D108" t="s">
        <v>694</v>
      </c>
      <c r="E108">
        <v>17728164</v>
      </c>
      <c r="F108" t="s">
        <v>669</v>
      </c>
      <c r="G108" t="s">
        <v>695</v>
      </c>
      <c r="H108">
        <v>1849</v>
      </c>
      <c r="I108">
        <v>162620</v>
      </c>
      <c r="J108">
        <v>17744</v>
      </c>
      <c r="K108">
        <v>71.942449999999994</v>
      </c>
    </row>
    <row r="109" spans="1:11" x14ac:dyDescent="0.25">
      <c r="A109">
        <v>352</v>
      </c>
      <c r="B109" s="1">
        <v>43658.404131944444</v>
      </c>
      <c r="D109" t="s">
        <v>696</v>
      </c>
      <c r="E109">
        <v>29261473</v>
      </c>
      <c r="F109" t="s">
        <v>669</v>
      </c>
      <c r="G109" t="s">
        <v>697</v>
      </c>
      <c r="H109">
        <v>168</v>
      </c>
      <c r="I109">
        <v>56224</v>
      </c>
      <c r="J109">
        <v>16956</v>
      </c>
      <c r="K109">
        <v>45.608910000000002</v>
      </c>
    </row>
    <row r="110" spans="1:11" x14ac:dyDescent="0.25">
      <c r="A110">
        <v>356</v>
      </c>
      <c r="B110" s="1">
        <v>43658.501087962963</v>
      </c>
      <c r="D110" t="s">
        <v>704</v>
      </c>
      <c r="E110">
        <v>72495579</v>
      </c>
      <c r="F110" t="s">
        <v>669</v>
      </c>
      <c r="G110" t="s">
        <v>705</v>
      </c>
      <c r="H110">
        <v>967</v>
      </c>
      <c r="I110">
        <v>137041</v>
      </c>
      <c r="J110">
        <v>14769</v>
      </c>
      <c r="K110">
        <v>41.210349999999998</v>
      </c>
    </row>
    <row r="111" spans="1:11" x14ac:dyDescent="0.25">
      <c r="A111">
        <v>358</v>
      </c>
      <c r="B111" s="1">
        <v>43657.746782407405</v>
      </c>
      <c r="D111" t="s">
        <v>708</v>
      </c>
      <c r="E111">
        <v>13855476</v>
      </c>
      <c r="F111" t="s">
        <v>669</v>
      </c>
      <c r="G111" t="s">
        <v>709</v>
      </c>
      <c r="H111">
        <v>433</v>
      </c>
      <c r="I111">
        <v>4839</v>
      </c>
      <c r="J111">
        <v>14301</v>
      </c>
      <c r="K111">
        <v>79.270740000000004</v>
      </c>
    </row>
    <row r="112" spans="1:11" x14ac:dyDescent="0.25">
      <c r="A112">
        <v>360</v>
      </c>
      <c r="B112" s="1">
        <v>43653.844467592593</v>
      </c>
      <c r="D112" t="s">
        <v>712</v>
      </c>
      <c r="E112">
        <v>134017286</v>
      </c>
      <c r="F112" t="s">
        <v>669</v>
      </c>
      <c r="G112" t="s">
        <v>713</v>
      </c>
      <c r="H112">
        <v>81</v>
      </c>
      <c r="I112">
        <v>10416</v>
      </c>
      <c r="J112">
        <v>12782</v>
      </c>
      <c r="K112">
        <v>83.997799999999998</v>
      </c>
    </row>
    <row r="113" spans="1:11" x14ac:dyDescent="0.25">
      <c r="A113">
        <v>367</v>
      </c>
      <c r="B113" s="1">
        <v>43576.227094907408</v>
      </c>
      <c r="D113" t="s">
        <v>722</v>
      </c>
      <c r="E113">
        <v>6051812</v>
      </c>
      <c r="F113" t="s">
        <v>669</v>
      </c>
      <c r="G113" t="s">
        <v>723</v>
      </c>
      <c r="H113">
        <v>6</v>
      </c>
      <c r="I113">
        <v>398</v>
      </c>
      <c r="J113">
        <v>9474</v>
      </c>
      <c r="K113">
        <v>79.610190000000003</v>
      </c>
    </row>
    <row r="114" spans="1:11" x14ac:dyDescent="0.25">
      <c r="A114">
        <v>369</v>
      </c>
      <c r="B114" s="1">
        <v>43658.545486111114</v>
      </c>
      <c r="D114" t="s">
        <v>726</v>
      </c>
      <c r="E114">
        <v>187335810</v>
      </c>
      <c r="F114" t="s">
        <v>669</v>
      </c>
      <c r="G114" t="s">
        <v>727</v>
      </c>
      <c r="H114">
        <v>34</v>
      </c>
      <c r="I114">
        <v>22235</v>
      </c>
      <c r="J114">
        <v>9194</v>
      </c>
      <c r="K114">
        <v>23.626370000000001</v>
      </c>
    </row>
    <row r="115" spans="1:11" x14ac:dyDescent="0.25">
      <c r="A115">
        <v>372</v>
      </c>
      <c r="B115" s="1">
        <v>43658.460729166669</v>
      </c>
      <c r="D115" t="s">
        <v>732</v>
      </c>
      <c r="E115">
        <v>21233191</v>
      </c>
      <c r="F115" t="s">
        <v>669</v>
      </c>
      <c r="G115" t="s">
        <v>733</v>
      </c>
      <c r="H115">
        <v>871</v>
      </c>
      <c r="I115">
        <v>36960</v>
      </c>
      <c r="J115">
        <v>8483</v>
      </c>
      <c r="K115">
        <v>63.162210000000002</v>
      </c>
    </row>
    <row r="116" spans="1:11" x14ac:dyDescent="0.25">
      <c r="A116">
        <v>375</v>
      </c>
      <c r="B116" s="1">
        <v>43651.614317129628</v>
      </c>
      <c r="D116" t="s">
        <v>738</v>
      </c>
      <c r="E116">
        <v>105279544</v>
      </c>
      <c r="F116" t="s">
        <v>669</v>
      </c>
      <c r="G116" t="s">
        <v>739</v>
      </c>
      <c r="H116">
        <v>55</v>
      </c>
      <c r="I116">
        <v>8286</v>
      </c>
      <c r="J116">
        <v>8140</v>
      </c>
      <c r="K116">
        <v>42.943550000000002</v>
      </c>
    </row>
    <row r="117" spans="1:11" x14ac:dyDescent="0.25">
      <c r="A117">
        <v>378</v>
      </c>
      <c r="B117" s="1">
        <v>43658.492395833331</v>
      </c>
      <c r="D117" t="s">
        <v>741</v>
      </c>
      <c r="E117">
        <v>16554739</v>
      </c>
      <c r="F117" t="s">
        <v>669</v>
      </c>
      <c r="G117" t="s">
        <v>742</v>
      </c>
      <c r="H117">
        <v>1411</v>
      </c>
      <c r="I117">
        <v>154513</v>
      </c>
      <c r="J117">
        <v>7533</v>
      </c>
      <c r="K117">
        <v>56.736089999999997</v>
      </c>
    </row>
    <row r="118" spans="1:11" x14ac:dyDescent="0.25">
      <c r="A118">
        <v>381</v>
      </c>
      <c r="B118" s="1">
        <v>43658.500393518516</v>
      </c>
      <c r="D118" t="s">
        <v>747</v>
      </c>
      <c r="E118">
        <v>118654121</v>
      </c>
      <c r="F118" t="s">
        <v>669</v>
      </c>
      <c r="G118" t="s">
        <v>748</v>
      </c>
      <c r="H118">
        <v>262</v>
      </c>
      <c r="I118">
        <v>35321</v>
      </c>
      <c r="J118">
        <v>7187</v>
      </c>
      <c r="K118">
        <v>67.783379999999994</v>
      </c>
    </row>
    <row r="119" spans="1:11" x14ac:dyDescent="0.25">
      <c r="A119">
        <v>384</v>
      </c>
      <c r="B119" s="1">
        <v>43638.361307870371</v>
      </c>
      <c r="D119" t="s">
        <v>753</v>
      </c>
      <c r="E119">
        <v>122734569</v>
      </c>
      <c r="F119" t="s">
        <v>669</v>
      </c>
      <c r="G119" t="s">
        <v>754</v>
      </c>
      <c r="H119">
        <v>56</v>
      </c>
      <c r="I119">
        <v>1978</v>
      </c>
      <c r="J119">
        <v>6729</v>
      </c>
      <c r="K119">
        <v>68.449200000000005</v>
      </c>
    </row>
    <row r="120" spans="1:11" x14ac:dyDescent="0.25">
      <c r="A120">
        <v>388</v>
      </c>
      <c r="B120" s="1">
        <v>43655.331134259257</v>
      </c>
      <c r="D120" t="s">
        <v>759</v>
      </c>
      <c r="E120">
        <v>33352201</v>
      </c>
      <c r="F120" t="s">
        <v>669</v>
      </c>
      <c r="G120" t="s">
        <v>760</v>
      </c>
      <c r="H120">
        <v>135</v>
      </c>
      <c r="I120">
        <v>2395</v>
      </c>
      <c r="J120">
        <v>6366</v>
      </c>
      <c r="K120">
        <v>53.256799999999998</v>
      </c>
    </row>
    <row r="121" spans="1:11" x14ac:dyDescent="0.25">
      <c r="A121">
        <v>389</v>
      </c>
      <c r="B121" s="2">
        <v>43652.533054583335</v>
      </c>
      <c r="D121" t="s">
        <v>761</v>
      </c>
      <c r="E121">
        <v>19922293</v>
      </c>
      <c r="F121" t="s">
        <v>669</v>
      </c>
      <c r="G121" t="s">
        <v>762</v>
      </c>
      <c r="H121">
        <v>9</v>
      </c>
      <c r="I121">
        <v>5477</v>
      </c>
      <c r="J121">
        <v>6290</v>
      </c>
      <c r="K121">
        <v>88.510639999999995</v>
      </c>
    </row>
    <row r="122" spans="1:11" x14ac:dyDescent="0.25">
      <c r="A122">
        <v>391</v>
      </c>
      <c r="B122" s="1">
        <v>43658.478819444441</v>
      </c>
      <c r="D122" t="s">
        <v>763</v>
      </c>
      <c r="E122">
        <v>126250425</v>
      </c>
      <c r="F122" t="s">
        <v>669</v>
      </c>
      <c r="G122" t="s">
        <v>764</v>
      </c>
      <c r="H122">
        <v>163</v>
      </c>
      <c r="I122">
        <v>27761</v>
      </c>
      <c r="J122">
        <v>6263</v>
      </c>
      <c r="K122">
        <v>65.470330000000004</v>
      </c>
    </row>
    <row r="123" spans="1:11" x14ac:dyDescent="0.25">
      <c r="A123">
        <v>393</v>
      </c>
      <c r="B123" s="1">
        <v>43098.911249999997</v>
      </c>
      <c r="D123" t="s">
        <v>767</v>
      </c>
      <c r="E123">
        <v>67213524</v>
      </c>
      <c r="F123" t="s">
        <v>669</v>
      </c>
      <c r="G123" t="s">
        <v>768</v>
      </c>
      <c r="H123">
        <v>77</v>
      </c>
      <c r="I123">
        <v>588</v>
      </c>
      <c r="J123">
        <v>6119</v>
      </c>
      <c r="K123">
        <v>59.308509999999998</v>
      </c>
    </row>
    <row r="124" spans="1:11" x14ac:dyDescent="0.25">
      <c r="A124">
        <v>397</v>
      </c>
      <c r="B124" s="1">
        <v>43641.217557870368</v>
      </c>
      <c r="C124" s="1">
        <v>43620.432199074072</v>
      </c>
      <c r="D124" t="s">
        <v>775</v>
      </c>
      <c r="E124">
        <v>12996196</v>
      </c>
      <c r="F124" t="s">
        <v>669</v>
      </c>
      <c r="G124" t="s">
        <v>776</v>
      </c>
      <c r="H124">
        <v>106</v>
      </c>
      <c r="I124">
        <v>9843</v>
      </c>
      <c r="J124">
        <v>5633</v>
      </c>
      <c r="K124">
        <v>77.293490000000006</v>
      </c>
    </row>
    <row r="125" spans="1:11" x14ac:dyDescent="0.25">
      <c r="A125">
        <v>401</v>
      </c>
      <c r="B125" s="1">
        <v>43646.844328703701</v>
      </c>
      <c r="D125" t="s">
        <v>783</v>
      </c>
      <c r="E125">
        <v>116576783</v>
      </c>
      <c r="F125" t="s">
        <v>669</v>
      </c>
      <c r="G125" t="s">
        <v>784</v>
      </c>
      <c r="H125">
        <v>30</v>
      </c>
      <c r="I125">
        <v>14287</v>
      </c>
      <c r="J125">
        <v>5379</v>
      </c>
      <c r="K125">
        <v>23.880600000000001</v>
      </c>
    </row>
    <row r="126" spans="1:11" x14ac:dyDescent="0.25">
      <c r="A126">
        <v>402</v>
      </c>
      <c r="B126" s="1">
        <v>43658.360995370371</v>
      </c>
      <c r="D126" t="s">
        <v>785</v>
      </c>
      <c r="E126">
        <v>44350607</v>
      </c>
      <c r="F126" t="s">
        <v>669</v>
      </c>
      <c r="G126" t="s">
        <v>786</v>
      </c>
      <c r="H126">
        <v>125</v>
      </c>
      <c r="I126">
        <v>129197</v>
      </c>
      <c r="J126">
        <v>5364</v>
      </c>
      <c r="K126">
        <v>46.417090000000002</v>
      </c>
    </row>
    <row r="127" spans="1:11" x14ac:dyDescent="0.25">
      <c r="A127">
        <v>403</v>
      </c>
      <c r="B127" s="1">
        <v>43658.329351851855</v>
      </c>
      <c r="D127" t="s">
        <v>787</v>
      </c>
      <c r="E127">
        <v>75135036</v>
      </c>
      <c r="F127" t="s">
        <v>669</v>
      </c>
      <c r="G127" t="s">
        <v>788</v>
      </c>
      <c r="H127">
        <v>56</v>
      </c>
      <c r="I127">
        <v>1194</v>
      </c>
      <c r="J127">
        <v>5352</v>
      </c>
      <c r="K127">
        <v>81.789330000000007</v>
      </c>
    </row>
    <row r="128" spans="1:11" x14ac:dyDescent="0.25">
      <c r="A128">
        <v>404</v>
      </c>
      <c r="B128" s="1">
        <v>43656.527129629627</v>
      </c>
      <c r="D128" t="s">
        <v>789</v>
      </c>
      <c r="E128">
        <v>54400687</v>
      </c>
      <c r="F128" t="s">
        <v>669</v>
      </c>
      <c r="G128" t="s">
        <v>790</v>
      </c>
      <c r="H128">
        <v>237</v>
      </c>
      <c r="I128">
        <v>10404</v>
      </c>
      <c r="J128">
        <v>5185</v>
      </c>
      <c r="K128">
        <v>72.790700000000001</v>
      </c>
    </row>
    <row r="129" spans="1:11" x14ac:dyDescent="0.25">
      <c r="A129">
        <v>405</v>
      </c>
      <c r="B129" s="1">
        <v>43326.908449074072</v>
      </c>
      <c r="D129" t="s">
        <v>791</v>
      </c>
      <c r="E129">
        <v>29099181</v>
      </c>
      <c r="F129" t="s">
        <v>669</v>
      </c>
      <c r="G129" t="s">
        <v>792</v>
      </c>
      <c r="H129">
        <v>2711</v>
      </c>
      <c r="I129">
        <v>423671</v>
      </c>
      <c r="J129">
        <v>5174</v>
      </c>
      <c r="K129">
        <v>86.873760000000004</v>
      </c>
    </row>
    <row r="130" spans="1:11" x14ac:dyDescent="0.25">
      <c r="A130">
        <v>408</v>
      </c>
      <c r="B130" s="1">
        <v>43657.537349537037</v>
      </c>
      <c r="D130" t="s">
        <v>797</v>
      </c>
      <c r="E130">
        <v>9950667</v>
      </c>
      <c r="F130" t="s">
        <v>669</v>
      </c>
      <c r="G130" t="s">
        <v>798</v>
      </c>
      <c r="H130">
        <v>301</v>
      </c>
      <c r="I130">
        <v>4127</v>
      </c>
      <c r="J130">
        <v>5068</v>
      </c>
      <c r="K130">
        <v>57.491070000000001</v>
      </c>
    </row>
    <row r="131" spans="1:11" x14ac:dyDescent="0.25">
      <c r="A131">
        <v>410</v>
      </c>
      <c r="B131" s="1">
        <v>43658.413634259261</v>
      </c>
      <c r="D131" t="s">
        <v>802</v>
      </c>
      <c r="E131">
        <v>7508411</v>
      </c>
      <c r="F131" t="s">
        <v>800</v>
      </c>
      <c r="G131" t="s">
        <v>803</v>
      </c>
      <c r="H131">
        <v>12</v>
      </c>
      <c r="I131">
        <v>85097</v>
      </c>
      <c r="J131">
        <v>39759</v>
      </c>
      <c r="K131">
        <v>98.199879999999993</v>
      </c>
    </row>
    <row r="132" spans="1:11" x14ac:dyDescent="0.25">
      <c r="A132">
        <v>411</v>
      </c>
      <c r="B132" s="1">
        <v>43658.362546296295</v>
      </c>
      <c r="D132" t="s">
        <v>804</v>
      </c>
      <c r="E132">
        <v>4710920</v>
      </c>
      <c r="F132" t="s">
        <v>800</v>
      </c>
      <c r="G132" t="s">
        <v>805</v>
      </c>
      <c r="H132">
        <v>498</v>
      </c>
      <c r="I132">
        <v>19088</v>
      </c>
      <c r="J132">
        <v>27833</v>
      </c>
      <c r="K132">
        <v>63.747259999999997</v>
      </c>
    </row>
    <row r="133" spans="1:11" x14ac:dyDescent="0.25">
      <c r="A133">
        <v>413</v>
      </c>
      <c r="B133" s="1">
        <v>43650.83053240741</v>
      </c>
      <c r="D133" t="s">
        <v>808</v>
      </c>
      <c r="E133">
        <v>2562751</v>
      </c>
      <c r="F133" t="s">
        <v>800</v>
      </c>
      <c r="G133" t="s">
        <v>809</v>
      </c>
      <c r="H133">
        <v>9</v>
      </c>
      <c r="I133">
        <v>239968</v>
      </c>
      <c r="J133">
        <v>23032</v>
      </c>
      <c r="K133">
        <v>78.122609999999995</v>
      </c>
    </row>
    <row r="134" spans="1:11" x14ac:dyDescent="0.25">
      <c r="A134">
        <v>415</v>
      </c>
      <c r="B134" s="1">
        <v>43656.629282407404</v>
      </c>
      <c r="D134" t="s">
        <v>812</v>
      </c>
      <c r="E134">
        <v>2700474</v>
      </c>
      <c r="F134" t="s">
        <v>800</v>
      </c>
      <c r="G134" t="s">
        <v>813</v>
      </c>
      <c r="H134">
        <v>1053</v>
      </c>
      <c r="I134">
        <v>12646</v>
      </c>
      <c r="J134">
        <v>18429</v>
      </c>
      <c r="K134">
        <v>81.513819999999996</v>
      </c>
    </row>
    <row r="135" spans="1:11" x14ac:dyDescent="0.25">
      <c r="A135">
        <v>417</v>
      </c>
      <c r="B135" s="1">
        <v>43619.505381944444</v>
      </c>
      <c r="D135" t="s">
        <v>816</v>
      </c>
      <c r="E135">
        <v>146633589</v>
      </c>
      <c r="F135" t="s">
        <v>800</v>
      </c>
      <c r="G135" t="s">
        <v>817</v>
      </c>
      <c r="H135">
        <v>87</v>
      </c>
      <c r="I135">
        <v>10850</v>
      </c>
      <c r="J135">
        <v>14443</v>
      </c>
      <c r="K135">
        <v>14.06033</v>
      </c>
    </row>
    <row r="136" spans="1:11" x14ac:dyDescent="0.25">
      <c r="A136">
        <v>420</v>
      </c>
      <c r="B136" s="1">
        <v>43658.300023148149</v>
      </c>
      <c r="D136" t="s">
        <v>822</v>
      </c>
      <c r="E136">
        <v>163387337</v>
      </c>
      <c r="F136" t="s">
        <v>800</v>
      </c>
      <c r="G136" t="s">
        <v>823</v>
      </c>
      <c r="H136">
        <v>109</v>
      </c>
      <c r="I136">
        <v>2646</v>
      </c>
      <c r="J136">
        <v>10178</v>
      </c>
      <c r="K136">
        <v>48.675870000000003</v>
      </c>
    </row>
    <row r="137" spans="1:11" x14ac:dyDescent="0.25">
      <c r="A137">
        <v>423</v>
      </c>
      <c r="B137" s="1">
        <v>43637.285763888889</v>
      </c>
      <c r="D137" t="s">
        <v>828</v>
      </c>
      <c r="E137">
        <v>7587038</v>
      </c>
      <c r="F137" t="s">
        <v>800</v>
      </c>
      <c r="G137" t="s">
        <v>829</v>
      </c>
      <c r="H137">
        <v>140</v>
      </c>
      <c r="I137">
        <v>5781</v>
      </c>
      <c r="J137">
        <v>9427</v>
      </c>
      <c r="K137">
        <v>5.3124000000000002</v>
      </c>
    </row>
    <row r="138" spans="1:11" x14ac:dyDescent="0.25">
      <c r="A138">
        <v>427</v>
      </c>
      <c r="B138" s="1">
        <v>43657.983136574076</v>
      </c>
      <c r="D138" t="s">
        <v>834</v>
      </c>
      <c r="E138">
        <v>25459400</v>
      </c>
      <c r="F138" t="s">
        <v>800</v>
      </c>
      <c r="G138" t="s">
        <v>835</v>
      </c>
      <c r="H138">
        <v>110</v>
      </c>
      <c r="I138">
        <v>220550</v>
      </c>
      <c r="J138">
        <v>8956</v>
      </c>
      <c r="K138">
        <v>40.675109999999997</v>
      </c>
    </row>
    <row r="139" spans="1:11" x14ac:dyDescent="0.25">
      <c r="A139">
        <v>432</v>
      </c>
      <c r="B139" s="1">
        <v>43658.34175925926</v>
      </c>
      <c r="D139" t="s">
        <v>844</v>
      </c>
      <c r="E139">
        <v>128018428</v>
      </c>
      <c r="F139" t="s">
        <v>800</v>
      </c>
      <c r="G139" t="s">
        <v>845</v>
      </c>
      <c r="H139">
        <v>136</v>
      </c>
      <c r="I139">
        <v>4066</v>
      </c>
      <c r="J139">
        <v>7687</v>
      </c>
      <c r="K139">
        <v>42.53781</v>
      </c>
    </row>
    <row r="140" spans="1:11" x14ac:dyDescent="0.25">
      <c r="A140">
        <v>433</v>
      </c>
      <c r="B140" s="2">
        <v>43488.918600590281</v>
      </c>
      <c r="D140" t="s">
        <v>846</v>
      </c>
      <c r="E140">
        <v>48446680</v>
      </c>
      <c r="F140" t="s">
        <v>800</v>
      </c>
      <c r="G140" t="s">
        <v>847</v>
      </c>
      <c r="H140">
        <v>8</v>
      </c>
      <c r="I140">
        <v>585</v>
      </c>
      <c r="J140">
        <v>7594</v>
      </c>
      <c r="K140">
        <v>72.39264</v>
      </c>
    </row>
    <row r="141" spans="1:11" x14ac:dyDescent="0.25">
      <c r="A141">
        <v>436</v>
      </c>
      <c r="B141" s="1">
        <v>43158.774317129632</v>
      </c>
      <c r="D141" t="s">
        <v>852</v>
      </c>
      <c r="E141">
        <v>48175620</v>
      </c>
      <c r="F141" t="s">
        <v>800</v>
      </c>
      <c r="G141" t="s">
        <v>853</v>
      </c>
      <c r="H141">
        <v>4</v>
      </c>
      <c r="I141">
        <v>968</v>
      </c>
      <c r="J141">
        <v>7348</v>
      </c>
      <c r="K141">
        <v>97.660529999999994</v>
      </c>
    </row>
    <row r="142" spans="1:11" x14ac:dyDescent="0.25">
      <c r="A142">
        <v>438</v>
      </c>
      <c r="B142" s="1">
        <v>43658.507164351853</v>
      </c>
      <c r="D142" t="s">
        <v>856</v>
      </c>
      <c r="E142">
        <v>112785414</v>
      </c>
      <c r="F142" t="s">
        <v>800</v>
      </c>
      <c r="G142" t="s">
        <v>857</v>
      </c>
      <c r="H142">
        <v>108</v>
      </c>
      <c r="I142">
        <v>4149</v>
      </c>
      <c r="J142">
        <v>6845</v>
      </c>
      <c r="K142">
        <v>38.625590000000003</v>
      </c>
    </row>
    <row r="143" spans="1:11" x14ac:dyDescent="0.25">
      <c r="A143">
        <v>439</v>
      </c>
      <c r="B143" s="1">
        <v>43636.439212962963</v>
      </c>
      <c r="D143" t="s">
        <v>858</v>
      </c>
      <c r="E143">
        <v>33082868</v>
      </c>
      <c r="F143" t="s">
        <v>800</v>
      </c>
      <c r="G143" t="s">
        <v>859</v>
      </c>
      <c r="H143">
        <v>8</v>
      </c>
      <c r="I143">
        <v>1491</v>
      </c>
      <c r="J143">
        <v>6648</v>
      </c>
      <c r="K143">
        <v>79.421769999999995</v>
      </c>
    </row>
    <row r="144" spans="1:11" x14ac:dyDescent="0.25">
      <c r="A144">
        <v>446</v>
      </c>
      <c r="B144" s="1">
        <v>43657.618263888886</v>
      </c>
      <c r="D144" t="s">
        <v>870</v>
      </c>
      <c r="E144">
        <v>5793738</v>
      </c>
      <c r="F144" t="s">
        <v>800</v>
      </c>
      <c r="G144" t="s">
        <v>871</v>
      </c>
      <c r="H144">
        <v>297</v>
      </c>
      <c r="I144">
        <v>95385</v>
      </c>
      <c r="J144">
        <v>5383</v>
      </c>
      <c r="K144">
        <v>61.22419</v>
      </c>
    </row>
    <row r="145" spans="1:11" x14ac:dyDescent="0.25">
      <c r="A145">
        <v>451</v>
      </c>
      <c r="B145" s="1">
        <v>43172.775590277779</v>
      </c>
      <c r="D145" t="s">
        <v>881</v>
      </c>
      <c r="E145">
        <v>29078997</v>
      </c>
      <c r="F145" t="s">
        <v>877</v>
      </c>
      <c r="G145" t="s">
        <v>882</v>
      </c>
      <c r="H145">
        <v>6248</v>
      </c>
      <c r="I145">
        <v>680453</v>
      </c>
      <c r="J145">
        <v>11592</v>
      </c>
      <c r="K145">
        <v>71.994110000000006</v>
      </c>
    </row>
    <row r="146" spans="1:11" x14ac:dyDescent="0.25">
      <c r="A146">
        <v>454</v>
      </c>
      <c r="B146" s="1">
        <v>43601.788472222222</v>
      </c>
      <c r="D146" t="s">
        <v>887</v>
      </c>
      <c r="E146">
        <v>132021166</v>
      </c>
      <c r="F146" t="s">
        <v>877</v>
      </c>
      <c r="G146" t="s">
        <v>888</v>
      </c>
      <c r="H146">
        <v>397</v>
      </c>
      <c r="I146">
        <v>48636</v>
      </c>
      <c r="J146">
        <v>6203</v>
      </c>
      <c r="K146">
        <v>72.901600000000002</v>
      </c>
    </row>
    <row r="147" spans="1:11" x14ac:dyDescent="0.25">
      <c r="A147">
        <v>457</v>
      </c>
      <c r="B147" s="1">
        <v>43658.531168981484</v>
      </c>
      <c r="D147" t="s">
        <v>894</v>
      </c>
      <c r="E147">
        <v>54173593</v>
      </c>
      <c r="F147" t="s">
        <v>892</v>
      </c>
      <c r="G147" t="s">
        <v>895</v>
      </c>
      <c r="H147">
        <v>389</v>
      </c>
      <c r="I147">
        <v>177652</v>
      </c>
      <c r="J147">
        <v>39449</v>
      </c>
      <c r="K147">
        <v>28.92728</v>
      </c>
    </row>
    <row r="148" spans="1:11" x14ac:dyDescent="0.25">
      <c r="A148">
        <v>462</v>
      </c>
      <c r="B148" s="1">
        <v>43658.347916666666</v>
      </c>
      <c r="D148" t="s">
        <v>902</v>
      </c>
      <c r="E148">
        <v>52773157</v>
      </c>
      <c r="F148" t="s">
        <v>892</v>
      </c>
      <c r="G148" t="s">
        <v>903</v>
      </c>
      <c r="H148">
        <v>862</v>
      </c>
      <c r="I148">
        <v>14249</v>
      </c>
      <c r="J148">
        <v>13944</v>
      </c>
      <c r="K148">
        <v>76.585160000000002</v>
      </c>
    </row>
    <row r="149" spans="1:11" x14ac:dyDescent="0.25">
      <c r="A149">
        <v>463</v>
      </c>
      <c r="B149" s="1">
        <v>43372.529687499999</v>
      </c>
      <c r="D149" t="s">
        <v>904</v>
      </c>
      <c r="E149">
        <v>93076012</v>
      </c>
      <c r="F149" t="s">
        <v>892</v>
      </c>
      <c r="G149" t="s">
        <v>905</v>
      </c>
      <c r="H149">
        <v>198</v>
      </c>
      <c r="I149">
        <v>1088</v>
      </c>
      <c r="J149">
        <v>13236</v>
      </c>
      <c r="K149">
        <v>38.409849999999999</v>
      </c>
    </row>
    <row r="150" spans="1:11" x14ac:dyDescent="0.25">
      <c r="A150">
        <v>466</v>
      </c>
      <c r="B150" s="1">
        <v>43620.828692129631</v>
      </c>
      <c r="D150" t="s">
        <v>910</v>
      </c>
      <c r="E150">
        <v>73929422</v>
      </c>
      <c r="F150" t="s">
        <v>892</v>
      </c>
      <c r="G150" t="s">
        <v>911</v>
      </c>
      <c r="H150">
        <v>514</v>
      </c>
      <c r="I150">
        <v>40420</v>
      </c>
      <c r="J150">
        <v>11153</v>
      </c>
      <c r="K150">
        <v>45.774410000000003</v>
      </c>
    </row>
    <row r="151" spans="1:11" x14ac:dyDescent="0.25">
      <c r="A151">
        <v>468</v>
      </c>
      <c r="B151" s="1">
        <v>43657.308842592596</v>
      </c>
      <c r="D151" t="s">
        <v>914</v>
      </c>
      <c r="E151">
        <v>48212104</v>
      </c>
      <c r="F151" t="s">
        <v>892</v>
      </c>
      <c r="G151" t="s">
        <v>915</v>
      </c>
      <c r="H151">
        <v>35</v>
      </c>
      <c r="I151">
        <v>12612</v>
      </c>
      <c r="J151">
        <v>9949</v>
      </c>
      <c r="K151">
        <v>85.535640000000001</v>
      </c>
    </row>
    <row r="152" spans="1:11" x14ac:dyDescent="0.25">
      <c r="A152">
        <v>473</v>
      </c>
      <c r="B152" s="1">
        <v>43606.534930555557</v>
      </c>
      <c r="D152" t="s">
        <v>922</v>
      </c>
      <c r="E152">
        <v>46180504</v>
      </c>
      <c r="F152" t="s">
        <v>892</v>
      </c>
      <c r="G152" t="s">
        <v>923</v>
      </c>
      <c r="H152">
        <v>55</v>
      </c>
      <c r="I152">
        <v>45940</v>
      </c>
      <c r="J152">
        <v>7620</v>
      </c>
      <c r="K152">
        <v>31.355930000000001</v>
      </c>
    </row>
    <row r="153" spans="1:11" x14ac:dyDescent="0.25">
      <c r="A153">
        <v>474</v>
      </c>
      <c r="B153" s="1">
        <v>43658.356956018521</v>
      </c>
      <c r="D153" t="s">
        <v>924</v>
      </c>
      <c r="E153">
        <v>56760633</v>
      </c>
      <c r="F153" t="s">
        <v>892</v>
      </c>
      <c r="G153" t="s">
        <v>925</v>
      </c>
      <c r="H153">
        <v>172</v>
      </c>
      <c r="I153">
        <v>19802</v>
      </c>
      <c r="J153">
        <v>7595</v>
      </c>
      <c r="K153">
        <v>75.763800000000003</v>
      </c>
    </row>
    <row r="154" spans="1:11" x14ac:dyDescent="0.25">
      <c r="A154">
        <v>475</v>
      </c>
      <c r="B154" s="1">
        <v>43657.303368055553</v>
      </c>
      <c r="D154" t="s">
        <v>926</v>
      </c>
      <c r="E154">
        <v>47093357</v>
      </c>
      <c r="F154" t="s">
        <v>892</v>
      </c>
      <c r="G154" t="s">
        <v>927</v>
      </c>
      <c r="H154">
        <v>283</v>
      </c>
      <c r="I154">
        <v>102171</v>
      </c>
      <c r="J154">
        <v>7328</v>
      </c>
      <c r="K154">
        <v>64.761899999999997</v>
      </c>
    </row>
    <row r="155" spans="1:11" x14ac:dyDescent="0.25">
      <c r="A155">
        <v>477</v>
      </c>
      <c r="B155" s="1">
        <v>43655.376608796294</v>
      </c>
      <c r="D155" t="s">
        <v>930</v>
      </c>
      <c r="E155">
        <v>79509385</v>
      </c>
      <c r="F155" t="s">
        <v>892</v>
      </c>
      <c r="G155" t="s">
        <v>931</v>
      </c>
      <c r="H155">
        <v>4</v>
      </c>
      <c r="I155">
        <v>2373</v>
      </c>
      <c r="J155">
        <v>7087</v>
      </c>
      <c r="K155">
        <v>97.014930000000007</v>
      </c>
    </row>
    <row r="156" spans="1:11" x14ac:dyDescent="0.25">
      <c r="A156">
        <v>478</v>
      </c>
      <c r="B156" s="1">
        <v>43658.510196759256</v>
      </c>
      <c r="D156" t="s">
        <v>932</v>
      </c>
      <c r="E156">
        <v>42481664</v>
      </c>
      <c r="F156" t="s">
        <v>892</v>
      </c>
      <c r="G156" t="s">
        <v>933</v>
      </c>
      <c r="H156">
        <v>257</v>
      </c>
      <c r="I156">
        <v>4237</v>
      </c>
      <c r="J156">
        <v>7046</v>
      </c>
      <c r="K156">
        <v>90.778310000000005</v>
      </c>
    </row>
    <row r="157" spans="1:11" x14ac:dyDescent="0.25">
      <c r="A157">
        <v>479</v>
      </c>
      <c r="B157" s="1">
        <v>43244.740069444444</v>
      </c>
      <c r="D157" t="s">
        <v>934</v>
      </c>
      <c r="E157">
        <v>26149893</v>
      </c>
      <c r="F157" t="s">
        <v>892</v>
      </c>
      <c r="G157" t="s">
        <v>935</v>
      </c>
      <c r="H157">
        <v>102</v>
      </c>
      <c r="I157">
        <v>34432</v>
      </c>
      <c r="J157">
        <v>6665</v>
      </c>
      <c r="K157">
        <v>48.705570000000002</v>
      </c>
    </row>
    <row r="158" spans="1:11" x14ac:dyDescent="0.25">
      <c r="A158">
        <v>488</v>
      </c>
      <c r="B158" s="1">
        <v>43410.826597222222</v>
      </c>
      <c r="D158" t="s">
        <v>952</v>
      </c>
      <c r="E158">
        <v>60537144</v>
      </c>
      <c r="F158" t="s">
        <v>892</v>
      </c>
      <c r="G158" t="s">
        <v>953</v>
      </c>
      <c r="H158">
        <v>519</v>
      </c>
      <c r="I158">
        <v>76421</v>
      </c>
      <c r="J158">
        <v>5488</v>
      </c>
      <c r="K158">
        <v>74.891720000000007</v>
      </c>
    </row>
    <row r="159" spans="1:11" x14ac:dyDescent="0.25">
      <c r="A159">
        <v>516</v>
      </c>
      <c r="B159" s="1">
        <v>43602.659108796295</v>
      </c>
      <c r="D159" t="s">
        <v>1005</v>
      </c>
      <c r="E159">
        <v>108278</v>
      </c>
      <c r="F159" t="s">
        <v>967</v>
      </c>
      <c r="G159" t="s">
        <v>1006</v>
      </c>
      <c r="H159">
        <v>589</v>
      </c>
      <c r="I159">
        <v>113103</v>
      </c>
      <c r="J159">
        <v>5858</v>
      </c>
      <c r="K159">
        <v>88.958330000000004</v>
      </c>
    </row>
    <row r="160" spans="1:11" x14ac:dyDescent="0.25">
      <c r="A160">
        <v>526</v>
      </c>
      <c r="B160" s="1">
        <v>43656.21298611111</v>
      </c>
      <c r="D160" t="s">
        <v>1022</v>
      </c>
      <c r="E160">
        <v>448045</v>
      </c>
      <c r="F160" t="s">
        <v>1018</v>
      </c>
      <c r="G160" t="s">
        <v>1023</v>
      </c>
      <c r="H160">
        <v>94</v>
      </c>
      <c r="I160">
        <v>43140</v>
      </c>
      <c r="J160">
        <v>14335</v>
      </c>
      <c r="K160">
        <v>82.018020000000007</v>
      </c>
    </row>
    <row r="161" spans="1:11" x14ac:dyDescent="0.25">
      <c r="A161">
        <v>528</v>
      </c>
      <c r="B161" s="1">
        <v>43653.372557870367</v>
      </c>
      <c r="D161" t="s">
        <v>1026</v>
      </c>
      <c r="E161">
        <v>5724990</v>
      </c>
      <c r="F161" t="s">
        <v>1018</v>
      </c>
      <c r="G161" t="s">
        <v>1027</v>
      </c>
      <c r="H161">
        <v>10</v>
      </c>
      <c r="I161">
        <v>7806</v>
      </c>
      <c r="J161">
        <v>12863</v>
      </c>
      <c r="K161">
        <v>99.712459999999993</v>
      </c>
    </row>
    <row r="162" spans="1:11" x14ac:dyDescent="0.25">
      <c r="A162">
        <v>534</v>
      </c>
      <c r="B162" s="1">
        <v>43656.208182870374</v>
      </c>
      <c r="D162" t="s">
        <v>1036</v>
      </c>
      <c r="E162">
        <v>2854337</v>
      </c>
      <c r="F162" t="s">
        <v>1018</v>
      </c>
      <c r="G162" t="s">
        <v>1037</v>
      </c>
      <c r="H162">
        <v>98</v>
      </c>
      <c r="I162">
        <v>173835</v>
      </c>
      <c r="J162">
        <v>9740</v>
      </c>
      <c r="K162">
        <v>65.894049999999993</v>
      </c>
    </row>
    <row r="163" spans="1:11" x14ac:dyDescent="0.25">
      <c r="A163">
        <v>542</v>
      </c>
      <c r="B163" s="1">
        <v>43657.777881944443</v>
      </c>
      <c r="D163" t="s">
        <v>1048</v>
      </c>
      <c r="E163">
        <v>23680678</v>
      </c>
      <c r="F163" t="s">
        <v>1018</v>
      </c>
      <c r="G163" t="s">
        <v>1049</v>
      </c>
      <c r="H163">
        <v>418</v>
      </c>
      <c r="I163">
        <v>1639</v>
      </c>
      <c r="J163">
        <v>8039</v>
      </c>
      <c r="K163">
        <v>93.875</v>
      </c>
    </row>
    <row r="164" spans="1:11" x14ac:dyDescent="0.25">
      <c r="A164">
        <v>544</v>
      </c>
      <c r="B164" s="1">
        <v>43657.531053240738</v>
      </c>
      <c r="C164" s="1">
        <v>43655.281273148146</v>
      </c>
      <c r="D164" t="s">
        <v>1052</v>
      </c>
      <c r="E164">
        <v>656494</v>
      </c>
      <c r="F164" t="s">
        <v>1018</v>
      </c>
      <c r="G164" t="s">
        <v>1053</v>
      </c>
      <c r="H164">
        <v>221</v>
      </c>
      <c r="I164">
        <v>85639</v>
      </c>
      <c r="J164">
        <v>7898</v>
      </c>
      <c r="K164">
        <v>90.944130000000001</v>
      </c>
    </row>
    <row r="165" spans="1:11" x14ac:dyDescent="0.25">
      <c r="A165">
        <v>546</v>
      </c>
      <c r="B165" s="1">
        <v>43632.304456018515</v>
      </c>
      <c r="D165" t="s">
        <v>1056</v>
      </c>
      <c r="E165">
        <v>4549925</v>
      </c>
      <c r="F165" t="s">
        <v>1018</v>
      </c>
      <c r="G165" t="s">
        <v>1057</v>
      </c>
      <c r="H165">
        <v>65</v>
      </c>
      <c r="I165">
        <v>2739</v>
      </c>
      <c r="J165">
        <v>7623</v>
      </c>
      <c r="K165">
        <v>66.773229999999998</v>
      </c>
    </row>
    <row r="166" spans="1:11" x14ac:dyDescent="0.25">
      <c r="A166">
        <v>547</v>
      </c>
      <c r="B166" s="1">
        <v>43212.402175925927</v>
      </c>
      <c r="D166" t="s">
        <v>1058</v>
      </c>
      <c r="E166">
        <v>82238168</v>
      </c>
      <c r="F166" t="s">
        <v>1018</v>
      </c>
      <c r="G166" t="s">
        <v>1059</v>
      </c>
      <c r="H166">
        <v>354</v>
      </c>
      <c r="I166">
        <v>79087</v>
      </c>
      <c r="J166">
        <v>7362</v>
      </c>
      <c r="K166">
        <v>42.530630000000002</v>
      </c>
    </row>
    <row r="167" spans="1:11" x14ac:dyDescent="0.25">
      <c r="A167">
        <v>548</v>
      </c>
      <c r="B167" s="1">
        <v>43317.574918981481</v>
      </c>
      <c r="D167" t="s">
        <v>1060</v>
      </c>
      <c r="E167">
        <v>14259390</v>
      </c>
      <c r="F167" t="s">
        <v>1018</v>
      </c>
      <c r="G167" t="s">
        <v>1061</v>
      </c>
      <c r="H167">
        <v>13</v>
      </c>
      <c r="I167">
        <v>2363</v>
      </c>
      <c r="J167">
        <v>7267</v>
      </c>
      <c r="K167">
        <v>93.529409999999999</v>
      </c>
    </row>
    <row r="168" spans="1:11" x14ac:dyDescent="0.25">
      <c r="A168">
        <v>551</v>
      </c>
      <c r="B168" s="2">
        <v>43657.192297638889</v>
      </c>
      <c r="C168" s="1">
        <v>43227.403101851851</v>
      </c>
      <c r="D168" t="s">
        <v>1064</v>
      </c>
      <c r="E168">
        <v>11340559</v>
      </c>
      <c r="F168" t="s">
        <v>1018</v>
      </c>
      <c r="G168" t="s">
        <v>1065</v>
      </c>
      <c r="H168">
        <v>252</v>
      </c>
      <c r="I168">
        <v>2099</v>
      </c>
      <c r="J168">
        <v>6948</v>
      </c>
      <c r="K168">
        <v>72.252499999999998</v>
      </c>
    </row>
    <row r="169" spans="1:11" x14ac:dyDescent="0.25">
      <c r="A169">
        <v>552</v>
      </c>
      <c r="B169" s="1">
        <v>43658.500092592592</v>
      </c>
      <c r="D169" t="s">
        <v>1066</v>
      </c>
      <c r="E169">
        <v>5550552</v>
      </c>
      <c r="F169" t="s">
        <v>1018</v>
      </c>
      <c r="G169" t="s">
        <v>1067</v>
      </c>
      <c r="H169">
        <v>1511</v>
      </c>
      <c r="I169">
        <v>256630</v>
      </c>
      <c r="J169">
        <v>6701</v>
      </c>
      <c r="K169">
        <v>65.083020000000005</v>
      </c>
    </row>
    <row r="170" spans="1:11" x14ac:dyDescent="0.25">
      <c r="A170">
        <v>555</v>
      </c>
      <c r="B170" s="1">
        <v>43654.228495370371</v>
      </c>
      <c r="D170" t="s">
        <v>1072</v>
      </c>
      <c r="E170">
        <v>212659</v>
      </c>
      <c r="F170" t="s">
        <v>1018</v>
      </c>
      <c r="G170" t="s">
        <v>1073</v>
      </c>
      <c r="H170">
        <v>13</v>
      </c>
      <c r="I170">
        <v>4770</v>
      </c>
      <c r="J170">
        <v>6354</v>
      </c>
      <c r="K170">
        <v>85.056539999999998</v>
      </c>
    </row>
    <row r="171" spans="1:11" x14ac:dyDescent="0.25">
      <c r="A171">
        <v>559</v>
      </c>
      <c r="B171" s="1">
        <v>43648.321875000001</v>
      </c>
      <c r="D171" t="s">
        <v>1080</v>
      </c>
      <c r="E171">
        <v>8155345</v>
      </c>
      <c r="F171" t="s">
        <v>1018</v>
      </c>
      <c r="G171" t="s">
        <v>1081</v>
      </c>
      <c r="H171">
        <v>1</v>
      </c>
      <c r="I171">
        <v>244</v>
      </c>
      <c r="J171">
        <v>5593</v>
      </c>
      <c r="K171">
        <v>99.293289999999999</v>
      </c>
    </row>
    <row r="172" spans="1:11" x14ac:dyDescent="0.25">
      <c r="A172">
        <v>560</v>
      </c>
      <c r="B172" s="1">
        <v>43648.320868055554</v>
      </c>
      <c r="D172" t="s">
        <v>1082</v>
      </c>
      <c r="E172">
        <v>656308</v>
      </c>
      <c r="F172" t="s">
        <v>1018</v>
      </c>
      <c r="G172" t="s">
        <v>1083</v>
      </c>
      <c r="H172">
        <v>0</v>
      </c>
      <c r="I172">
        <v>87</v>
      </c>
      <c r="J172">
        <v>5583</v>
      </c>
      <c r="K172">
        <v>100</v>
      </c>
    </row>
    <row r="173" spans="1:11" x14ac:dyDescent="0.25">
      <c r="A173">
        <v>561</v>
      </c>
      <c r="B173" s="1">
        <v>43648.322453703702</v>
      </c>
      <c r="D173" t="s">
        <v>1084</v>
      </c>
      <c r="E173">
        <v>361639</v>
      </c>
      <c r="F173" t="s">
        <v>1018</v>
      </c>
      <c r="G173" t="s">
        <v>1085</v>
      </c>
      <c r="H173">
        <v>0</v>
      </c>
      <c r="I173">
        <v>100</v>
      </c>
      <c r="J173">
        <v>5436</v>
      </c>
      <c r="K173">
        <v>0</v>
      </c>
    </row>
    <row r="174" spans="1:11" x14ac:dyDescent="0.25">
      <c r="A174">
        <v>562</v>
      </c>
      <c r="B174" s="1">
        <v>43658.548842592594</v>
      </c>
      <c r="D174" t="s">
        <v>1086</v>
      </c>
      <c r="E174">
        <v>2179920</v>
      </c>
      <c r="F174" t="s">
        <v>1018</v>
      </c>
      <c r="G174" t="s">
        <v>1087</v>
      </c>
      <c r="H174">
        <v>135</v>
      </c>
      <c r="I174">
        <v>166009</v>
      </c>
      <c r="J174">
        <v>5408</v>
      </c>
      <c r="K174">
        <v>33.11683</v>
      </c>
    </row>
    <row r="175" spans="1:11" x14ac:dyDescent="0.25">
      <c r="A175">
        <v>564</v>
      </c>
      <c r="B175" s="1">
        <v>43654.225624999999</v>
      </c>
      <c r="D175" t="s">
        <v>1090</v>
      </c>
      <c r="E175">
        <v>361718</v>
      </c>
      <c r="F175" t="s">
        <v>1018</v>
      </c>
      <c r="G175" t="s">
        <v>1091</v>
      </c>
      <c r="H175">
        <v>0</v>
      </c>
      <c r="I175">
        <v>268</v>
      </c>
      <c r="J175">
        <v>5388</v>
      </c>
      <c r="K175">
        <v>0</v>
      </c>
    </row>
    <row r="176" spans="1:11" x14ac:dyDescent="0.25">
      <c r="A176">
        <v>565</v>
      </c>
      <c r="B176" s="1">
        <v>43648.32309027778</v>
      </c>
      <c r="D176" t="s">
        <v>1092</v>
      </c>
      <c r="E176">
        <v>14127912</v>
      </c>
      <c r="F176" t="s">
        <v>1018</v>
      </c>
      <c r="G176" t="s">
        <v>1093</v>
      </c>
      <c r="H176">
        <v>7</v>
      </c>
      <c r="I176">
        <v>217</v>
      </c>
      <c r="J176">
        <v>5247</v>
      </c>
      <c r="K176">
        <v>100</v>
      </c>
    </row>
    <row r="177" spans="1:11" x14ac:dyDescent="0.25">
      <c r="A177">
        <v>567</v>
      </c>
      <c r="B177" s="1">
        <v>43648.322534722225</v>
      </c>
      <c r="D177" t="s">
        <v>1096</v>
      </c>
      <c r="E177">
        <v>8016381</v>
      </c>
      <c r="F177" t="s">
        <v>1018</v>
      </c>
      <c r="G177" t="s">
        <v>1097</v>
      </c>
      <c r="H177">
        <v>3</v>
      </c>
      <c r="I177">
        <v>129</v>
      </c>
      <c r="J177">
        <v>5114</v>
      </c>
      <c r="K177">
        <v>80.672269999999997</v>
      </c>
    </row>
    <row r="178" spans="1:11" x14ac:dyDescent="0.25">
      <c r="A178">
        <v>568</v>
      </c>
      <c r="B178" s="1">
        <v>43648.322905092595</v>
      </c>
      <c r="D178" t="s">
        <v>1098</v>
      </c>
      <c r="E178">
        <v>16699803</v>
      </c>
      <c r="F178" t="s">
        <v>1018</v>
      </c>
      <c r="G178" t="s">
        <v>1099</v>
      </c>
      <c r="H178">
        <v>1</v>
      </c>
      <c r="I178">
        <v>114</v>
      </c>
      <c r="J178">
        <v>5096</v>
      </c>
      <c r="K178">
        <v>59.433959999999999</v>
      </c>
    </row>
    <row r="179" spans="1:11" x14ac:dyDescent="0.25">
      <c r="A179">
        <v>573</v>
      </c>
      <c r="B179" s="1">
        <v>43658.203553240739</v>
      </c>
      <c r="D179" t="s">
        <v>1109</v>
      </c>
      <c r="E179">
        <v>908607</v>
      </c>
      <c r="F179" t="s">
        <v>1103</v>
      </c>
      <c r="G179" t="s">
        <v>1110</v>
      </c>
      <c r="H179">
        <v>1946</v>
      </c>
      <c r="I179">
        <v>68971</v>
      </c>
      <c r="J179">
        <v>11198</v>
      </c>
      <c r="K179">
        <v>85.710740000000001</v>
      </c>
    </row>
    <row r="180" spans="1:11" x14ac:dyDescent="0.25">
      <c r="A180">
        <v>576</v>
      </c>
      <c r="B180" s="1">
        <v>42869.231504629628</v>
      </c>
      <c r="D180" t="s">
        <v>1115</v>
      </c>
      <c r="E180">
        <v>32969220</v>
      </c>
      <c r="F180" t="s">
        <v>1103</v>
      </c>
      <c r="G180" t="s">
        <v>1116</v>
      </c>
      <c r="H180">
        <v>442</v>
      </c>
      <c r="I180">
        <v>75138</v>
      </c>
      <c r="J180">
        <v>9692</v>
      </c>
      <c r="K180">
        <v>27.578659999999999</v>
      </c>
    </row>
    <row r="181" spans="1:11" x14ac:dyDescent="0.25">
      <c r="A181">
        <v>578</v>
      </c>
      <c r="B181" s="1">
        <v>43655.930972222224</v>
      </c>
      <c r="D181" t="s">
        <v>1119</v>
      </c>
      <c r="E181">
        <v>84240850</v>
      </c>
      <c r="F181" t="s">
        <v>1103</v>
      </c>
      <c r="G181" t="s">
        <v>1120</v>
      </c>
      <c r="H181">
        <v>119</v>
      </c>
      <c r="I181">
        <v>6808</v>
      </c>
      <c r="J181">
        <v>7293</v>
      </c>
      <c r="K181">
        <v>91.259429999999995</v>
      </c>
    </row>
    <row r="182" spans="1:11" x14ac:dyDescent="0.25">
      <c r="A182">
        <v>580</v>
      </c>
      <c r="B182" s="1">
        <v>43658.61078703704</v>
      </c>
      <c r="D182" t="s">
        <v>1123</v>
      </c>
      <c r="E182">
        <v>6040</v>
      </c>
      <c r="F182" t="s">
        <v>1103</v>
      </c>
      <c r="G182" t="s">
        <v>1124</v>
      </c>
      <c r="H182">
        <v>64</v>
      </c>
      <c r="I182">
        <v>1088</v>
      </c>
      <c r="J182">
        <v>5127</v>
      </c>
      <c r="K182">
        <v>63.857590000000002</v>
      </c>
    </row>
    <row r="183" spans="1:11" x14ac:dyDescent="0.25">
      <c r="A183">
        <v>583</v>
      </c>
      <c r="B183" s="1">
        <v>43658.790972222225</v>
      </c>
      <c r="D183" t="s">
        <v>1130</v>
      </c>
      <c r="E183">
        <v>34864402</v>
      </c>
      <c r="F183" t="s">
        <v>1126</v>
      </c>
      <c r="G183" t="s">
        <v>1131</v>
      </c>
      <c r="H183">
        <v>1303</v>
      </c>
      <c r="I183">
        <v>60474</v>
      </c>
      <c r="J183">
        <v>17341</v>
      </c>
      <c r="K183">
        <v>71.698639999999997</v>
      </c>
    </row>
    <row r="184" spans="1:11" x14ac:dyDescent="0.25">
      <c r="A184">
        <v>584</v>
      </c>
      <c r="B184" s="1">
        <v>43658.82916666667</v>
      </c>
      <c r="D184" t="s">
        <v>1132</v>
      </c>
      <c r="E184">
        <v>16587283</v>
      </c>
      <c r="F184" t="s">
        <v>1126</v>
      </c>
      <c r="G184" t="s">
        <v>1133</v>
      </c>
      <c r="H184">
        <v>115</v>
      </c>
      <c r="I184">
        <v>12622</v>
      </c>
      <c r="J184">
        <v>16556</v>
      </c>
      <c r="K184">
        <v>78.766720000000007</v>
      </c>
    </row>
    <row r="185" spans="1:11" x14ac:dyDescent="0.25">
      <c r="A185">
        <v>590</v>
      </c>
      <c r="B185" s="1">
        <v>43658.62777777778</v>
      </c>
      <c r="D185" t="s">
        <v>1144</v>
      </c>
      <c r="E185">
        <v>1062572</v>
      </c>
      <c r="F185" t="s">
        <v>1126</v>
      </c>
      <c r="G185" t="s">
        <v>1145</v>
      </c>
      <c r="H185">
        <v>215</v>
      </c>
      <c r="I185">
        <v>13159</v>
      </c>
      <c r="J185">
        <v>9447</v>
      </c>
      <c r="K185">
        <v>83.906019999999998</v>
      </c>
    </row>
    <row r="186" spans="1:11" x14ac:dyDescent="0.25">
      <c r="A186">
        <v>598</v>
      </c>
      <c r="B186" s="1">
        <v>43651.257638888892</v>
      </c>
      <c r="D186" t="s">
        <v>1160</v>
      </c>
      <c r="E186">
        <v>59212953</v>
      </c>
      <c r="F186" t="s">
        <v>1126</v>
      </c>
      <c r="G186" t="s">
        <v>1161</v>
      </c>
      <c r="H186">
        <v>229</v>
      </c>
      <c r="I186">
        <v>7316</v>
      </c>
      <c r="J186">
        <v>5110</v>
      </c>
      <c r="K186">
        <v>23.32696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topLeftCell="A275" workbookViewId="0">
      <selection activeCell="A2" sqref="A2:A298"/>
    </sheetView>
  </sheetViews>
  <sheetFormatPr defaultRowHeight="15" x14ac:dyDescent="0.25"/>
  <cols>
    <col min="3" max="3" width="15.855468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C2" s="1">
        <v>43658.514745370368</v>
      </c>
      <c r="D2" t="s">
        <v>14</v>
      </c>
      <c r="E2">
        <v>2126244</v>
      </c>
      <c r="F2" t="s">
        <v>12</v>
      </c>
      <c r="G2" t="s">
        <v>15</v>
      </c>
      <c r="H2">
        <v>364</v>
      </c>
      <c r="I2">
        <v>143675</v>
      </c>
      <c r="J2">
        <v>134529</v>
      </c>
      <c r="L2">
        <v>91.026856240126406</v>
      </c>
    </row>
    <row r="3" spans="1:12" x14ac:dyDescent="0.25">
      <c r="A3">
        <v>2</v>
      </c>
      <c r="C3" s="1">
        <v>43658.504930555559</v>
      </c>
      <c r="D3" t="s">
        <v>16</v>
      </c>
      <c r="E3">
        <v>10270250</v>
      </c>
      <c r="F3" t="s">
        <v>12</v>
      </c>
      <c r="G3" t="s">
        <v>17</v>
      </c>
      <c r="H3">
        <v>770</v>
      </c>
      <c r="I3">
        <v>143197</v>
      </c>
      <c r="J3">
        <v>132518</v>
      </c>
      <c r="L3">
        <v>87.382154882154893</v>
      </c>
    </row>
    <row r="4" spans="1:12" x14ac:dyDescent="0.25">
      <c r="A4">
        <v>3</v>
      </c>
      <c r="C4" s="1">
        <v>43658.392280092594</v>
      </c>
      <c r="D4" t="s">
        <v>18</v>
      </c>
      <c r="E4">
        <v>29028775</v>
      </c>
      <c r="F4" t="s">
        <v>12</v>
      </c>
      <c r="G4" t="s">
        <v>19</v>
      </c>
      <c r="H4">
        <v>614</v>
      </c>
      <c r="I4">
        <v>366741</v>
      </c>
      <c r="J4">
        <v>78932</v>
      </c>
      <c r="L4">
        <v>6.8031220418296403</v>
      </c>
    </row>
    <row r="5" spans="1:12" x14ac:dyDescent="0.25">
      <c r="A5">
        <v>7</v>
      </c>
      <c r="C5" s="1">
        <v>42537.490706018521</v>
      </c>
      <c r="D5" t="s">
        <v>26</v>
      </c>
      <c r="E5">
        <v>9309093</v>
      </c>
      <c r="F5" t="s">
        <v>12</v>
      </c>
      <c r="G5" t="s">
        <v>27</v>
      </c>
      <c r="H5">
        <v>913</v>
      </c>
      <c r="I5">
        <v>111123</v>
      </c>
      <c r="J5">
        <v>45903</v>
      </c>
      <c r="L5">
        <v>100</v>
      </c>
    </row>
    <row r="6" spans="1:12" x14ac:dyDescent="0.25">
      <c r="A6">
        <v>8</v>
      </c>
      <c r="C6" s="1">
        <v>43650.198645833334</v>
      </c>
      <c r="D6" t="s">
        <v>28</v>
      </c>
      <c r="E6">
        <v>237159</v>
      </c>
      <c r="F6" t="s">
        <v>12</v>
      </c>
      <c r="G6" t="s">
        <v>29</v>
      </c>
      <c r="H6">
        <v>168</v>
      </c>
      <c r="I6">
        <v>8848</v>
      </c>
      <c r="J6">
        <v>44624</v>
      </c>
      <c r="L6">
        <v>100</v>
      </c>
    </row>
    <row r="7" spans="1:12" x14ac:dyDescent="0.25">
      <c r="A7">
        <v>9</v>
      </c>
      <c r="C7" s="1">
        <v>43658.17931712963</v>
      </c>
      <c r="D7" t="s">
        <v>30</v>
      </c>
      <c r="E7">
        <v>8843683</v>
      </c>
      <c r="F7" t="s">
        <v>12</v>
      </c>
      <c r="G7" t="s">
        <v>31</v>
      </c>
      <c r="H7">
        <v>459</v>
      </c>
      <c r="I7">
        <v>14487</v>
      </c>
      <c r="J7">
        <v>44317</v>
      </c>
      <c r="L7">
        <v>96.571531143421296</v>
      </c>
    </row>
    <row r="8" spans="1:12" x14ac:dyDescent="0.25">
      <c r="A8">
        <v>10</v>
      </c>
      <c r="C8" s="1">
        <v>43656.128460648149</v>
      </c>
      <c r="D8" t="s">
        <v>32</v>
      </c>
      <c r="E8">
        <v>1424470</v>
      </c>
      <c r="F8" t="s">
        <v>12</v>
      </c>
      <c r="G8" t="s">
        <v>33</v>
      </c>
      <c r="H8">
        <v>350</v>
      </c>
      <c r="I8">
        <v>17858</v>
      </c>
      <c r="J8">
        <v>41727</v>
      </c>
      <c r="L8">
        <v>88.397944141200796</v>
      </c>
    </row>
    <row r="9" spans="1:12" x14ac:dyDescent="0.25">
      <c r="A9">
        <v>11</v>
      </c>
      <c r="C9" s="1">
        <v>43475.387997685182</v>
      </c>
      <c r="D9" t="s">
        <v>34</v>
      </c>
      <c r="E9">
        <v>3955647</v>
      </c>
      <c r="F9" t="s">
        <v>12</v>
      </c>
      <c r="G9" t="s">
        <v>35</v>
      </c>
      <c r="H9">
        <v>3</v>
      </c>
      <c r="I9">
        <v>45360</v>
      </c>
      <c r="J9">
        <v>40181</v>
      </c>
      <c r="L9">
        <v>32.751225490196099</v>
      </c>
    </row>
    <row r="10" spans="1:12" x14ac:dyDescent="0.25">
      <c r="A10">
        <v>12</v>
      </c>
      <c r="C10" s="1">
        <v>43644.559340277781</v>
      </c>
      <c r="D10" t="s">
        <v>36</v>
      </c>
      <c r="E10">
        <v>70107786</v>
      </c>
      <c r="F10" t="s">
        <v>12</v>
      </c>
      <c r="G10" t="s">
        <v>37</v>
      </c>
      <c r="H10">
        <v>251</v>
      </c>
      <c r="I10">
        <v>13618</v>
      </c>
      <c r="J10">
        <v>38904</v>
      </c>
      <c r="L10">
        <v>53.109924744323699</v>
      </c>
    </row>
    <row r="11" spans="1:12" x14ac:dyDescent="0.25">
      <c r="A11">
        <v>16</v>
      </c>
      <c r="C11" s="1">
        <v>43647.650590277779</v>
      </c>
      <c r="D11" t="s">
        <v>44</v>
      </c>
      <c r="E11">
        <v>11167738</v>
      </c>
      <c r="F11" t="s">
        <v>12</v>
      </c>
      <c r="G11" t="s">
        <v>45</v>
      </c>
      <c r="H11">
        <v>23</v>
      </c>
      <c r="I11">
        <v>1037</v>
      </c>
      <c r="J11">
        <v>31314</v>
      </c>
      <c r="L11">
        <v>100</v>
      </c>
    </row>
    <row r="12" spans="1:12" x14ac:dyDescent="0.25">
      <c r="A12">
        <v>17</v>
      </c>
      <c r="C12" s="1">
        <v>43658.469155092593</v>
      </c>
      <c r="D12" t="s">
        <v>46</v>
      </c>
      <c r="E12">
        <v>34302698</v>
      </c>
      <c r="F12" t="s">
        <v>12</v>
      </c>
      <c r="G12" t="s">
        <v>47</v>
      </c>
      <c r="H12">
        <v>571</v>
      </c>
      <c r="I12">
        <v>82905</v>
      </c>
      <c r="J12">
        <v>30961</v>
      </c>
      <c r="L12">
        <v>90.370437790115602</v>
      </c>
    </row>
    <row r="13" spans="1:12" x14ac:dyDescent="0.25">
      <c r="A13">
        <v>18</v>
      </c>
      <c r="C13" s="1">
        <v>43657.361342592594</v>
      </c>
      <c r="D13" t="s">
        <v>48</v>
      </c>
      <c r="E13">
        <v>9852918</v>
      </c>
      <c r="F13" t="s">
        <v>12</v>
      </c>
      <c r="G13" t="s">
        <v>49</v>
      </c>
      <c r="H13">
        <v>91</v>
      </c>
      <c r="I13">
        <v>32169</v>
      </c>
      <c r="J13">
        <v>30350</v>
      </c>
      <c r="L13">
        <v>28.459010722933201</v>
      </c>
    </row>
    <row r="14" spans="1:12" x14ac:dyDescent="0.25">
      <c r="A14">
        <v>19</v>
      </c>
      <c r="C14" s="1">
        <v>43656.627905092595</v>
      </c>
      <c r="D14" t="s">
        <v>50</v>
      </c>
      <c r="E14">
        <v>5923215</v>
      </c>
      <c r="F14" t="s">
        <v>12</v>
      </c>
      <c r="G14" t="s">
        <v>51</v>
      </c>
      <c r="H14">
        <v>208</v>
      </c>
      <c r="I14">
        <v>6179</v>
      </c>
      <c r="J14">
        <v>27174</v>
      </c>
      <c r="L14">
        <v>97.146054840514793</v>
      </c>
    </row>
    <row r="15" spans="1:12" x14ac:dyDescent="0.25">
      <c r="A15">
        <v>21</v>
      </c>
      <c r="C15" s="1">
        <v>43653.895104166666</v>
      </c>
      <c r="D15" t="s">
        <v>54</v>
      </c>
      <c r="E15">
        <v>698041</v>
      </c>
      <c r="F15" t="s">
        <v>12</v>
      </c>
      <c r="G15" t="s">
        <v>55</v>
      </c>
      <c r="H15">
        <v>2</v>
      </c>
      <c r="I15">
        <v>5700</v>
      </c>
      <c r="J15">
        <v>25795</v>
      </c>
      <c r="L15">
        <v>99.234693877550995</v>
      </c>
    </row>
    <row r="16" spans="1:12" x14ac:dyDescent="0.25">
      <c r="A16">
        <v>22</v>
      </c>
      <c r="C16" s="1">
        <v>43596.353310185186</v>
      </c>
      <c r="D16" t="s">
        <v>56</v>
      </c>
      <c r="E16">
        <v>667006</v>
      </c>
      <c r="F16" t="s">
        <v>12</v>
      </c>
      <c r="G16" t="s">
        <v>57</v>
      </c>
      <c r="H16">
        <v>195</v>
      </c>
      <c r="I16">
        <v>124261</v>
      </c>
      <c r="J16">
        <v>25490</v>
      </c>
      <c r="L16">
        <v>100</v>
      </c>
    </row>
    <row r="17" spans="1:12" x14ac:dyDescent="0.25">
      <c r="A17">
        <v>25</v>
      </c>
      <c r="C17" s="1">
        <v>43509.710601851853</v>
      </c>
      <c r="D17" t="s">
        <v>62</v>
      </c>
      <c r="E17">
        <v>65794292</v>
      </c>
      <c r="F17" t="s">
        <v>12</v>
      </c>
      <c r="G17" t="s">
        <v>63</v>
      </c>
      <c r="H17">
        <v>79</v>
      </c>
      <c r="I17">
        <v>8751</v>
      </c>
      <c r="J17">
        <v>24753</v>
      </c>
      <c r="L17">
        <v>21.830985915492999</v>
      </c>
    </row>
    <row r="18" spans="1:12" x14ac:dyDescent="0.25">
      <c r="A18">
        <v>26</v>
      </c>
      <c r="C18" s="1">
        <v>43251.888495370367</v>
      </c>
      <c r="D18" t="s">
        <v>64</v>
      </c>
      <c r="E18">
        <v>349241</v>
      </c>
      <c r="F18" t="s">
        <v>12</v>
      </c>
      <c r="G18" t="s">
        <v>65</v>
      </c>
      <c r="H18">
        <v>122</v>
      </c>
      <c r="I18">
        <v>4533</v>
      </c>
      <c r="J18">
        <v>24671</v>
      </c>
      <c r="L18">
        <v>97.009569377990402</v>
      </c>
    </row>
    <row r="19" spans="1:12" x14ac:dyDescent="0.25">
      <c r="A19">
        <v>27</v>
      </c>
      <c r="C19" s="1">
        <v>43657.938391203701</v>
      </c>
      <c r="D19" t="s">
        <v>66</v>
      </c>
      <c r="E19">
        <v>26066727</v>
      </c>
      <c r="F19" t="s">
        <v>12</v>
      </c>
      <c r="G19" t="s">
        <v>67</v>
      </c>
      <c r="H19">
        <v>262</v>
      </c>
      <c r="I19">
        <v>32370</v>
      </c>
      <c r="J19">
        <v>24093</v>
      </c>
      <c r="L19">
        <v>52.896530359355602</v>
      </c>
    </row>
    <row r="20" spans="1:12" x14ac:dyDescent="0.25">
      <c r="A20">
        <v>28</v>
      </c>
      <c r="C20" s="1">
        <v>43542.913969907408</v>
      </c>
      <c r="D20" t="s">
        <v>68</v>
      </c>
      <c r="E20">
        <v>317757</v>
      </c>
      <c r="F20" t="s">
        <v>12</v>
      </c>
      <c r="G20" t="s">
        <v>69</v>
      </c>
      <c r="H20">
        <v>189</v>
      </c>
      <c r="I20">
        <v>17041</v>
      </c>
      <c r="J20">
        <v>23774</v>
      </c>
      <c r="L20">
        <v>96.875</v>
      </c>
    </row>
    <row r="21" spans="1:12" x14ac:dyDescent="0.25">
      <c r="A21">
        <v>29</v>
      </c>
      <c r="C21" s="1">
        <v>43333.933425925927</v>
      </c>
      <c r="D21" t="s">
        <v>70</v>
      </c>
      <c r="E21">
        <v>35866694</v>
      </c>
      <c r="F21" t="s">
        <v>12</v>
      </c>
      <c r="G21" t="s">
        <v>71</v>
      </c>
      <c r="H21">
        <v>2334</v>
      </c>
      <c r="I21">
        <v>126592</v>
      </c>
      <c r="J21">
        <v>23379</v>
      </c>
      <c r="L21">
        <v>85.393258426966298</v>
      </c>
    </row>
    <row r="22" spans="1:12" x14ac:dyDescent="0.25">
      <c r="A22">
        <v>30</v>
      </c>
      <c r="C22" s="1">
        <v>43658.362523148149</v>
      </c>
      <c r="D22" t="s">
        <v>72</v>
      </c>
      <c r="E22">
        <v>42283287</v>
      </c>
      <c r="F22" t="s">
        <v>12</v>
      </c>
      <c r="G22" t="s">
        <v>73</v>
      </c>
      <c r="H22">
        <v>118</v>
      </c>
      <c r="I22">
        <v>4340</v>
      </c>
      <c r="J22">
        <v>23130</v>
      </c>
      <c r="L22">
        <v>99.686520376175594</v>
      </c>
    </row>
    <row r="23" spans="1:12" x14ac:dyDescent="0.25">
      <c r="A23">
        <v>32</v>
      </c>
      <c r="C23" s="1">
        <v>43657.641041666669</v>
      </c>
      <c r="D23" t="s">
        <v>76</v>
      </c>
      <c r="E23">
        <v>30969188</v>
      </c>
      <c r="F23" t="s">
        <v>12</v>
      </c>
      <c r="G23" t="s">
        <v>77</v>
      </c>
      <c r="H23">
        <v>18</v>
      </c>
      <c r="I23">
        <v>6899</v>
      </c>
      <c r="J23">
        <v>22913</v>
      </c>
      <c r="L23">
        <v>100</v>
      </c>
    </row>
    <row r="24" spans="1:12" x14ac:dyDescent="0.25">
      <c r="A24">
        <v>35</v>
      </c>
      <c r="C24" s="1">
        <v>43617.285034722219</v>
      </c>
      <c r="D24" t="s">
        <v>82</v>
      </c>
      <c r="E24">
        <v>3757512</v>
      </c>
      <c r="F24" t="s">
        <v>12</v>
      </c>
      <c r="G24" t="s">
        <v>83</v>
      </c>
      <c r="H24">
        <v>272</v>
      </c>
      <c r="I24">
        <v>12008</v>
      </c>
      <c r="J24">
        <v>20667</v>
      </c>
      <c r="L24">
        <v>99.401197604790397</v>
      </c>
    </row>
    <row r="25" spans="1:12" x14ac:dyDescent="0.25">
      <c r="A25">
        <v>37</v>
      </c>
      <c r="C25" s="1">
        <v>43642.770162037035</v>
      </c>
      <c r="D25" t="s">
        <v>86</v>
      </c>
      <c r="E25">
        <v>2541284</v>
      </c>
      <c r="F25" t="s">
        <v>12</v>
      </c>
      <c r="G25" t="s">
        <v>87</v>
      </c>
      <c r="H25">
        <v>202</v>
      </c>
      <c r="I25">
        <v>3192</v>
      </c>
      <c r="J25">
        <v>19894</v>
      </c>
      <c r="L25">
        <v>99.578059071729996</v>
      </c>
    </row>
    <row r="26" spans="1:12" x14ac:dyDescent="0.25">
      <c r="A26">
        <v>38</v>
      </c>
      <c r="C26" s="1">
        <v>43655.541435185187</v>
      </c>
      <c r="D26" t="s">
        <v>88</v>
      </c>
      <c r="E26">
        <v>32215970</v>
      </c>
      <c r="F26" t="s">
        <v>12</v>
      </c>
      <c r="G26" t="s">
        <v>89</v>
      </c>
      <c r="H26">
        <v>41</v>
      </c>
      <c r="I26">
        <v>20421</v>
      </c>
      <c r="J26">
        <v>19830</v>
      </c>
      <c r="L26">
        <v>93.260756868843998</v>
      </c>
    </row>
    <row r="27" spans="1:12" x14ac:dyDescent="0.25">
      <c r="A27">
        <v>39</v>
      </c>
      <c r="C27" s="1">
        <v>43356.633344907408</v>
      </c>
      <c r="D27" t="s">
        <v>90</v>
      </c>
      <c r="E27">
        <v>3122202</v>
      </c>
      <c r="F27" t="s">
        <v>12</v>
      </c>
      <c r="G27" t="s">
        <v>91</v>
      </c>
      <c r="H27">
        <v>288</v>
      </c>
      <c r="I27">
        <v>67978</v>
      </c>
      <c r="J27">
        <v>19688</v>
      </c>
      <c r="L27">
        <v>97.950819672131104</v>
      </c>
    </row>
    <row r="28" spans="1:12" x14ac:dyDescent="0.25">
      <c r="A28">
        <v>40</v>
      </c>
      <c r="C28" s="1">
        <v>42982.324062500003</v>
      </c>
      <c r="D28" t="s">
        <v>92</v>
      </c>
      <c r="E28">
        <v>667561</v>
      </c>
      <c r="F28" t="s">
        <v>12</v>
      </c>
      <c r="G28" t="s">
        <v>93</v>
      </c>
      <c r="H28">
        <v>257</v>
      </c>
      <c r="I28">
        <v>10406</v>
      </c>
      <c r="J28">
        <v>19597</v>
      </c>
      <c r="L28">
        <v>98.963567839196003</v>
      </c>
    </row>
    <row r="29" spans="1:12" x14ac:dyDescent="0.25">
      <c r="A29">
        <v>42</v>
      </c>
      <c r="C29" s="1">
        <v>43652.222349537034</v>
      </c>
      <c r="D29" t="s">
        <v>96</v>
      </c>
      <c r="E29">
        <v>42920477</v>
      </c>
      <c r="F29" t="s">
        <v>12</v>
      </c>
      <c r="G29" t="s">
        <v>97</v>
      </c>
      <c r="H29">
        <v>376</v>
      </c>
      <c r="I29">
        <v>5614</v>
      </c>
      <c r="J29">
        <v>18816</v>
      </c>
      <c r="L29">
        <v>11.688516821986999</v>
      </c>
    </row>
    <row r="30" spans="1:12" x14ac:dyDescent="0.25">
      <c r="A30">
        <v>44</v>
      </c>
      <c r="C30" s="1">
        <v>43657.537777777776</v>
      </c>
      <c r="D30" t="s">
        <v>98</v>
      </c>
      <c r="E30">
        <v>24841635</v>
      </c>
      <c r="F30" t="s">
        <v>12</v>
      </c>
      <c r="G30" t="s">
        <v>99</v>
      </c>
      <c r="H30">
        <v>143</v>
      </c>
      <c r="I30">
        <v>11126</v>
      </c>
      <c r="J30">
        <v>18449</v>
      </c>
      <c r="L30">
        <v>97.708821937578904</v>
      </c>
    </row>
    <row r="31" spans="1:12" x14ac:dyDescent="0.25">
      <c r="A31">
        <v>45</v>
      </c>
      <c r="C31" s="1">
        <v>43363.570902777778</v>
      </c>
      <c r="D31" t="s">
        <v>100</v>
      </c>
      <c r="E31">
        <v>734934</v>
      </c>
      <c r="F31" t="s">
        <v>12</v>
      </c>
      <c r="G31" t="s">
        <v>101</v>
      </c>
      <c r="H31">
        <v>216</v>
      </c>
      <c r="I31">
        <v>14515</v>
      </c>
      <c r="J31">
        <v>18396</v>
      </c>
      <c r="L31">
        <v>76.535626535626506</v>
      </c>
    </row>
    <row r="32" spans="1:12" x14ac:dyDescent="0.25">
      <c r="A32">
        <v>46</v>
      </c>
      <c r="C32" s="1">
        <v>43638.610497685186</v>
      </c>
      <c r="D32" t="s">
        <v>102</v>
      </c>
      <c r="E32">
        <v>73681508</v>
      </c>
      <c r="F32" t="s">
        <v>12</v>
      </c>
      <c r="G32" t="s">
        <v>103</v>
      </c>
      <c r="H32">
        <v>224</v>
      </c>
      <c r="I32">
        <v>7145</v>
      </c>
      <c r="J32">
        <v>18289</v>
      </c>
      <c r="L32">
        <v>69.321731369924095</v>
      </c>
    </row>
    <row r="33" spans="1:12" x14ac:dyDescent="0.25">
      <c r="A33">
        <v>47</v>
      </c>
      <c r="C33" s="1">
        <v>43645.361863425926</v>
      </c>
      <c r="D33" t="s">
        <v>104</v>
      </c>
      <c r="E33">
        <v>1451352</v>
      </c>
      <c r="F33" t="s">
        <v>12</v>
      </c>
      <c r="G33" t="s">
        <v>105</v>
      </c>
      <c r="H33">
        <v>310</v>
      </c>
      <c r="I33">
        <v>12748</v>
      </c>
      <c r="J33">
        <v>18106</v>
      </c>
      <c r="L33">
        <v>92.4948594928033</v>
      </c>
    </row>
    <row r="34" spans="1:12" x14ac:dyDescent="0.25">
      <c r="A34">
        <v>51</v>
      </c>
      <c r="C34" s="1">
        <v>43656.670717592591</v>
      </c>
      <c r="D34" t="s">
        <v>112</v>
      </c>
      <c r="E34">
        <v>23338716</v>
      </c>
      <c r="F34" t="s">
        <v>12</v>
      </c>
      <c r="G34" t="s">
        <v>113</v>
      </c>
      <c r="H34">
        <v>1253</v>
      </c>
      <c r="I34">
        <v>14410</v>
      </c>
      <c r="J34">
        <v>17197</v>
      </c>
      <c r="L34">
        <v>67.623604465709704</v>
      </c>
    </row>
    <row r="35" spans="1:12" x14ac:dyDescent="0.25">
      <c r="A35">
        <v>52</v>
      </c>
      <c r="C35" s="1">
        <v>43658.210312499999</v>
      </c>
      <c r="D35" t="s">
        <v>114</v>
      </c>
      <c r="E35">
        <v>23141830</v>
      </c>
      <c r="F35" t="s">
        <v>12</v>
      </c>
      <c r="G35" t="s">
        <v>115</v>
      </c>
      <c r="H35">
        <v>19</v>
      </c>
      <c r="I35">
        <v>1896</v>
      </c>
      <c r="J35">
        <v>17173</v>
      </c>
      <c r="L35">
        <v>100</v>
      </c>
    </row>
    <row r="36" spans="1:12" x14ac:dyDescent="0.25">
      <c r="A36">
        <v>54</v>
      </c>
      <c r="C36" s="1">
        <v>42808.684537037036</v>
      </c>
      <c r="D36" t="s">
        <v>118</v>
      </c>
      <c r="E36">
        <v>6988020</v>
      </c>
      <c r="F36" t="s">
        <v>12</v>
      </c>
      <c r="G36" t="s">
        <v>119</v>
      </c>
      <c r="H36">
        <v>280</v>
      </c>
      <c r="I36">
        <v>48089</v>
      </c>
      <c r="J36">
        <v>16674</v>
      </c>
      <c r="L36">
        <v>94.708392603129397</v>
      </c>
    </row>
    <row r="37" spans="1:12" x14ac:dyDescent="0.25">
      <c r="A37">
        <v>61</v>
      </c>
      <c r="C37" s="1">
        <v>43609.001932870371</v>
      </c>
      <c r="D37" t="s">
        <v>132</v>
      </c>
      <c r="E37">
        <v>2540368</v>
      </c>
      <c r="F37" t="s">
        <v>12</v>
      </c>
      <c r="G37" t="s">
        <v>133</v>
      </c>
      <c r="H37">
        <v>327</v>
      </c>
      <c r="I37">
        <v>408</v>
      </c>
      <c r="J37">
        <v>15915</v>
      </c>
      <c r="L37">
        <v>98.870056497175099</v>
      </c>
    </row>
    <row r="38" spans="1:12" x14ac:dyDescent="0.25">
      <c r="A38">
        <v>63</v>
      </c>
      <c r="C38" s="1">
        <v>42945.045983796299</v>
      </c>
      <c r="D38" t="s">
        <v>136</v>
      </c>
      <c r="E38">
        <v>2206953</v>
      </c>
      <c r="F38" t="s">
        <v>12</v>
      </c>
      <c r="G38" t="s">
        <v>137</v>
      </c>
      <c r="H38">
        <v>83</v>
      </c>
      <c r="I38">
        <v>772</v>
      </c>
      <c r="J38">
        <v>15502</v>
      </c>
      <c r="L38">
        <v>79.2650918635171</v>
      </c>
    </row>
    <row r="39" spans="1:12" x14ac:dyDescent="0.25">
      <c r="A39">
        <v>64</v>
      </c>
      <c r="C39" s="1">
        <v>43656.56832175926</v>
      </c>
      <c r="D39" t="s">
        <v>138</v>
      </c>
      <c r="E39">
        <v>5710341</v>
      </c>
      <c r="F39" t="s">
        <v>12</v>
      </c>
      <c r="G39" t="s">
        <v>139</v>
      </c>
      <c r="H39">
        <v>202</v>
      </c>
      <c r="I39">
        <v>4381</v>
      </c>
      <c r="J39">
        <v>15229</v>
      </c>
      <c r="L39">
        <v>84.513161257347306</v>
      </c>
    </row>
    <row r="40" spans="1:12" x14ac:dyDescent="0.25">
      <c r="A40">
        <v>65</v>
      </c>
      <c r="C40" s="1">
        <v>43651.177256944444</v>
      </c>
      <c r="D40" t="s">
        <v>140</v>
      </c>
      <c r="E40">
        <v>2278524</v>
      </c>
      <c r="F40" t="s">
        <v>12</v>
      </c>
      <c r="G40" t="s">
        <v>141</v>
      </c>
      <c r="H40">
        <v>68</v>
      </c>
      <c r="I40">
        <v>2020</v>
      </c>
      <c r="J40">
        <v>15069</v>
      </c>
      <c r="L40">
        <v>76.353276353276399</v>
      </c>
    </row>
    <row r="41" spans="1:12" x14ac:dyDescent="0.25">
      <c r="A41">
        <v>68</v>
      </c>
      <c r="C41" s="1">
        <v>43595.344525462962</v>
      </c>
      <c r="D41" t="s">
        <v>146</v>
      </c>
      <c r="E41">
        <v>11061773</v>
      </c>
      <c r="F41" t="s">
        <v>12</v>
      </c>
      <c r="G41" t="s">
        <v>147</v>
      </c>
      <c r="H41">
        <v>139</v>
      </c>
      <c r="I41">
        <v>21976</v>
      </c>
      <c r="J41">
        <v>14431</v>
      </c>
      <c r="L41">
        <v>99.173118845373196</v>
      </c>
    </row>
    <row r="42" spans="1:12" x14ac:dyDescent="0.25">
      <c r="A42">
        <v>70</v>
      </c>
      <c r="C42" s="1">
        <v>43644.414259259262</v>
      </c>
      <c r="D42" t="s">
        <v>150</v>
      </c>
      <c r="E42">
        <v>805461</v>
      </c>
      <c r="F42" t="s">
        <v>12</v>
      </c>
      <c r="G42" t="s">
        <v>151</v>
      </c>
      <c r="H42">
        <v>140</v>
      </c>
      <c r="I42">
        <v>2530</v>
      </c>
      <c r="J42">
        <v>14281</v>
      </c>
      <c r="L42">
        <v>97.638248847926306</v>
      </c>
    </row>
    <row r="43" spans="1:12" x14ac:dyDescent="0.25">
      <c r="A43">
        <v>72</v>
      </c>
      <c r="C43" s="1">
        <v>43615.802372685182</v>
      </c>
      <c r="D43" t="s">
        <v>154</v>
      </c>
      <c r="E43">
        <v>30161665</v>
      </c>
      <c r="F43" t="s">
        <v>12</v>
      </c>
      <c r="G43" t="s">
        <v>155</v>
      </c>
      <c r="H43">
        <v>36</v>
      </c>
      <c r="I43">
        <v>35803</v>
      </c>
      <c r="J43">
        <v>13790</v>
      </c>
      <c r="L43">
        <v>95.085470085470106</v>
      </c>
    </row>
    <row r="44" spans="1:12" x14ac:dyDescent="0.25">
      <c r="A44">
        <v>73</v>
      </c>
      <c r="C44" s="1">
        <v>43656.877523148149</v>
      </c>
      <c r="D44" t="s">
        <v>156</v>
      </c>
      <c r="E44">
        <v>13142126</v>
      </c>
      <c r="F44" t="s">
        <v>12</v>
      </c>
      <c r="G44" t="s">
        <v>157</v>
      </c>
      <c r="H44">
        <v>4</v>
      </c>
      <c r="I44">
        <v>14100</v>
      </c>
      <c r="J44">
        <v>13765</v>
      </c>
      <c r="L44">
        <v>100</v>
      </c>
    </row>
    <row r="45" spans="1:12" x14ac:dyDescent="0.25">
      <c r="A45">
        <v>74</v>
      </c>
      <c r="C45" s="1">
        <v>43643.851597222223</v>
      </c>
      <c r="D45" t="s">
        <v>158</v>
      </c>
      <c r="E45">
        <v>10365411</v>
      </c>
      <c r="F45" t="s">
        <v>12</v>
      </c>
      <c r="G45" t="s">
        <v>159</v>
      </c>
      <c r="H45">
        <v>313</v>
      </c>
      <c r="I45">
        <v>10336</v>
      </c>
      <c r="J45">
        <v>13752</v>
      </c>
      <c r="L45">
        <v>93.895800933125997</v>
      </c>
    </row>
    <row r="46" spans="1:12" x14ac:dyDescent="0.25">
      <c r="A46">
        <v>75</v>
      </c>
      <c r="C46" s="1">
        <v>43658.278564814813</v>
      </c>
      <c r="D46" t="s">
        <v>160</v>
      </c>
      <c r="E46">
        <v>61872036</v>
      </c>
      <c r="F46" t="s">
        <v>12</v>
      </c>
      <c r="G46" t="s">
        <v>161</v>
      </c>
      <c r="H46">
        <v>34</v>
      </c>
      <c r="I46">
        <v>1365</v>
      </c>
      <c r="J46">
        <v>13486</v>
      </c>
      <c r="L46">
        <v>87.681159420289902</v>
      </c>
    </row>
    <row r="47" spans="1:12" x14ac:dyDescent="0.25">
      <c r="A47">
        <v>76</v>
      </c>
      <c r="C47" s="1">
        <v>43658.471307870372</v>
      </c>
      <c r="D47" t="s">
        <v>162</v>
      </c>
      <c r="E47">
        <v>12226786</v>
      </c>
      <c r="F47" t="s">
        <v>12</v>
      </c>
      <c r="G47" t="s">
        <v>163</v>
      </c>
      <c r="H47">
        <v>82</v>
      </c>
      <c r="I47">
        <v>38260</v>
      </c>
      <c r="J47">
        <v>13347</v>
      </c>
      <c r="L47">
        <v>97.502972651605205</v>
      </c>
    </row>
    <row r="48" spans="1:12" x14ac:dyDescent="0.25">
      <c r="A48">
        <v>81</v>
      </c>
      <c r="C48" s="1">
        <v>43634.704039351855</v>
      </c>
      <c r="D48" t="s">
        <v>172</v>
      </c>
      <c r="E48">
        <v>9325315</v>
      </c>
      <c r="F48" t="s">
        <v>12</v>
      </c>
      <c r="G48" t="s">
        <v>173</v>
      </c>
      <c r="H48">
        <v>199</v>
      </c>
      <c r="I48">
        <v>8568</v>
      </c>
      <c r="J48">
        <v>12766</v>
      </c>
      <c r="L48">
        <v>84.491978609625704</v>
      </c>
    </row>
    <row r="49" spans="1:12" x14ac:dyDescent="0.25">
      <c r="A49">
        <v>82</v>
      </c>
      <c r="C49" s="1">
        <v>43649.589282407411</v>
      </c>
      <c r="D49" t="s">
        <v>174</v>
      </c>
      <c r="E49">
        <v>108395495</v>
      </c>
      <c r="F49" t="s">
        <v>12</v>
      </c>
      <c r="G49" t="s">
        <v>175</v>
      </c>
      <c r="H49">
        <v>104</v>
      </c>
      <c r="I49">
        <v>5500</v>
      </c>
      <c r="J49">
        <v>12651</v>
      </c>
      <c r="L49">
        <v>38.157894736842103</v>
      </c>
    </row>
    <row r="50" spans="1:12" x14ac:dyDescent="0.25">
      <c r="A50">
        <v>83</v>
      </c>
      <c r="C50" s="1">
        <v>43658.302430555559</v>
      </c>
      <c r="D50" t="s">
        <v>176</v>
      </c>
      <c r="E50">
        <v>11855195</v>
      </c>
      <c r="F50" t="s">
        <v>12</v>
      </c>
      <c r="G50" t="s">
        <v>177</v>
      </c>
      <c r="H50">
        <v>12</v>
      </c>
      <c r="I50">
        <v>695</v>
      </c>
      <c r="J50">
        <v>12561</v>
      </c>
      <c r="L50">
        <v>100</v>
      </c>
    </row>
    <row r="51" spans="1:12" x14ac:dyDescent="0.25">
      <c r="A51">
        <v>84</v>
      </c>
      <c r="C51" s="1">
        <v>42324.292708333334</v>
      </c>
      <c r="D51" t="s">
        <v>178</v>
      </c>
      <c r="E51">
        <v>1790564</v>
      </c>
      <c r="F51" t="s">
        <v>12</v>
      </c>
      <c r="G51" t="s">
        <v>179</v>
      </c>
      <c r="H51">
        <v>557</v>
      </c>
      <c r="I51">
        <v>84494</v>
      </c>
      <c r="J51">
        <v>12214</v>
      </c>
      <c r="L51">
        <v>66.6666666666667</v>
      </c>
    </row>
    <row r="52" spans="1:12" x14ac:dyDescent="0.25">
      <c r="A52">
        <v>85</v>
      </c>
      <c r="C52" s="1">
        <v>43238.446817129632</v>
      </c>
      <c r="D52" t="s">
        <v>180</v>
      </c>
      <c r="E52">
        <v>9690430</v>
      </c>
      <c r="F52" t="s">
        <v>12</v>
      </c>
      <c r="G52" t="s">
        <v>181</v>
      </c>
      <c r="H52">
        <v>218</v>
      </c>
      <c r="I52">
        <v>5575</v>
      </c>
      <c r="J52">
        <v>12151</v>
      </c>
      <c r="L52">
        <v>100</v>
      </c>
    </row>
    <row r="53" spans="1:12" x14ac:dyDescent="0.25">
      <c r="A53">
        <v>86</v>
      </c>
      <c r="C53" s="1">
        <v>43622.782071759262</v>
      </c>
      <c r="D53" t="s">
        <v>182</v>
      </c>
      <c r="E53">
        <v>5508088</v>
      </c>
      <c r="F53" t="s">
        <v>12</v>
      </c>
      <c r="G53" t="s">
        <v>183</v>
      </c>
      <c r="H53">
        <v>270</v>
      </c>
      <c r="I53">
        <v>1498</v>
      </c>
      <c r="J53">
        <v>12133</v>
      </c>
      <c r="L53">
        <v>77.025527192008894</v>
      </c>
    </row>
    <row r="54" spans="1:12" x14ac:dyDescent="0.25">
      <c r="A54">
        <v>87</v>
      </c>
      <c r="C54" s="1">
        <v>43658.497476851851</v>
      </c>
      <c r="D54" t="s">
        <v>184</v>
      </c>
      <c r="E54">
        <v>714074</v>
      </c>
      <c r="F54" t="s">
        <v>12</v>
      </c>
      <c r="G54" t="s">
        <v>185</v>
      </c>
      <c r="H54">
        <v>46</v>
      </c>
      <c r="I54">
        <v>119357</v>
      </c>
      <c r="J54">
        <v>12129</v>
      </c>
      <c r="L54">
        <v>100</v>
      </c>
    </row>
    <row r="55" spans="1:12" x14ac:dyDescent="0.25">
      <c r="A55">
        <v>88</v>
      </c>
      <c r="C55" s="1">
        <v>42656.661666666667</v>
      </c>
      <c r="D55" t="s">
        <v>186</v>
      </c>
      <c r="E55">
        <v>40345658</v>
      </c>
      <c r="F55" t="s">
        <v>12</v>
      </c>
      <c r="G55" t="s">
        <v>187</v>
      </c>
      <c r="H55">
        <v>587</v>
      </c>
      <c r="I55">
        <v>5610</v>
      </c>
      <c r="J55">
        <v>11949</v>
      </c>
      <c r="L55">
        <v>92.6757643807221</v>
      </c>
    </row>
    <row r="56" spans="1:12" x14ac:dyDescent="0.25">
      <c r="A56">
        <v>89</v>
      </c>
      <c r="C56" s="1">
        <v>43629.882592592592</v>
      </c>
      <c r="D56" t="s">
        <v>188</v>
      </c>
      <c r="E56">
        <v>5604798</v>
      </c>
      <c r="F56" t="s">
        <v>12</v>
      </c>
      <c r="G56" t="s">
        <v>189</v>
      </c>
      <c r="H56">
        <v>681</v>
      </c>
      <c r="I56">
        <v>2659</v>
      </c>
      <c r="J56">
        <v>11895</v>
      </c>
      <c r="L56">
        <v>83.797468354430407</v>
      </c>
    </row>
    <row r="57" spans="1:12" x14ac:dyDescent="0.25">
      <c r="A57">
        <v>90</v>
      </c>
      <c r="C57" s="1">
        <v>43658.110763888886</v>
      </c>
      <c r="D57" t="s">
        <v>190</v>
      </c>
      <c r="E57">
        <v>2744972</v>
      </c>
      <c r="F57" t="s">
        <v>12</v>
      </c>
      <c r="G57" t="s">
        <v>191</v>
      </c>
      <c r="H57">
        <v>8</v>
      </c>
      <c r="I57">
        <v>10810</v>
      </c>
      <c r="J57">
        <v>11879</v>
      </c>
      <c r="L57">
        <v>99.914089347078999</v>
      </c>
    </row>
    <row r="58" spans="1:12" x14ac:dyDescent="0.25">
      <c r="A58">
        <v>92</v>
      </c>
      <c r="C58" s="1">
        <v>43654.694861111115</v>
      </c>
      <c r="D58" t="s">
        <v>194</v>
      </c>
      <c r="E58">
        <v>908893</v>
      </c>
      <c r="F58" t="s">
        <v>12</v>
      </c>
      <c r="G58" t="s">
        <v>195</v>
      </c>
      <c r="H58">
        <v>72</v>
      </c>
      <c r="I58">
        <v>2143</v>
      </c>
      <c r="J58">
        <v>11585</v>
      </c>
      <c r="L58">
        <v>99.697199091597298</v>
      </c>
    </row>
    <row r="59" spans="1:12" x14ac:dyDescent="0.25">
      <c r="A59">
        <v>93</v>
      </c>
      <c r="C59" s="1">
        <v>43658.498506944445</v>
      </c>
      <c r="D59" t="s">
        <v>196</v>
      </c>
      <c r="E59">
        <v>69495170</v>
      </c>
      <c r="F59" t="s">
        <v>12</v>
      </c>
      <c r="G59" t="s">
        <v>197</v>
      </c>
      <c r="H59">
        <v>46</v>
      </c>
      <c r="I59">
        <v>2467</v>
      </c>
      <c r="J59">
        <v>11221</v>
      </c>
      <c r="L59">
        <v>99.794379712131601</v>
      </c>
    </row>
    <row r="60" spans="1:12" x14ac:dyDescent="0.25">
      <c r="A60">
        <v>96</v>
      </c>
      <c r="C60" s="1">
        <v>43627.871516203704</v>
      </c>
      <c r="D60" t="s">
        <v>200</v>
      </c>
      <c r="E60">
        <v>10518659</v>
      </c>
      <c r="F60" t="s">
        <v>12</v>
      </c>
      <c r="G60" t="s">
        <v>201</v>
      </c>
      <c r="H60">
        <v>44</v>
      </c>
      <c r="I60">
        <v>437</v>
      </c>
      <c r="J60">
        <v>10776</v>
      </c>
      <c r="L60">
        <v>100</v>
      </c>
    </row>
    <row r="61" spans="1:12" x14ac:dyDescent="0.25">
      <c r="A61">
        <v>98</v>
      </c>
      <c r="C61" s="1">
        <v>43223.857499999998</v>
      </c>
      <c r="D61" t="s">
        <v>204</v>
      </c>
      <c r="E61">
        <v>13527761</v>
      </c>
      <c r="F61" t="s">
        <v>12</v>
      </c>
      <c r="G61" t="s">
        <v>205</v>
      </c>
      <c r="H61">
        <v>447</v>
      </c>
      <c r="I61">
        <v>6692</v>
      </c>
      <c r="J61">
        <v>10752</v>
      </c>
      <c r="L61">
        <v>79.310344827586206</v>
      </c>
    </row>
    <row r="62" spans="1:12" x14ac:dyDescent="0.25">
      <c r="A62">
        <v>100</v>
      </c>
      <c r="C62" s="1">
        <v>43623.792430555557</v>
      </c>
      <c r="D62" t="s">
        <v>208</v>
      </c>
      <c r="E62">
        <v>3880513</v>
      </c>
      <c r="F62" t="s">
        <v>12</v>
      </c>
      <c r="G62" t="s">
        <v>209</v>
      </c>
      <c r="H62">
        <v>66</v>
      </c>
      <c r="I62">
        <v>93081</v>
      </c>
      <c r="J62">
        <v>10644</v>
      </c>
      <c r="L62">
        <v>91.737713139418304</v>
      </c>
    </row>
    <row r="63" spans="1:12" x14ac:dyDescent="0.25">
      <c r="A63">
        <v>101</v>
      </c>
      <c r="C63" s="1">
        <v>43117.641574074078</v>
      </c>
      <c r="D63" t="s">
        <v>210</v>
      </c>
      <c r="E63">
        <v>23404839</v>
      </c>
      <c r="F63" t="s">
        <v>12</v>
      </c>
      <c r="G63" t="s">
        <v>211</v>
      </c>
      <c r="H63">
        <v>749</v>
      </c>
      <c r="I63">
        <v>27156</v>
      </c>
      <c r="J63">
        <v>10557</v>
      </c>
      <c r="L63">
        <v>67.346938775510196</v>
      </c>
    </row>
    <row r="64" spans="1:12" x14ac:dyDescent="0.25">
      <c r="A64">
        <v>105</v>
      </c>
      <c r="C64" s="1">
        <v>43193.606226851851</v>
      </c>
      <c r="D64" t="s">
        <v>218</v>
      </c>
      <c r="E64">
        <v>22475123</v>
      </c>
      <c r="F64" t="s">
        <v>12</v>
      </c>
      <c r="G64" t="s">
        <v>219</v>
      </c>
      <c r="H64">
        <v>103</v>
      </c>
      <c r="I64">
        <v>30793</v>
      </c>
      <c r="J64">
        <v>10292</v>
      </c>
      <c r="L64">
        <v>82.110337439742906</v>
      </c>
    </row>
    <row r="65" spans="1:12" x14ac:dyDescent="0.25">
      <c r="A65">
        <v>106</v>
      </c>
      <c r="C65" s="1">
        <v>43658.164212962962</v>
      </c>
      <c r="D65" t="s">
        <v>220</v>
      </c>
      <c r="E65">
        <v>9603889</v>
      </c>
      <c r="F65" t="s">
        <v>12</v>
      </c>
      <c r="G65" t="s">
        <v>221</v>
      </c>
      <c r="H65">
        <v>171</v>
      </c>
      <c r="I65">
        <v>52131</v>
      </c>
      <c r="J65">
        <v>10216</v>
      </c>
      <c r="L65">
        <v>89.617120135817402</v>
      </c>
    </row>
    <row r="66" spans="1:12" x14ac:dyDescent="0.25">
      <c r="A66">
        <v>107</v>
      </c>
      <c r="C66" s="1">
        <v>43396.270879629628</v>
      </c>
      <c r="D66" t="s">
        <v>222</v>
      </c>
      <c r="E66">
        <v>16179237</v>
      </c>
      <c r="F66" t="s">
        <v>12</v>
      </c>
      <c r="G66" t="s">
        <v>223</v>
      </c>
      <c r="H66">
        <v>160</v>
      </c>
      <c r="I66">
        <v>808</v>
      </c>
      <c r="J66">
        <v>10207</v>
      </c>
      <c r="L66">
        <v>97.530864197530903</v>
      </c>
    </row>
    <row r="67" spans="1:12" x14ac:dyDescent="0.25">
      <c r="A67">
        <v>109</v>
      </c>
      <c r="C67" s="1">
        <v>43390.401655092595</v>
      </c>
      <c r="D67" t="s">
        <v>226</v>
      </c>
      <c r="E67">
        <v>907410</v>
      </c>
      <c r="F67" t="s">
        <v>12</v>
      </c>
      <c r="G67" t="s">
        <v>227</v>
      </c>
      <c r="H67">
        <v>167</v>
      </c>
      <c r="I67">
        <v>133693</v>
      </c>
      <c r="J67">
        <v>9966</v>
      </c>
      <c r="L67">
        <v>33.1178310740355</v>
      </c>
    </row>
    <row r="68" spans="1:12" x14ac:dyDescent="0.25">
      <c r="A68">
        <v>110</v>
      </c>
      <c r="C68" s="1">
        <v>43657.574756944443</v>
      </c>
      <c r="D68" t="s">
        <v>228</v>
      </c>
      <c r="E68">
        <v>7363211</v>
      </c>
      <c r="F68" t="s">
        <v>12</v>
      </c>
      <c r="G68" t="s">
        <v>229</v>
      </c>
      <c r="H68">
        <v>374</v>
      </c>
      <c r="I68">
        <v>13680</v>
      </c>
      <c r="J68">
        <v>9939</v>
      </c>
      <c r="L68">
        <v>88.228505481823404</v>
      </c>
    </row>
    <row r="69" spans="1:12" x14ac:dyDescent="0.25">
      <c r="A69">
        <v>114</v>
      </c>
      <c r="C69" s="1">
        <v>43654.642928240741</v>
      </c>
      <c r="D69" t="s">
        <v>236</v>
      </c>
      <c r="E69">
        <v>58011499</v>
      </c>
      <c r="F69" t="s">
        <v>12</v>
      </c>
      <c r="G69" t="s">
        <v>237</v>
      </c>
      <c r="H69">
        <v>457</v>
      </c>
      <c r="I69">
        <v>30919</v>
      </c>
      <c r="J69">
        <v>9595</v>
      </c>
      <c r="L69">
        <v>84.781463928383403</v>
      </c>
    </row>
    <row r="70" spans="1:12" x14ac:dyDescent="0.25">
      <c r="A70">
        <v>116</v>
      </c>
      <c r="C70" s="1">
        <v>43578.893807870372</v>
      </c>
      <c r="D70" t="s">
        <v>240</v>
      </c>
      <c r="E70">
        <v>3750921</v>
      </c>
      <c r="F70" t="s">
        <v>12</v>
      </c>
      <c r="G70" t="s">
        <v>241</v>
      </c>
      <c r="H70">
        <v>131</v>
      </c>
      <c r="I70">
        <v>47702</v>
      </c>
      <c r="J70">
        <v>9445</v>
      </c>
      <c r="L70">
        <v>84.888804409808003</v>
      </c>
    </row>
    <row r="71" spans="1:12" x14ac:dyDescent="0.25">
      <c r="A71">
        <v>119</v>
      </c>
      <c r="C71" s="1">
        <v>43587.939050925925</v>
      </c>
      <c r="D71" t="s">
        <v>246</v>
      </c>
      <c r="E71">
        <v>11205780</v>
      </c>
      <c r="F71" t="s">
        <v>12</v>
      </c>
      <c r="G71" t="s">
        <v>247</v>
      </c>
      <c r="H71">
        <v>3</v>
      </c>
      <c r="I71">
        <v>480</v>
      </c>
      <c r="J71">
        <v>9389</v>
      </c>
      <c r="L71">
        <v>100</v>
      </c>
    </row>
    <row r="72" spans="1:12" x14ac:dyDescent="0.25">
      <c r="A72">
        <v>120</v>
      </c>
      <c r="C72" s="1">
        <v>43654.474166666667</v>
      </c>
      <c r="D72" t="s">
        <v>248</v>
      </c>
      <c r="E72">
        <v>48863418</v>
      </c>
      <c r="F72" t="s">
        <v>12</v>
      </c>
      <c r="G72" t="s">
        <v>249</v>
      </c>
      <c r="H72">
        <v>26</v>
      </c>
      <c r="I72">
        <v>2419</v>
      </c>
      <c r="J72">
        <v>9379</v>
      </c>
      <c r="L72">
        <v>91.525423728813607</v>
      </c>
    </row>
    <row r="73" spans="1:12" x14ac:dyDescent="0.25">
      <c r="A73">
        <v>121</v>
      </c>
      <c r="C73" s="1">
        <v>43656.972013888888</v>
      </c>
      <c r="D73" t="s">
        <v>250</v>
      </c>
      <c r="E73">
        <v>30732364</v>
      </c>
      <c r="F73" t="s">
        <v>12</v>
      </c>
      <c r="G73" t="s">
        <v>251</v>
      </c>
      <c r="H73">
        <v>57</v>
      </c>
      <c r="I73">
        <v>22042</v>
      </c>
      <c r="J73">
        <v>9368</v>
      </c>
      <c r="L73">
        <v>92.596566523605105</v>
      </c>
    </row>
    <row r="74" spans="1:12" x14ac:dyDescent="0.25">
      <c r="A74">
        <v>122</v>
      </c>
      <c r="C74" s="1">
        <v>43299.747407407405</v>
      </c>
      <c r="D74" t="s">
        <v>252</v>
      </c>
      <c r="E74">
        <v>1661758</v>
      </c>
      <c r="F74" t="s">
        <v>12</v>
      </c>
      <c r="G74" t="s">
        <v>253</v>
      </c>
      <c r="H74">
        <v>62</v>
      </c>
      <c r="I74">
        <v>4189</v>
      </c>
      <c r="J74">
        <v>9321</v>
      </c>
      <c r="L74">
        <v>20.7854406130268</v>
      </c>
    </row>
    <row r="75" spans="1:12" x14ac:dyDescent="0.25">
      <c r="A75">
        <v>123</v>
      </c>
      <c r="C75" s="1">
        <v>43658.372060185182</v>
      </c>
      <c r="D75" t="s">
        <v>254</v>
      </c>
      <c r="E75">
        <v>28748255</v>
      </c>
      <c r="F75" t="s">
        <v>12</v>
      </c>
      <c r="G75" t="s">
        <v>255</v>
      </c>
      <c r="H75">
        <v>23</v>
      </c>
      <c r="I75">
        <v>13705</v>
      </c>
      <c r="J75">
        <v>9306</v>
      </c>
      <c r="L75">
        <v>90.877881314369802</v>
      </c>
    </row>
    <row r="76" spans="1:12" x14ac:dyDescent="0.25">
      <c r="A76">
        <v>124</v>
      </c>
      <c r="C76" s="1">
        <v>43656.359282407408</v>
      </c>
      <c r="D76" t="s">
        <v>256</v>
      </c>
      <c r="E76">
        <v>50418153</v>
      </c>
      <c r="F76" t="s">
        <v>12</v>
      </c>
      <c r="G76" t="s">
        <v>257</v>
      </c>
      <c r="H76">
        <v>24</v>
      </c>
      <c r="I76">
        <v>328</v>
      </c>
      <c r="J76">
        <v>9272</v>
      </c>
      <c r="L76">
        <v>100</v>
      </c>
    </row>
    <row r="77" spans="1:12" x14ac:dyDescent="0.25">
      <c r="A77">
        <v>129</v>
      </c>
      <c r="C77" s="1">
        <v>43636.005995370368</v>
      </c>
      <c r="D77" t="s">
        <v>266</v>
      </c>
      <c r="E77">
        <v>4813464</v>
      </c>
      <c r="F77" t="s">
        <v>12</v>
      </c>
      <c r="G77" t="s">
        <v>267</v>
      </c>
      <c r="H77">
        <v>65</v>
      </c>
      <c r="I77">
        <v>517</v>
      </c>
      <c r="J77">
        <v>8709</v>
      </c>
      <c r="L77">
        <v>97.297297297297305</v>
      </c>
    </row>
    <row r="78" spans="1:12" x14ac:dyDescent="0.25">
      <c r="A78">
        <v>131</v>
      </c>
      <c r="C78" s="1">
        <v>43654.988229166665</v>
      </c>
      <c r="D78" t="s">
        <v>270</v>
      </c>
      <c r="E78">
        <v>9709563</v>
      </c>
      <c r="F78" t="s">
        <v>12</v>
      </c>
      <c r="G78" t="s">
        <v>271</v>
      </c>
      <c r="H78">
        <v>717</v>
      </c>
      <c r="I78">
        <v>12658</v>
      </c>
      <c r="J78">
        <v>8607</v>
      </c>
      <c r="L78">
        <v>78.664161257260005</v>
      </c>
    </row>
    <row r="79" spans="1:12" x14ac:dyDescent="0.25">
      <c r="A79">
        <v>132</v>
      </c>
      <c r="C79" s="1">
        <v>43658.163969907408</v>
      </c>
      <c r="D79" t="s">
        <v>272</v>
      </c>
      <c r="E79">
        <v>7910045</v>
      </c>
      <c r="F79" t="s">
        <v>12</v>
      </c>
      <c r="G79" t="s">
        <v>273</v>
      </c>
      <c r="H79">
        <v>202</v>
      </c>
      <c r="I79">
        <v>40186</v>
      </c>
      <c r="J79">
        <v>8569</v>
      </c>
      <c r="L79">
        <v>92.880693613383798</v>
      </c>
    </row>
    <row r="80" spans="1:12" x14ac:dyDescent="0.25">
      <c r="A80">
        <v>133</v>
      </c>
      <c r="C80" s="1">
        <v>43632.663784722223</v>
      </c>
      <c r="D80" t="s">
        <v>274</v>
      </c>
      <c r="E80">
        <v>9526392</v>
      </c>
      <c r="F80" t="s">
        <v>12</v>
      </c>
      <c r="G80" t="s">
        <v>275</v>
      </c>
      <c r="H80">
        <v>25</v>
      </c>
      <c r="I80">
        <v>1012</v>
      </c>
      <c r="J80">
        <v>8506</v>
      </c>
      <c r="L80">
        <v>97.408207343412499</v>
      </c>
    </row>
    <row r="81" spans="1:12" x14ac:dyDescent="0.25">
      <c r="A81">
        <v>134</v>
      </c>
      <c r="C81" s="1">
        <v>43603.043449074074</v>
      </c>
      <c r="D81" t="s">
        <v>276</v>
      </c>
      <c r="E81">
        <v>687836</v>
      </c>
      <c r="F81" t="s">
        <v>12</v>
      </c>
      <c r="G81" t="s">
        <v>277</v>
      </c>
      <c r="H81">
        <v>2</v>
      </c>
      <c r="I81">
        <v>5328</v>
      </c>
      <c r="J81">
        <v>8434</v>
      </c>
      <c r="L81">
        <v>100</v>
      </c>
    </row>
    <row r="82" spans="1:12" x14ac:dyDescent="0.25">
      <c r="A82">
        <v>141</v>
      </c>
      <c r="C82" s="1">
        <v>43297.957395833335</v>
      </c>
      <c r="D82" t="s">
        <v>290</v>
      </c>
      <c r="E82">
        <v>16096681</v>
      </c>
      <c r="F82" t="s">
        <v>12</v>
      </c>
      <c r="G82" t="s">
        <v>291</v>
      </c>
      <c r="H82">
        <v>443</v>
      </c>
      <c r="I82">
        <v>6621</v>
      </c>
      <c r="J82">
        <v>8357</v>
      </c>
      <c r="L82">
        <v>29.0030211480363</v>
      </c>
    </row>
    <row r="83" spans="1:12" x14ac:dyDescent="0.25">
      <c r="A83">
        <v>142</v>
      </c>
      <c r="C83" s="1">
        <v>43593.716585648152</v>
      </c>
      <c r="D83" t="s">
        <v>292</v>
      </c>
      <c r="E83">
        <v>4534540</v>
      </c>
      <c r="F83" t="s">
        <v>12</v>
      </c>
      <c r="G83" t="s">
        <v>293</v>
      </c>
      <c r="H83">
        <v>55</v>
      </c>
      <c r="I83">
        <v>3181</v>
      </c>
      <c r="J83">
        <v>8355</v>
      </c>
      <c r="L83">
        <v>79.950950337216398</v>
      </c>
    </row>
    <row r="84" spans="1:12" x14ac:dyDescent="0.25">
      <c r="A84">
        <v>145</v>
      </c>
      <c r="C84" s="1">
        <v>43658.197731481479</v>
      </c>
      <c r="D84" t="s">
        <v>298</v>
      </c>
      <c r="E84">
        <v>2436267</v>
      </c>
      <c r="F84" t="s">
        <v>12</v>
      </c>
      <c r="G84" t="s">
        <v>299</v>
      </c>
      <c r="H84">
        <v>54</v>
      </c>
      <c r="I84">
        <v>4752</v>
      </c>
      <c r="J84">
        <v>8190</v>
      </c>
      <c r="L84">
        <v>99.172113289760304</v>
      </c>
    </row>
    <row r="85" spans="1:12" x14ac:dyDescent="0.25">
      <c r="A85">
        <v>146</v>
      </c>
      <c r="C85" s="1">
        <v>43654.108495370368</v>
      </c>
      <c r="D85" t="s">
        <v>300</v>
      </c>
      <c r="E85">
        <v>1272666</v>
      </c>
      <c r="F85" t="s">
        <v>12</v>
      </c>
      <c r="G85" t="s">
        <v>301</v>
      </c>
      <c r="H85">
        <v>421</v>
      </c>
      <c r="I85">
        <v>16567</v>
      </c>
      <c r="J85">
        <v>8181</v>
      </c>
      <c r="L85">
        <v>100</v>
      </c>
    </row>
    <row r="86" spans="1:12" x14ac:dyDescent="0.25">
      <c r="A86">
        <v>147</v>
      </c>
      <c r="C86" s="1">
        <v>43327.811689814815</v>
      </c>
      <c r="D86" t="s">
        <v>302</v>
      </c>
      <c r="E86">
        <v>9210604</v>
      </c>
      <c r="F86" t="s">
        <v>12</v>
      </c>
      <c r="G86" t="s">
        <v>303</v>
      </c>
      <c r="H86">
        <v>262</v>
      </c>
      <c r="I86">
        <v>2067</v>
      </c>
      <c r="J86">
        <v>8123</v>
      </c>
      <c r="L86">
        <v>85.238784370477603</v>
      </c>
    </row>
    <row r="87" spans="1:12" x14ac:dyDescent="0.25">
      <c r="A87">
        <v>148</v>
      </c>
      <c r="C87" s="1">
        <v>43658.375937500001</v>
      </c>
      <c r="D87" t="s">
        <v>304</v>
      </c>
      <c r="E87">
        <v>24655114</v>
      </c>
      <c r="F87" t="s">
        <v>12</v>
      </c>
      <c r="G87" t="s">
        <v>305</v>
      </c>
      <c r="H87">
        <v>167</v>
      </c>
      <c r="I87">
        <v>41995</v>
      </c>
      <c r="J87">
        <v>8121</v>
      </c>
      <c r="L87">
        <v>95.663956639566393</v>
      </c>
    </row>
    <row r="88" spans="1:12" x14ac:dyDescent="0.25">
      <c r="A88">
        <v>149</v>
      </c>
      <c r="C88" s="1">
        <v>43658.296631944446</v>
      </c>
      <c r="D88" t="s">
        <v>306</v>
      </c>
      <c r="E88">
        <v>38267641</v>
      </c>
      <c r="F88" t="s">
        <v>12</v>
      </c>
      <c r="G88" t="s">
        <v>307</v>
      </c>
      <c r="H88">
        <v>199</v>
      </c>
      <c r="I88">
        <v>66387</v>
      </c>
      <c r="J88">
        <v>8080</v>
      </c>
      <c r="L88">
        <v>70.376344086021504</v>
      </c>
    </row>
    <row r="89" spans="1:12" x14ac:dyDescent="0.25">
      <c r="A89">
        <v>150</v>
      </c>
      <c r="C89" s="1">
        <v>43658.528668981482</v>
      </c>
      <c r="D89" t="s">
        <v>308</v>
      </c>
      <c r="E89">
        <v>12618379</v>
      </c>
      <c r="F89" t="s">
        <v>12</v>
      </c>
      <c r="G89" t="s">
        <v>309</v>
      </c>
      <c r="H89">
        <v>185</v>
      </c>
      <c r="I89">
        <v>18411</v>
      </c>
      <c r="J89">
        <v>8065</v>
      </c>
      <c r="L89">
        <v>77.533265097236395</v>
      </c>
    </row>
    <row r="90" spans="1:12" x14ac:dyDescent="0.25">
      <c r="A90">
        <v>152</v>
      </c>
      <c r="C90" s="1">
        <v>43600.053298611114</v>
      </c>
      <c r="D90" t="s">
        <v>312</v>
      </c>
      <c r="E90">
        <v>462292</v>
      </c>
      <c r="F90" t="s">
        <v>12</v>
      </c>
      <c r="G90" t="s">
        <v>313</v>
      </c>
      <c r="H90">
        <v>29</v>
      </c>
      <c r="I90">
        <v>100608</v>
      </c>
      <c r="J90">
        <v>8019</v>
      </c>
      <c r="L90">
        <v>28.353591160221001</v>
      </c>
    </row>
    <row r="91" spans="1:12" x14ac:dyDescent="0.25">
      <c r="A91">
        <v>153</v>
      </c>
      <c r="C91" s="1">
        <v>43570.717974537038</v>
      </c>
      <c r="D91" t="s">
        <v>314</v>
      </c>
      <c r="E91">
        <v>5775917</v>
      </c>
      <c r="F91" t="s">
        <v>12</v>
      </c>
      <c r="G91" t="s">
        <v>315</v>
      </c>
      <c r="H91">
        <v>382</v>
      </c>
      <c r="I91">
        <v>2523</v>
      </c>
      <c r="J91">
        <v>7963</v>
      </c>
      <c r="L91">
        <v>97.5232198142415</v>
      </c>
    </row>
    <row r="92" spans="1:12" x14ac:dyDescent="0.25">
      <c r="A92">
        <v>154</v>
      </c>
      <c r="C92" s="1">
        <v>43034.652060185188</v>
      </c>
      <c r="D92" t="s">
        <v>316</v>
      </c>
      <c r="E92">
        <v>39357088</v>
      </c>
      <c r="F92" t="s">
        <v>12</v>
      </c>
      <c r="G92" t="s">
        <v>317</v>
      </c>
      <c r="H92">
        <v>21</v>
      </c>
      <c r="I92">
        <v>3431</v>
      </c>
      <c r="J92">
        <v>7951</v>
      </c>
      <c r="L92">
        <v>87.951807228915698</v>
      </c>
    </row>
    <row r="93" spans="1:12" x14ac:dyDescent="0.25">
      <c r="A93">
        <v>155</v>
      </c>
      <c r="C93" s="1">
        <v>43658.129259259258</v>
      </c>
      <c r="D93" t="s">
        <v>318</v>
      </c>
      <c r="E93">
        <v>52071471</v>
      </c>
      <c r="F93" t="s">
        <v>12</v>
      </c>
      <c r="G93" t="s">
        <v>319</v>
      </c>
      <c r="H93">
        <v>246</v>
      </c>
      <c r="I93">
        <v>4665</v>
      </c>
      <c r="J93">
        <v>7928</v>
      </c>
      <c r="L93">
        <v>95.490196078431396</v>
      </c>
    </row>
    <row r="94" spans="1:12" x14ac:dyDescent="0.25">
      <c r="A94">
        <v>156</v>
      </c>
      <c r="C94" s="1">
        <v>43658.16369212963</v>
      </c>
      <c r="D94" t="s">
        <v>320</v>
      </c>
      <c r="E94">
        <v>55424670</v>
      </c>
      <c r="F94" t="s">
        <v>12</v>
      </c>
      <c r="G94" t="s">
        <v>321</v>
      </c>
      <c r="H94">
        <v>131</v>
      </c>
      <c r="I94">
        <v>7782</v>
      </c>
      <c r="J94">
        <v>7909</v>
      </c>
      <c r="L94">
        <v>80.794341675734501</v>
      </c>
    </row>
    <row r="95" spans="1:12" x14ac:dyDescent="0.25">
      <c r="A95">
        <v>157</v>
      </c>
      <c r="C95" s="1">
        <v>43609.356550925928</v>
      </c>
      <c r="D95" t="s">
        <v>322</v>
      </c>
      <c r="E95">
        <v>147943107</v>
      </c>
      <c r="F95" t="s">
        <v>12</v>
      </c>
      <c r="G95" t="s">
        <v>323</v>
      </c>
      <c r="H95">
        <v>13</v>
      </c>
      <c r="I95">
        <v>600</v>
      </c>
      <c r="J95">
        <v>7874</v>
      </c>
      <c r="L95">
        <v>100</v>
      </c>
    </row>
    <row r="96" spans="1:12" x14ac:dyDescent="0.25">
      <c r="A96">
        <v>159</v>
      </c>
      <c r="C96" s="1">
        <v>43634.904999999999</v>
      </c>
      <c r="D96" t="s">
        <v>324</v>
      </c>
      <c r="E96">
        <v>21299916</v>
      </c>
      <c r="F96" t="s">
        <v>12</v>
      </c>
      <c r="G96" t="s">
        <v>325</v>
      </c>
      <c r="H96">
        <v>50</v>
      </c>
      <c r="I96">
        <v>2736</v>
      </c>
      <c r="J96">
        <v>7832</v>
      </c>
      <c r="L96">
        <v>89.3760539629005</v>
      </c>
    </row>
    <row r="97" spans="1:12" x14ac:dyDescent="0.25">
      <c r="A97">
        <v>160</v>
      </c>
      <c r="C97" s="1">
        <v>43651.971944444442</v>
      </c>
      <c r="D97" t="s">
        <v>326</v>
      </c>
      <c r="E97">
        <v>2871998</v>
      </c>
      <c r="F97" t="s">
        <v>12</v>
      </c>
      <c r="G97" t="s">
        <v>327</v>
      </c>
      <c r="H97">
        <v>30</v>
      </c>
      <c r="I97">
        <v>381</v>
      </c>
      <c r="J97">
        <v>7782</v>
      </c>
      <c r="L97">
        <v>89.130434782608702</v>
      </c>
    </row>
    <row r="98" spans="1:12" x14ac:dyDescent="0.25">
      <c r="A98">
        <v>161</v>
      </c>
      <c r="C98" s="1">
        <v>43637.416747685187</v>
      </c>
      <c r="D98" t="s">
        <v>328</v>
      </c>
      <c r="E98">
        <v>30165704</v>
      </c>
      <c r="F98" t="s">
        <v>12</v>
      </c>
      <c r="G98" t="s">
        <v>329</v>
      </c>
      <c r="H98">
        <v>67</v>
      </c>
      <c r="I98">
        <v>5976</v>
      </c>
      <c r="J98">
        <v>7741</v>
      </c>
      <c r="L98">
        <v>67.836257309941502</v>
      </c>
    </row>
    <row r="99" spans="1:12" x14ac:dyDescent="0.25">
      <c r="A99">
        <v>162</v>
      </c>
      <c r="C99" s="1">
        <v>43655.521736111114</v>
      </c>
      <c r="D99" t="s">
        <v>330</v>
      </c>
      <c r="E99">
        <v>28249537</v>
      </c>
      <c r="F99" t="s">
        <v>12</v>
      </c>
      <c r="G99" t="s">
        <v>331</v>
      </c>
      <c r="H99">
        <v>7</v>
      </c>
      <c r="I99">
        <v>3197</v>
      </c>
      <c r="J99">
        <v>7655</v>
      </c>
      <c r="L99">
        <v>99.859681945743702</v>
      </c>
    </row>
    <row r="100" spans="1:12" x14ac:dyDescent="0.25">
      <c r="A100">
        <v>163</v>
      </c>
      <c r="C100" s="1">
        <v>43025.918506944443</v>
      </c>
      <c r="D100" t="s">
        <v>332</v>
      </c>
      <c r="E100">
        <v>52287768</v>
      </c>
      <c r="F100" t="s">
        <v>12</v>
      </c>
      <c r="G100" t="s">
        <v>333</v>
      </c>
      <c r="H100">
        <v>38</v>
      </c>
      <c r="I100">
        <v>363</v>
      </c>
      <c r="J100">
        <v>7641</v>
      </c>
      <c r="L100">
        <v>97.937219730941706</v>
      </c>
    </row>
    <row r="101" spans="1:12" x14ac:dyDescent="0.25">
      <c r="A101">
        <v>164</v>
      </c>
      <c r="C101" s="1">
        <v>43646.026296296295</v>
      </c>
      <c r="D101" t="s">
        <v>334</v>
      </c>
      <c r="E101">
        <v>6714787</v>
      </c>
      <c r="F101" t="s">
        <v>12</v>
      </c>
      <c r="G101" t="s">
        <v>335</v>
      </c>
      <c r="H101">
        <v>281</v>
      </c>
      <c r="I101">
        <v>10441</v>
      </c>
      <c r="J101">
        <v>7618</v>
      </c>
      <c r="L101">
        <v>25.8847320525784</v>
      </c>
    </row>
    <row r="102" spans="1:12" x14ac:dyDescent="0.25">
      <c r="A102">
        <v>165</v>
      </c>
      <c r="C102" s="1">
        <v>42349.330682870372</v>
      </c>
      <c r="D102" t="s">
        <v>336</v>
      </c>
      <c r="E102">
        <v>12755139</v>
      </c>
      <c r="F102" t="s">
        <v>12</v>
      </c>
      <c r="G102" t="s">
        <v>337</v>
      </c>
      <c r="H102">
        <v>101</v>
      </c>
      <c r="I102">
        <v>186041</v>
      </c>
      <c r="J102">
        <v>7503</v>
      </c>
      <c r="L102">
        <v>85.641769398114604</v>
      </c>
    </row>
    <row r="103" spans="1:12" x14ac:dyDescent="0.25">
      <c r="A103">
        <v>166</v>
      </c>
      <c r="C103" s="1">
        <v>43124.670868055553</v>
      </c>
      <c r="D103" t="s">
        <v>338</v>
      </c>
      <c r="E103">
        <v>24063576</v>
      </c>
      <c r="F103" t="s">
        <v>12</v>
      </c>
      <c r="G103" t="s">
        <v>339</v>
      </c>
      <c r="H103">
        <v>44</v>
      </c>
      <c r="I103">
        <v>1566</v>
      </c>
      <c r="J103">
        <v>7451</v>
      </c>
      <c r="L103">
        <v>84.042553191489404</v>
      </c>
    </row>
    <row r="104" spans="1:12" x14ac:dyDescent="0.25">
      <c r="A104">
        <v>167</v>
      </c>
      <c r="C104" s="1">
        <v>43658.218194444446</v>
      </c>
      <c r="D104" t="s">
        <v>340</v>
      </c>
      <c r="E104">
        <v>111614342</v>
      </c>
      <c r="F104" t="s">
        <v>12</v>
      </c>
      <c r="G104" t="s">
        <v>341</v>
      </c>
      <c r="H104">
        <v>50</v>
      </c>
      <c r="I104">
        <v>6524</v>
      </c>
      <c r="J104">
        <v>7408</v>
      </c>
      <c r="L104">
        <v>100</v>
      </c>
    </row>
    <row r="105" spans="1:12" x14ac:dyDescent="0.25">
      <c r="A105">
        <v>168</v>
      </c>
      <c r="C105" s="1">
        <v>43657.647280092591</v>
      </c>
      <c r="D105" t="s">
        <v>342</v>
      </c>
      <c r="E105">
        <v>64700934</v>
      </c>
      <c r="F105" t="s">
        <v>12</v>
      </c>
      <c r="G105" t="s">
        <v>343</v>
      </c>
      <c r="H105">
        <v>94</v>
      </c>
      <c r="I105">
        <v>5316</v>
      </c>
      <c r="J105">
        <v>7287</v>
      </c>
      <c r="L105">
        <v>100</v>
      </c>
    </row>
    <row r="106" spans="1:12" x14ac:dyDescent="0.25">
      <c r="A106">
        <v>169</v>
      </c>
      <c r="C106" s="1">
        <v>43406.19085648148</v>
      </c>
      <c r="D106" t="s">
        <v>344</v>
      </c>
      <c r="E106">
        <v>16501535</v>
      </c>
      <c r="F106" t="s">
        <v>12</v>
      </c>
      <c r="G106" t="s">
        <v>345</v>
      </c>
      <c r="H106">
        <v>54</v>
      </c>
      <c r="I106">
        <v>2431</v>
      </c>
      <c r="J106">
        <v>7277</v>
      </c>
      <c r="L106">
        <v>96.875</v>
      </c>
    </row>
    <row r="107" spans="1:12" x14ac:dyDescent="0.25">
      <c r="A107">
        <v>171</v>
      </c>
      <c r="C107" s="1">
        <v>43656.930856481478</v>
      </c>
      <c r="D107" t="s">
        <v>348</v>
      </c>
      <c r="E107">
        <v>747698</v>
      </c>
      <c r="F107" t="s">
        <v>12</v>
      </c>
      <c r="G107" t="s">
        <v>349</v>
      </c>
      <c r="H107">
        <v>38</v>
      </c>
      <c r="I107">
        <v>27893</v>
      </c>
      <c r="J107">
        <v>7266</v>
      </c>
      <c r="L107">
        <v>94.185598767808997</v>
      </c>
    </row>
    <row r="108" spans="1:12" x14ac:dyDescent="0.25">
      <c r="A108">
        <v>174</v>
      </c>
      <c r="C108" s="1">
        <v>43524.890590277777</v>
      </c>
      <c r="D108" t="s">
        <v>352</v>
      </c>
      <c r="E108">
        <v>7178155</v>
      </c>
      <c r="F108" t="s">
        <v>12</v>
      </c>
      <c r="G108" t="s">
        <v>353</v>
      </c>
      <c r="H108">
        <v>38</v>
      </c>
      <c r="I108">
        <v>10042</v>
      </c>
      <c r="J108">
        <v>7174</v>
      </c>
      <c r="L108">
        <v>97.987288135593204</v>
      </c>
    </row>
    <row r="109" spans="1:12" x14ac:dyDescent="0.25">
      <c r="A109">
        <v>175</v>
      </c>
      <c r="C109" s="1">
        <v>43658.253379629627</v>
      </c>
      <c r="D109" t="s">
        <v>354</v>
      </c>
      <c r="E109">
        <v>2965621</v>
      </c>
      <c r="F109" t="s">
        <v>12</v>
      </c>
      <c r="G109" t="s">
        <v>355</v>
      </c>
      <c r="H109">
        <v>47</v>
      </c>
      <c r="I109">
        <v>12352</v>
      </c>
      <c r="J109">
        <v>7151</v>
      </c>
      <c r="L109">
        <v>100</v>
      </c>
    </row>
    <row r="110" spans="1:12" x14ac:dyDescent="0.25">
      <c r="A110">
        <v>177</v>
      </c>
      <c r="C110" s="1">
        <v>43624.193819444445</v>
      </c>
      <c r="D110" t="s">
        <v>358</v>
      </c>
      <c r="E110">
        <v>29031987</v>
      </c>
      <c r="F110" t="s">
        <v>12</v>
      </c>
      <c r="G110" t="s">
        <v>359</v>
      </c>
      <c r="H110">
        <v>65</v>
      </c>
      <c r="I110">
        <v>2341</v>
      </c>
      <c r="J110">
        <v>7018</v>
      </c>
      <c r="L110">
        <v>95.359848484848499</v>
      </c>
    </row>
    <row r="111" spans="1:12" x14ac:dyDescent="0.25">
      <c r="A111">
        <v>178</v>
      </c>
      <c r="C111" s="1">
        <v>43657.819837962961</v>
      </c>
      <c r="D111" t="s">
        <v>360</v>
      </c>
      <c r="E111">
        <v>4578898</v>
      </c>
      <c r="F111" t="s">
        <v>12</v>
      </c>
      <c r="G111" t="s">
        <v>361</v>
      </c>
      <c r="H111">
        <v>350</v>
      </c>
      <c r="I111">
        <v>1139723</v>
      </c>
      <c r="J111">
        <v>6869</v>
      </c>
      <c r="L111">
        <v>65.815978149539106</v>
      </c>
    </row>
    <row r="112" spans="1:12" x14ac:dyDescent="0.25">
      <c r="A112">
        <v>179</v>
      </c>
      <c r="C112" s="1">
        <v>43657.86519675926</v>
      </c>
      <c r="D112" t="s">
        <v>362</v>
      </c>
      <c r="E112">
        <v>802006</v>
      </c>
      <c r="F112" t="s">
        <v>12</v>
      </c>
      <c r="G112" t="s">
        <v>363</v>
      </c>
      <c r="H112">
        <v>117</v>
      </c>
      <c r="I112">
        <v>62297</v>
      </c>
      <c r="J112">
        <v>6861</v>
      </c>
      <c r="L112">
        <v>74.487471526195904</v>
      </c>
    </row>
    <row r="113" spans="1:12" x14ac:dyDescent="0.25">
      <c r="A113">
        <v>182</v>
      </c>
      <c r="C113" s="1">
        <v>42867.566145833334</v>
      </c>
      <c r="D113" t="s">
        <v>368</v>
      </c>
      <c r="E113">
        <v>16386099</v>
      </c>
      <c r="F113" t="s">
        <v>12</v>
      </c>
      <c r="G113" t="s">
        <v>369</v>
      </c>
      <c r="H113">
        <v>207</v>
      </c>
      <c r="I113">
        <v>5063</v>
      </c>
      <c r="J113">
        <v>6643</v>
      </c>
      <c r="L113">
        <v>81.204624899166404</v>
      </c>
    </row>
    <row r="114" spans="1:12" x14ac:dyDescent="0.25">
      <c r="A114">
        <v>183</v>
      </c>
      <c r="C114" s="1">
        <v>42652.418842592589</v>
      </c>
      <c r="D114" t="s">
        <v>370</v>
      </c>
      <c r="E114">
        <v>20167283</v>
      </c>
      <c r="F114" t="s">
        <v>12</v>
      </c>
      <c r="G114" t="s">
        <v>371</v>
      </c>
      <c r="H114">
        <v>22</v>
      </c>
      <c r="I114">
        <v>445</v>
      </c>
      <c r="J114">
        <v>6631</v>
      </c>
      <c r="L114">
        <v>100</v>
      </c>
    </row>
    <row r="115" spans="1:12" x14ac:dyDescent="0.25">
      <c r="A115">
        <v>185</v>
      </c>
      <c r="C115" s="1">
        <v>43635.554166666669</v>
      </c>
      <c r="D115" t="s">
        <v>374</v>
      </c>
      <c r="E115">
        <v>4010478</v>
      </c>
      <c r="F115" t="s">
        <v>12</v>
      </c>
      <c r="G115" t="s">
        <v>375</v>
      </c>
      <c r="H115">
        <v>101</v>
      </c>
      <c r="I115">
        <v>794</v>
      </c>
      <c r="J115">
        <v>6593</v>
      </c>
      <c r="L115">
        <v>92.531120331950206</v>
      </c>
    </row>
    <row r="116" spans="1:12" x14ac:dyDescent="0.25">
      <c r="A116">
        <v>186</v>
      </c>
      <c r="C116" s="1">
        <v>42716.226111111115</v>
      </c>
      <c r="D116" t="s">
        <v>376</v>
      </c>
      <c r="E116">
        <v>4012085</v>
      </c>
      <c r="F116" t="s">
        <v>12</v>
      </c>
      <c r="G116" t="s">
        <v>377</v>
      </c>
      <c r="H116">
        <v>85</v>
      </c>
      <c r="I116">
        <v>3256</v>
      </c>
      <c r="J116">
        <v>6571</v>
      </c>
      <c r="L116">
        <v>62.469733656174299</v>
      </c>
    </row>
    <row r="117" spans="1:12" x14ac:dyDescent="0.25">
      <c r="A117">
        <v>188</v>
      </c>
      <c r="C117" s="1">
        <v>43647.346782407411</v>
      </c>
      <c r="D117" t="s">
        <v>380</v>
      </c>
      <c r="E117">
        <v>14210523</v>
      </c>
      <c r="F117" t="s">
        <v>12</v>
      </c>
      <c r="G117" t="s">
        <v>381</v>
      </c>
      <c r="H117">
        <v>245</v>
      </c>
      <c r="I117">
        <v>2470</v>
      </c>
      <c r="J117">
        <v>6501</v>
      </c>
      <c r="L117">
        <v>100</v>
      </c>
    </row>
    <row r="118" spans="1:12" x14ac:dyDescent="0.25">
      <c r="A118">
        <v>190</v>
      </c>
      <c r="C118" s="1">
        <v>43646.991203703707</v>
      </c>
      <c r="D118" t="s">
        <v>384</v>
      </c>
      <c r="E118">
        <v>1735515</v>
      </c>
      <c r="F118" t="s">
        <v>12</v>
      </c>
      <c r="G118" t="s">
        <v>385</v>
      </c>
      <c r="H118">
        <v>84</v>
      </c>
      <c r="I118">
        <v>284</v>
      </c>
      <c r="J118">
        <v>6477</v>
      </c>
      <c r="L118">
        <v>94.6091644204852</v>
      </c>
    </row>
    <row r="119" spans="1:12" x14ac:dyDescent="0.25">
      <c r="A119">
        <v>195</v>
      </c>
      <c r="C119" s="1">
        <v>43380.819513888891</v>
      </c>
      <c r="D119" t="s">
        <v>394</v>
      </c>
      <c r="E119">
        <v>2616595</v>
      </c>
      <c r="F119" t="s">
        <v>12</v>
      </c>
      <c r="G119" t="s">
        <v>395</v>
      </c>
      <c r="H119">
        <v>214</v>
      </c>
      <c r="I119">
        <v>2200</v>
      </c>
      <c r="J119">
        <v>6355</v>
      </c>
      <c r="L119">
        <v>62.953091684435002</v>
      </c>
    </row>
    <row r="120" spans="1:12" x14ac:dyDescent="0.25">
      <c r="A120">
        <v>196</v>
      </c>
      <c r="C120" s="1">
        <v>43658.240370370368</v>
      </c>
      <c r="D120" t="s">
        <v>396</v>
      </c>
      <c r="E120">
        <v>48030204</v>
      </c>
      <c r="F120" t="s">
        <v>12</v>
      </c>
      <c r="G120" t="s">
        <v>397</v>
      </c>
      <c r="H120">
        <v>184</v>
      </c>
      <c r="I120">
        <v>155606</v>
      </c>
      <c r="J120">
        <v>6266</v>
      </c>
      <c r="L120">
        <v>82.163218765271196</v>
      </c>
    </row>
    <row r="121" spans="1:12" x14ac:dyDescent="0.25">
      <c r="A121">
        <v>198</v>
      </c>
      <c r="C121" s="1">
        <v>43655.900949074072</v>
      </c>
      <c r="D121" t="s">
        <v>398</v>
      </c>
      <c r="E121">
        <v>85095608</v>
      </c>
      <c r="F121" t="s">
        <v>12</v>
      </c>
      <c r="G121" t="s">
        <v>399</v>
      </c>
      <c r="H121">
        <v>40</v>
      </c>
      <c r="I121">
        <v>7833</v>
      </c>
      <c r="J121">
        <v>6160</v>
      </c>
      <c r="L121">
        <v>30.586370839936599</v>
      </c>
    </row>
    <row r="122" spans="1:12" x14ac:dyDescent="0.25">
      <c r="A122">
        <v>203</v>
      </c>
      <c r="C122" s="1">
        <v>43658.402372685188</v>
      </c>
      <c r="D122" t="s">
        <v>408</v>
      </c>
      <c r="E122">
        <v>10999165</v>
      </c>
      <c r="F122" t="s">
        <v>12</v>
      </c>
      <c r="G122" t="s">
        <v>409</v>
      </c>
      <c r="H122">
        <v>218</v>
      </c>
      <c r="I122">
        <v>2650</v>
      </c>
      <c r="J122">
        <v>5972</v>
      </c>
      <c r="L122">
        <v>93.035403366221701</v>
      </c>
    </row>
    <row r="123" spans="1:12" x14ac:dyDescent="0.25">
      <c r="A123">
        <v>204</v>
      </c>
      <c r="C123" s="1">
        <v>42693.149375000001</v>
      </c>
      <c r="D123" t="s">
        <v>410</v>
      </c>
      <c r="E123">
        <v>5718947</v>
      </c>
      <c r="F123" t="s">
        <v>12</v>
      </c>
      <c r="G123" t="s">
        <v>411</v>
      </c>
      <c r="H123">
        <v>1</v>
      </c>
      <c r="I123">
        <v>11579</v>
      </c>
      <c r="J123">
        <v>5964</v>
      </c>
      <c r="L123">
        <v>95.454545454545496</v>
      </c>
    </row>
    <row r="124" spans="1:12" x14ac:dyDescent="0.25">
      <c r="A124">
        <v>206</v>
      </c>
      <c r="C124" s="1">
        <v>43657.625532407408</v>
      </c>
      <c r="D124" t="s">
        <v>414</v>
      </c>
      <c r="E124">
        <v>2791348</v>
      </c>
      <c r="F124" t="s">
        <v>12</v>
      </c>
      <c r="G124" t="s">
        <v>415</v>
      </c>
      <c r="H124">
        <v>32</v>
      </c>
      <c r="I124">
        <v>1041</v>
      </c>
      <c r="J124">
        <v>5903</v>
      </c>
      <c r="L124">
        <v>83.534136546184698</v>
      </c>
    </row>
    <row r="125" spans="1:12" x14ac:dyDescent="0.25">
      <c r="A125">
        <v>207</v>
      </c>
      <c r="C125" s="1">
        <v>43658.112766203703</v>
      </c>
      <c r="D125" t="s">
        <v>416</v>
      </c>
      <c r="E125">
        <v>35914020</v>
      </c>
      <c r="F125" t="s">
        <v>12</v>
      </c>
      <c r="G125" t="s">
        <v>417</v>
      </c>
      <c r="H125">
        <v>61</v>
      </c>
      <c r="I125">
        <v>2605</v>
      </c>
      <c r="J125">
        <v>5857</v>
      </c>
      <c r="L125">
        <v>99.619771863117904</v>
      </c>
    </row>
    <row r="126" spans="1:12" x14ac:dyDescent="0.25">
      <c r="A126">
        <v>208</v>
      </c>
      <c r="C126" s="1">
        <v>43643.513819444444</v>
      </c>
      <c r="D126" t="s">
        <v>418</v>
      </c>
      <c r="E126">
        <v>52304362</v>
      </c>
      <c r="F126" t="s">
        <v>12</v>
      </c>
      <c r="G126" t="s">
        <v>419</v>
      </c>
      <c r="H126">
        <v>211</v>
      </c>
      <c r="I126">
        <v>16652</v>
      </c>
      <c r="J126">
        <v>5823</v>
      </c>
      <c r="L126">
        <v>92.560359348680507</v>
      </c>
    </row>
    <row r="127" spans="1:12" x14ac:dyDescent="0.25">
      <c r="A127">
        <v>210</v>
      </c>
      <c r="C127" s="1">
        <v>43635.882314814815</v>
      </c>
      <c r="D127" t="s">
        <v>422</v>
      </c>
      <c r="E127">
        <v>357681</v>
      </c>
      <c r="F127" t="s">
        <v>12</v>
      </c>
      <c r="G127" t="s">
        <v>423</v>
      </c>
      <c r="H127">
        <v>96</v>
      </c>
      <c r="I127">
        <v>1483</v>
      </c>
      <c r="J127">
        <v>5739</v>
      </c>
      <c r="L127">
        <v>93.712212817412293</v>
      </c>
    </row>
    <row r="128" spans="1:12" x14ac:dyDescent="0.25">
      <c r="A128">
        <v>211</v>
      </c>
      <c r="C128" s="1">
        <v>43223.563738425924</v>
      </c>
      <c r="D128" t="s">
        <v>424</v>
      </c>
      <c r="E128">
        <v>715524</v>
      </c>
      <c r="F128" t="s">
        <v>12</v>
      </c>
      <c r="G128" t="s">
        <v>425</v>
      </c>
      <c r="H128">
        <v>327</v>
      </c>
      <c r="I128">
        <v>5376</v>
      </c>
      <c r="J128">
        <v>5716</v>
      </c>
      <c r="L128">
        <v>59.098171489437199</v>
      </c>
    </row>
    <row r="129" spans="1:12" x14ac:dyDescent="0.25">
      <c r="A129">
        <v>212</v>
      </c>
      <c r="C129" s="1">
        <v>43649.670636574076</v>
      </c>
      <c r="D129" t="s">
        <v>426</v>
      </c>
      <c r="E129">
        <v>1295612</v>
      </c>
      <c r="F129" t="s">
        <v>12</v>
      </c>
      <c r="G129" t="s">
        <v>427</v>
      </c>
      <c r="H129">
        <v>527</v>
      </c>
      <c r="I129">
        <v>3467</v>
      </c>
      <c r="J129">
        <v>5712</v>
      </c>
      <c r="L129">
        <v>81.951807228915698</v>
      </c>
    </row>
    <row r="130" spans="1:12" x14ac:dyDescent="0.25">
      <c r="A130">
        <v>213</v>
      </c>
      <c r="C130" s="1">
        <v>43635.91034722222</v>
      </c>
      <c r="D130" t="s">
        <v>428</v>
      </c>
      <c r="E130">
        <v>5245894</v>
      </c>
      <c r="F130" t="s">
        <v>12</v>
      </c>
      <c r="G130" t="s">
        <v>429</v>
      </c>
      <c r="H130">
        <v>43</v>
      </c>
      <c r="I130">
        <v>133492</v>
      </c>
      <c r="J130">
        <v>5675</v>
      </c>
      <c r="L130">
        <v>96.409266409266394</v>
      </c>
    </row>
    <row r="131" spans="1:12" x14ac:dyDescent="0.25">
      <c r="A131">
        <v>216</v>
      </c>
      <c r="C131" s="1">
        <v>43653.02784722222</v>
      </c>
      <c r="D131" t="s">
        <v>434</v>
      </c>
      <c r="E131">
        <v>4090287</v>
      </c>
      <c r="F131" t="s">
        <v>12</v>
      </c>
      <c r="G131" t="s">
        <v>435</v>
      </c>
      <c r="H131">
        <v>64</v>
      </c>
      <c r="I131">
        <v>1315</v>
      </c>
      <c r="J131">
        <v>5577</v>
      </c>
      <c r="L131">
        <v>95.454545454545496</v>
      </c>
    </row>
    <row r="132" spans="1:12" x14ac:dyDescent="0.25">
      <c r="A132">
        <v>220</v>
      </c>
      <c r="C132" s="1">
        <v>43658.434895833336</v>
      </c>
      <c r="D132" t="s">
        <v>442</v>
      </c>
      <c r="E132">
        <v>105411913</v>
      </c>
      <c r="F132" t="s">
        <v>12</v>
      </c>
      <c r="G132" t="s">
        <v>443</v>
      </c>
      <c r="H132">
        <v>25</v>
      </c>
      <c r="I132">
        <v>4290</v>
      </c>
      <c r="J132">
        <v>5515</v>
      </c>
      <c r="L132">
        <v>95.932203389830505</v>
      </c>
    </row>
    <row r="133" spans="1:12" x14ac:dyDescent="0.25">
      <c r="A133">
        <v>222</v>
      </c>
      <c r="C133" s="1">
        <v>43658.493831018517</v>
      </c>
      <c r="D133" t="s">
        <v>446</v>
      </c>
      <c r="E133">
        <v>28061676</v>
      </c>
      <c r="F133" t="s">
        <v>12</v>
      </c>
      <c r="G133" t="s">
        <v>447</v>
      </c>
      <c r="H133">
        <v>443</v>
      </c>
      <c r="I133">
        <v>4307</v>
      </c>
      <c r="J133">
        <v>5431</v>
      </c>
      <c r="L133">
        <v>97.628218122846107</v>
      </c>
    </row>
    <row r="134" spans="1:12" x14ac:dyDescent="0.25">
      <c r="A134">
        <v>225</v>
      </c>
      <c r="C134" s="1">
        <v>43637.216631944444</v>
      </c>
      <c r="D134" t="s">
        <v>452</v>
      </c>
      <c r="E134">
        <v>6198699</v>
      </c>
      <c r="F134" t="s">
        <v>12</v>
      </c>
      <c r="G134" t="s">
        <v>453</v>
      </c>
      <c r="H134">
        <v>738</v>
      </c>
      <c r="I134">
        <v>17999</v>
      </c>
      <c r="J134">
        <v>5297</v>
      </c>
      <c r="L134">
        <v>84.744835134765395</v>
      </c>
    </row>
    <row r="135" spans="1:12" x14ac:dyDescent="0.25">
      <c r="A135">
        <v>227</v>
      </c>
      <c r="C135" s="1">
        <v>43315.322662037041</v>
      </c>
      <c r="D135" t="s">
        <v>456</v>
      </c>
      <c r="E135">
        <v>50668112</v>
      </c>
      <c r="F135" t="s">
        <v>12</v>
      </c>
      <c r="G135" t="s">
        <v>457</v>
      </c>
      <c r="H135">
        <v>52</v>
      </c>
      <c r="I135">
        <v>1620</v>
      </c>
      <c r="J135">
        <v>5253</v>
      </c>
      <c r="L135">
        <v>47.570265300761797</v>
      </c>
    </row>
    <row r="136" spans="1:12" x14ac:dyDescent="0.25">
      <c r="A136">
        <v>228</v>
      </c>
      <c r="C136" s="1">
        <v>43657.995636574073</v>
      </c>
      <c r="D136" t="s">
        <v>458</v>
      </c>
      <c r="E136">
        <v>111667959</v>
      </c>
      <c r="F136" t="s">
        <v>12</v>
      </c>
      <c r="G136" t="s">
        <v>459</v>
      </c>
      <c r="H136">
        <v>105</v>
      </c>
      <c r="I136">
        <v>9335</v>
      </c>
      <c r="J136">
        <v>5227</v>
      </c>
      <c r="L136">
        <v>34.125687119298803</v>
      </c>
    </row>
    <row r="137" spans="1:12" x14ac:dyDescent="0.25">
      <c r="A137">
        <v>231</v>
      </c>
      <c r="C137" s="1">
        <v>43643.085324074076</v>
      </c>
      <c r="D137" t="s">
        <v>464</v>
      </c>
      <c r="E137">
        <v>4723248</v>
      </c>
      <c r="F137" t="s">
        <v>12</v>
      </c>
      <c r="G137" t="s">
        <v>465</v>
      </c>
      <c r="H137">
        <v>135</v>
      </c>
      <c r="I137">
        <v>83703</v>
      </c>
      <c r="J137">
        <v>5214</v>
      </c>
      <c r="L137">
        <v>28.2725694444444</v>
      </c>
    </row>
    <row r="138" spans="1:12" x14ac:dyDescent="0.25">
      <c r="A138">
        <v>232</v>
      </c>
      <c r="C138" s="1">
        <v>43522.481099537035</v>
      </c>
      <c r="D138" t="s">
        <v>466</v>
      </c>
      <c r="E138">
        <v>8135625</v>
      </c>
      <c r="F138" t="s">
        <v>12</v>
      </c>
      <c r="G138" t="s">
        <v>467</v>
      </c>
      <c r="H138">
        <v>11</v>
      </c>
      <c r="I138">
        <v>203</v>
      </c>
      <c r="J138">
        <v>5199</v>
      </c>
      <c r="L138">
        <v>98.4</v>
      </c>
    </row>
    <row r="139" spans="1:12" x14ac:dyDescent="0.25">
      <c r="A139">
        <v>235</v>
      </c>
      <c r="C139" s="1">
        <v>42901.47729166667</v>
      </c>
      <c r="D139" t="s">
        <v>472</v>
      </c>
      <c r="E139">
        <v>10697582</v>
      </c>
      <c r="F139" t="s">
        <v>12</v>
      </c>
      <c r="G139" t="s">
        <v>473</v>
      </c>
      <c r="H139">
        <v>0</v>
      </c>
      <c r="I139">
        <v>4882</v>
      </c>
      <c r="J139">
        <v>5110</v>
      </c>
      <c r="L139">
        <v>96.666012943714406</v>
      </c>
    </row>
    <row r="140" spans="1:12" x14ac:dyDescent="0.25">
      <c r="A140">
        <v>236</v>
      </c>
      <c r="C140" s="1">
        <v>43591.533564814818</v>
      </c>
      <c r="D140" t="s">
        <v>474</v>
      </c>
      <c r="E140">
        <v>25670686</v>
      </c>
      <c r="F140" t="s">
        <v>12</v>
      </c>
      <c r="G140" t="s">
        <v>475</v>
      </c>
      <c r="H140">
        <v>50</v>
      </c>
      <c r="I140">
        <v>553</v>
      </c>
      <c r="J140">
        <v>5078</v>
      </c>
      <c r="L140">
        <v>96.205962059620603</v>
      </c>
    </row>
    <row r="141" spans="1:12" x14ac:dyDescent="0.25">
      <c r="A141">
        <v>237</v>
      </c>
      <c r="C141" s="1">
        <v>43413.003541666665</v>
      </c>
      <c r="D141" t="s">
        <v>476</v>
      </c>
      <c r="E141">
        <v>32787174</v>
      </c>
      <c r="F141" t="s">
        <v>12</v>
      </c>
      <c r="G141" t="s">
        <v>477</v>
      </c>
      <c r="H141">
        <v>128</v>
      </c>
      <c r="I141">
        <v>149430</v>
      </c>
      <c r="J141">
        <v>5074</v>
      </c>
      <c r="L141">
        <v>25.966009977170899</v>
      </c>
    </row>
    <row r="142" spans="1:12" x14ac:dyDescent="0.25">
      <c r="A142">
        <v>239</v>
      </c>
      <c r="C142" s="1">
        <v>43536.419212962966</v>
      </c>
      <c r="D142" t="s">
        <v>480</v>
      </c>
      <c r="E142">
        <v>9996255</v>
      </c>
      <c r="F142" t="s">
        <v>12</v>
      </c>
      <c r="G142" t="s">
        <v>481</v>
      </c>
      <c r="H142">
        <v>29</v>
      </c>
      <c r="I142">
        <v>5307</v>
      </c>
      <c r="J142">
        <v>5022</v>
      </c>
      <c r="L142">
        <v>100</v>
      </c>
    </row>
    <row r="143" spans="1:12" x14ac:dyDescent="0.25">
      <c r="A143">
        <v>240</v>
      </c>
      <c r="C143" s="1">
        <v>43657.890300925923</v>
      </c>
      <c r="D143" t="s">
        <v>482</v>
      </c>
      <c r="E143">
        <v>30329296</v>
      </c>
      <c r="F143" t="s">
        <v>12</v>
      </c>
      <c r="G143" t="s">
        <v>483</v>
      </c>
      <c r="H143">
        <v>62</v>
      </c>
      <c r="I143">
        <v>1316</v>
      </c>
      <c r="J143">
        <v>5011</v>
      </c>
      <c r="L143">
        <v>95.890410958904098</v>
      </c>
    </row>
    <row r="144" spans="1:12" x14ac:dyDescent="0.25">
      <c r="A144">
        <v>242</v>
      </c>
      <c r="C144" s="1">
        <v>43658.480474537035</v>
      </c>
      <c r="D144" t="s">
        <v>487</v>
      </c>
      <c r="E144">
        <v>33614304</v>
      </c>
      <c r="F144" t="s">
        <v>485</v>
      </c>
      <c r="G144" t="s">
        <v>488</v>
      </c>
      <c r="H144">
        <v>162</v>
      </c>
      <c r="I144">
        <v>2723</v>
      </c>
      <c r="J144">
        <v>44756</v>
      </c>
      <c r="L144">
        <v>92.115702479338793</v>
      </c>
    </row>
    <row r="145" spans="1:12" x14ac:dyDescent="0.25">
      <c r="A145">
        <v>243</v>
      </c>
      <c r="C145" s="1">
        <v>43538.626064814816</v>
      </c>
      <c r="D145" t="s">
        <v>489</v>
      </c>
      <c r="E145">
        <v>3544424</v>
      </c>
      <c r="F145" t="s">
        <v>485</v>
      </c>
      <c r="G145" t="s">
        <v>490</v>
      </c>
      <c r="H145">
        <v>159</v>
      </c>
      <c r="I145">
        <v>5389</v>
      </c>
      <c r="J145">
        <v>42296</v>
      </c>
      <c r="L145">
        <v>93.540502793296099</v>
      </c>
    </row>
    <row r="146" spans="1:12" x14ac:dyDescent="0.25">
      <c r="A146">
        <v>256</v>
      </c>
      <c r="C146" s="1">
        <v>43657.389409722222</v>
      </c>
      <c r="D146" t="s">
        <v>515</v>
      </c>
      <c r="E146">
        <v>71948498</v>
      </c>
      <c r="F146" t="s">
        <v>485</v>
      </c>
      <c r="G146" t="s">
        <v>516</v>
      </c>
      <c r="H146">
        <v>445</v>
      </c>
      <c r="I146">
        <v>2266</v>
      </c>
      <c r="J146">
        <v>17729</v>
      </c>
      <c r="L146">
        <v>70.523987280519805</v>
      </c>
    </row>
    <row r="147" spans="1:12" x14ac:dyDescent="0.25">
      <c r="A147">
        <v>257</v>
      </c>
      <c r="C147" s="1">
        <v>42237.686932870369</v>
      </c>
      <c r="D147" t="s">
        <v>517</v>
      </c>
      <c r="E147">
        <v>15045751</v>
      </c>
      <c r="F147" t="s">
        <v>485</v>
      </c>
      <c r="G147" t="s">
        <v>518</v>
      </c>
      <c r="H147">
        <v>501</v>
      </c>
      <c r="I147">
        <v>11080</v>
      </c>
      <c r="J147">
        <v>16665</v>
      </c>
      <c r="L147">
        <v>66.129032258064498</v>
      </c>
    </row>
    <row r="148" spans="1:12" x14ac:dyDescent="0.25">
      <c r="A148">
        <v>259</v>
      </c>
      <c r="C148" s="1">
        <v>43649.948252314818</v>
      </c>
      <c r="D148" t="s">
        <v>521</v>
      </c>
      <c r="E148">
        <v>74073233</v>
      </c>
      <c r="F148" t="s">
        <v>485</v>
      </c>
      <c r="G148" t="s">
        <v>522</v>
      </c>
      <c r="H148">
        <v>54</v>
      </c>
      <c r="I148">
        <v>1272</v>
      </c>
      <c r="J148">
        <v>15381</v>
      </c>
      <c r="L148">
        <v>75.818387056315103</v>
      </c>
    </row>
    <row r="149" spans="1:12" x14ac:dyDescent="0.25">
      <c r="A149">
        <v>262</v>
      </c>
      <c r="C149" s="1">
        <v>43655.816030092596</v>
      </c>
      <c r="D149" t="s">
        <v>527</v>
      </c>
      <c r="E149">
        <v>2909429</v>
      </c>
      <c r="F149" t="s">
        <v>485</v>
      </c>
      <c r="G149" t="s">
        <v>528</v>
      </c>
      <c r="H149">
        <v>114</v>
      </c>
      <c r="I149">
        <v>28161</v>
      </c>
      <c r="J149">
        <v>13809</v>
      </c>
      <c r="L149">
        <v>39.483661310705898</v>
      </c>
    </row>
    <row r="150" spans="1:12" x14ac:dyDescent="0.25">
      <c r="A150">
        <v>264</v>
      </c>
      <c r="C150" s="1">
        <v>43527.82607638889</v>
      </c>
      <c r="D150" t="s">
        <v>531</v>
      </c>
      <c r="E150">
        <v>17066884</v>
      </c>
      <c r="F150" t="s">
        <v>485</v>
      </c>
      <c r="G150" t="s">
        <v>532</v>
      </c>
      <c r="H150">
        <v>239</v>
      </c>
      <c r="I150">
        <v>4001</v>
      </c>
      <c r="J150">
        <v>13358</v>
      </c>
      <c r="L150">
        <v>86.661087866108801</v>
      </c>
    </row>
    <row r="151" spans="1:12" x14ac:dyDescent="0.25">
      <c r="A151">
        <v>272</v>
      </c>
      <c r="B151" s="1">
        <v>43661.15042824074</v>
      </c>
      <c r="C151" s="1">
        <v>42821.352835648147</v>
      </c>
      <c r="D151" t="s">
        <v>547</v>
      </c>
      <c r="E151">
        <v>43160685</v>
      </c>
      <c r="F151" t="s">
        <v>485</v>
      </c>
      <c r="G151" t="s">
        <v>548</v>
      </c>
      <c r="H151">
        <v>1345</v>
      </c>
      <c r="I151">
        <v>240772</v>
      </c>
      <c r="J151">
        <v>10078</v>
      </c>
      <c r="L151">
        <v>91.556655665566595</v>
      </c>
    </row>
    <row r="152" spans="1:12" x14ac:dyDescent="0.25">
      <c r="A152">
        <v>276</v>
      </c>
      <c r="C152" s="1">
        <v>43658.316817129627</v>
      </c>
      <c r="D152" t="s">
        <v>553</v>
      </c>
      <c r="E152">
        <v>32476524</v>
      </c>
      <c r="F152" t="s">
        <v>485</v>
      </c>
      <c r="G152" t="s">
        <v>554</v>
      </c>
      <c r="H152">
        <v>233</v>
      </c>
      <c r="I152">
        <v>2228</v>
      </c>
      <c r="J152">
        <v>9461</v>
      </c>
      <c r="L152">
        <v>95.437262357414497</v>
      </c>
    </row>
    <row r="153" spans="1:12" x14ac:dyDescent="0.25">
      <c r="A153">
        <v>277</v>
      </c>
      <c r="C153" s="1">
        <v>43652.067326388889</v>
      </c>
      <c r="D153" t="s">
        <v>555</v>
      </c>
      <c r="E153">
        <v>50063252</v>
      </c>
      <c r="F153" t="s">
        <v>485</v>
      </c>
      <c r="G153" t="s">
        <v>556</v>
      </c>
      <c r="H153">
        <v>567</v>
      </c>
      <c r="I153">
        <v>5160</v>
      </c>
      <c r="J153">
        <v>9389</v>
      </c>
      <c r="L153">
        <v>73.251146788990795</v>
      </c>
    </row>
    <row r="154" spans="1:12" x14ac:dyDescent="0.25">
      <c r="A154">
        <v>278</v>
      </c>
      <c r="C154" s="1">
        <v>43472.902245370373</v>
      </c>
      <c r="D154" t="s">
        <v>557</v>
      </c>
      <c r="E154">
        <v>6297520</v>
      </c>
      <c r="F154" t="s">
        <v>485</v>
      </c>
      <c r="G154" t="s">
        <v>558</v>
      </c>
      <c r="H154">
        <v>310</v>
      </c>
      <c r="I154">
        <v>154998</v>
      </c>
      <c r="J154">
        <v>9138</v>
      </c>
      <c r="L154">
        <v>36.669470142977303</v>
      </c>
    </row>
    <row r="155" spans="1:12" x14ac:dyDescent="0.25">
      <c r="A155">
        <v>279</v>
      </c>
      <c r="C155" s="1">
        <v>43648.821226851855</v>
      </c>
      <c r="D155" t="s">
        <v>559</v>
      </c>
      <c r="E155">
        <v>2183193</v>
      </c>
      <c r="F155" t="s">
        <v>485</v>
      </c>
      <c r="G155" t="s">
        <v>560</v>
      </c>
      <c r="H155">
        <v>656</v>
      </c>
      <c r="I155">
        <v>67980</v>
      </c>
      <c r="J155">
        <v>8834</v>
      </c>
      <c r="L155">
        <v>88.028169014084497</v>
      </c>
    </row>
    <row r="156" spans="1:12" x14ac:dyDescent="0.25">
      <c r="A156">
        <v>283</v>
      </c>
      <c r="C156" s="1">
        <v>43648.16510416667</v>
      </c>
      <c r="D156" t="s">
        <v>567</v>
      </c>
      <c r="E156">
        <v>24561828</v>
      </c>
      <c r="F156" t="s">
        <v>485</v>
      </c>
      <c r="G156" t="s">
        <v>568</v>
      </c>
      <c r="H156">
        <v>95</v>
      </c>
      <c r="I156">
        <v>4309</v>
      </c>
      <c r="J156">
        <v>8600</v>
      </c>
      <c r="L156">
        <v>90.353302611367099</v>
      </c>
    </row>
    <row r="157" spans="1:12" x14ac:dyDescent="0.25">
      <c r="A157">
        <v>285</v>
      </c>
      <c r="C157" s="1">
        <v>43649.835300925923</v>
      </c>
      <c r="D157" t="s">
        <v>571</v>
      </c>
      <c r="E157">
        <v>6662075</v>
      </c>
      <c r="F157" t="s">
        <v>485</v>
      </c>
      <c r="G157" t="s">
        <v>572</v>
      </c>
      <c r="H157">
        <v>94</v>
      </c>
      <c r="I157">
        <v>4175</v>
      </c>
      <c r="J157">
        <v>8112</v>
      </c>
      <c r="L157">
        <v>96.310959150620803</v>
      </c>
    </row>
    <row r="158" spans="1:12" x14ac:dyDescent="0.25">
      <c r="A158">
        <v>293</v>
      </c>
      <c r="C158" s="1">
        <v>43547.448206018518</v>
      </c>
      <c r="D158" t="s">
        <v>587</v>
      </c>
      <c r="E158">
        <v>55584626</v>
      </c>
      <c r="F158" t="s">
        <v>485</v>
      </c>
      <c r="G158" t="s">
        <v>588</v>
      </c>
      <c r="H158">
        <v>30</v>
      </c>
      <c r="I158">
        <v>651</v>
      </c>
      <c r="J158">
        <v>7424</v>
      </c>
      <c r="L158">
        <v>90.461215932914001</v>
      </c>
    </row>
    <row r="159" spans="1:12" x14ac:dyDescent="0.25">
      <c r="A159">
        <v>294</v>
      </c>
      <c r="C159" s="1">
        <v>43545.358159722222</v>
      </c>
      <c r="D159" t="s">
        <v>589</v>
      </c>
      <c r="E159">
        <v>3791384</v>
      </c>
      <c r="F159" t="s">
        <v>485</v>
      </c>
      <c r="G159" t="s">
        <v>590</v>
      </c>
      <c r="H159">
        <v>127</v>
      </c>
      <c r="I159">
        <v>1779</v>
      </c>
      <c r="J159">
        <v>7251</v>
      </c>
      <c r="L159">
        <v>72.679045092838194</v>
      </c>
    </row>
    <row r="160" spans="1:12" x14ac:dyDescent="0.25">
      <c r="A160">
        <v>296</v>
      </c>
      <c r="C160" s="1">
        <v>43654.526631944442</v>
      </c>
      <c r="D160" t="s">
        <v>593</v>
      </c>
      <c r="E160">
        <v>1696822</v>
      </c>
      <c r="F160" t="s">
        <v>485</v>
      </c>
      <c r="G160" t="s">
        <v>594</v>
      </c>
      <c r="H160">
        <v>135</v>
      </c>
      <c r="I160">
        <v>52250</v>
      </c>
      <c r="J160">
        <v>7032</v>
      </c>
      <c r="L160">
        <v>68.186323092170497</v>
      </c>
    </row>
    <row r="161" spans="1:12" x14ac:dyDescent="0.25">
      <c r="A161">
        <v>298</v>
      </c>
      <c r="C161" s="1">
        <v>43657.726504629631</v>
      </c>
      <c r="D161" t="s">
        <v>595</v>
      </c>
      <c r="E161">
        <v>143580</v>
      </c>
      <c r="F161" t="s">
        <v>485</v>
      </c>
      <c r="G161" t="s">
        <v>596</v>
      </c>
      <c r="H161">
        <v>303</v>
      </c>
      <c r="I161">
        <v>84506</v>
      </c>
      <c r="J161">
        <v>6883</v>
      </c>
      <c r="L161">
        <v>77.652782000608099</v>
      </c>
    </row>
    <row r="162" spans="1:12" x14ac:dyDescent="0.25">
      <c r="A162">
        <v>302</v>
      </c>
      <c r="C162" s="1">
        <v>42757.486284722225</v>
      </c>
      <c r="D162" t="s">
        <v>603</v>
      </c>
      <c r="E162">
        <v>50301368</v>
      </c>
      <c r="F162" t="s">
        <v>485</v>
      </c>
      <c r="G162" t="s">
        <v>604</v>
      </c>
      <c r="H162">
        <v>18</v>
      </c>
      <c r="I162">
        <v>140</v>
      </c>
      <c r="J162">
        <v>6483</v>
      </c>
      <c r="L162">
        <v>69.706840390879506</v>
      </c>
    </row>
    <row r="163" spans="1:12" x14ac:dyDescent="0.25">
      <c r="A163">
        <v>307</v>
      </c>
      <c r="C163" s="1">
        <v>43657.409768518519</v>
      </c>
      <c r="D163" t="s">
        <v>611</v>
      </c>
      <c r="E163">
        <v>239940</v>
      </c>
      <c r="F163" t="s">
        <v>485</v>
      </c>
      <c r="G163" t="s">
        <v>612</v>
      </c>
      <c r="H163">
        <v>275</v>
      </c>
      <c r="I163">
        <v>6018</v>
      </c>
      <c r="J163">
        <v>6242</v>
      </c>
      <c r="L163">
        <v>28.451629636033498</v>
      </c>
    </row>
    <row r="164" spans="1:12" x14ac:dyDescent="0.25">
      <c r="A164">
        <v>310</v>
      </c>
      <c r="C164" s="1">
        <v>41836.881481481483</v>
      </c>
      <c r="D164" t="s">
        <v>617</v>
      </c>
      <c r="E164">
        <v>11589713</v>
      </c>
      <c r="F164" t="s">
        <v>485</v>
      </c>
      <c r="G164" t="s">
        <v>618</v>
      </c>
      <c r="H164">
        <v>4</v>
      </c>
      <c r="I164">
        <v>21555</v>
      </c>
      <c r="J164">
        <v>6118</v>
      </c>
      <c r="L164">
        <v>94.684684684684697</v>
      </c>
    </row>
    <row r="165" spans="1:12" x14ac:dyDescent="0.25">
      <c r="A165">
        <v>311</v>
      </c>
      <c r="C165" s="1">
        <v>43655.827708333331</v>
      </c>
      <c r="D165" t="s">
        <v>619</v>
      </c>
      <c r="E165">
        <v>244025</v>
      </c>
      <c r="F165" t="s">
        <v>485</v>
      </c>
      <c r="G165" t="s">
        <v>620</v>
      </c>
      <c r="H165">
        <v>130</v>
      </c>
      <c r="I165">
        <v>2372</v>
      </c>
      <c r="J165">
        <v>6096</v>
      </c>
      <c r="L165">
        <v>68.533201189296307</v>
      </c>
    </row>
    <row r="166" spans="1:12" x14ac:dyDescent="0.25">
      <c r="A166">
        <v>315</v>
      </c>
      <c r="C166" s="1">
        <v>43657.541273148148</v>
      </c>
      <c r="D166" t="s">
        <v>625</v>
      </c>
      <c r="E166">
        <v>45495679</v>
      </c>
      <c r="F166" t="s">
        <v>485</v>
      </c>
      <c r="G166" t="s">
        <v>626</v>
      </c>
      <c r="H166">
        <v>105</v>
      </c>
      <c r="I166">
        <v>6344</v>
      </c>
      <c r="J166">
        <v>5924</v>
      </c>
      <c r="L166">
        <v>96.244700181708097</v>
      </c>
    </row>
    <row r="167" spans="1:12" x14ac:dyDescent="0.25">
      <c r="A167">
        <v>316</v>
      </c>
      <c r="C167" s="1">
        <v>43614.814814814818</v>
      </c>
      <c r="D167" t="s">
        <v>627</v>
      </c>
      <c r="E167">
        <v>447036</v>
      </c>
      <c r="F167" t="s">
        <v>485</v>
      </c>
      <c r="G167" t="s">
        <v>628</v>
      </c>
      <c r="H167">
        <v>218</v>
      </c>
      <c r="I167">
        <v>23321</v>
      </c>
      <c r="J167">
        <v>5892</v>
      </c>
      <c r="L167">
        <v>79.567339401134404</v>
      </c>
    </row>
    <row r="168" spans="1:12" x14ac:dyDescent="0.25">
      <c r="A168">
        <v>317</v>
      </c>
      <c r="C168" s="1">
        <v>43658.54791666667</v>
      </c>
      <c r="D168" t="s">
        <v>629</v>
      </c>
      <c r="E168">
        <v>70908208</v>
      </c>
      <c r="F168" t="s">
        <v>485</v>
      </c>
      <c r="G168" t="s">
        <v>630</v>
      </c>
      <c r="H168">
        <v>205</v>
      </c>
      <c r="I168">
        <v>275785</v>
      </c>
      <c r="J168">
        <v>5822</v>
      </c>
      <c r="L168">
        <v>81.245201368046395</v>
      </c>
    </row>
    <row r="169" spans="1:12" x14ac:dyDescent="0.25">
      <c r="A169">
        <v>318</v>
      </c>
      <c r="C169" s="1">
        <v>43649.006643518522</v>
      </c>
      <c r="D169" t="s">
        <v>631</v>
      </c>
      <c r="E169">
        <v>39233228</v>
      </c>
      <c r="F169" t="s">
        <v>485</v>
      </c>
      <c r="G169" t="s">
        <v>632</v>
      </c>
      <c r="H169">
        <v>119</v>
      </c>
      <c r="I169">
        <v>5330</v>
      </c>
      <c r="J169">
        <v>5794</v>
      </c>
      <c r="L169">
        <v>100</v>
      </c>
    </row>
    <row r="170" spans="1:12" x14ac:dyDescent="0.25">
      <c r="A170">
        <v>319</v>
      </c>
      <c r="C170" s="1">
        <v>43343.95689814815</v>
      </c>
      <c r="D170" t="s">
        <v>633</v>
      </c>
      <c r="E170">
        <v>12052630</v>
      </c>
      <c r="F170" t="s">
        <v>485</v>
      </c>
      <c r="G170" t="s">
        <v>634</v>
      </c>
      <c r="H170">
        <v>359</v>
      </c>
      <c r="I170">
        <v>30554</v>
      </c>
      <c r="J170">
        <v>5793</v>
      </c>
      <c r="L170">
        <v>65.362368152432794</v>
      </c>
    </row>
    <row r="171" spans="1:12" x14ac:dyDescent="0.25">
      <c r="A171">
        <v>324</v>
      </c>
      <c r="C171" s="1">
        <v>43601.358900462961</v>
      </c>
      <c r="D171" t="s">
        <v>643</v>
      </c>
      <c r="E171">
        <v>1446467</v>
      </c>
      <c r="F171" t="s">
        <v>485</v>
      </c>
      <c r="G171" t="s">
        <v>644</v>
      </c>
      <c r="H171">
        <v>715</v>
      </c>
      <c r="I171">
        <v>53897</v>
      </c>
      <c r="J171">
        <v>5528</v>
      </c>
      <c r="L171">
        <v>28.1653181718784</v>
      </c>
    </row>
    <row r="172" spans="1:12" x14ac:dyDescent="0.25">
      <c r="A172">
        <v>327</v>
      </c>
      <c r="C172" s="1">
        <v>42772.072858796295</v>
      </c>
      <c r="D172" t="s">
        <v>649</v>
      </c>
      <c r="E172">
        <v>119609</v>
      </c>
      <c r="F172" t="s">
        <v>485</v>
      </c>
      <c r="G172" t="s">
        <v>650</v>
      </c>
      <c r="H172">
        <v>591</v>
      </c>
      <c r="I172">
        <v>7395</v>
      </c>
      <c r="J172">
        <v>5479</v>
      </c>
      <c r="L172">
        <v>73.396904367053594</v>
      </c>
    </row>
    <row r="173" spans="1:12" x14ac:dyDescent="0.25">
      <c r="A173">
        <v>329</v>
      </c>
      <c r="C173" s="1">
        <v>43654.538414351853</v>
      </c>
      <c r="D173" t="s">
        <v>653</v>
      </c>
      <c r="E173">
        <v>9750233</v>
      </c>
      <c r="F173" t="s">
        <v>485</v>
      </c>
      <c r="G173" t="s">
        <v>654</v>
      </c>
      <c r="H173">
        <v>117</v>
      </c>
      <c r="I173">
        <v>21619</v>
      </c>
      <c r="J173">
        <v>5417</v>
      </c>
      <c r="L173">
        <v>58.322199564024999</v>
      </c>
    </row>
    <row r="174" spans="1:12" x14ac:dyDescent="0.25">
      <c r="A174">
        <v>330</v>
      </c>
      <c r="C174" s="1">
        <v>43658.212280092594</v>
      </c>
      <c r="D174" t="s">
        <v>655</v>
      </c>
      <c r="E174">
        <v>2866041</v>
      </c>
      <c r="F174" t="s">
        <v>485</v>
      </c>
      <c r="G174" t="s">
        <v>656</v>
      </c>
      <c r="H174">
        <v>149</v>
      </c>
      <c r="I174">
        <v>16936</v>
      </c>
      <c r="J174">
        <v>5356</v>
      </c>
      <c r="L174">
        <v>32.143748440229601</v>
      </c>
    </row>
    <row r="175" spans="1:12" x14ac:dyDescent="0.25">
      <c r="A175">
        <v>331</v>
      </c>
      <c r="C175" s="1">
        <v>43658.138564814813</v>
      </c>
      <c r="D175" t="s">
        <v>657</v>
      </c>
      <c r="E175">
        <v>28782747</v>
      </c>
      <c r="F175" t="s">
        <v>485</v>
      </c>
      <c r="G175" t="s">
        <v>658</v>
      </c>
      <c r="H175">
        <v>429</v>
      </c>
      <c r="I175">
        <v>20561</v>
      </c>
      <c r="J175">
        <v>5265</v>
      </c>
      <c r="L175">
        <v>92.097383792274101</v>
      </c>
    </row>
    <row r="176" spans="1:12" x14ac:dyDescent="0.25">
      <c r="A176">
        <v>335</v>
      </c>
      <c r="C176" s="1">
        <v>43644.551724537036</v>
      </c>
      <c r="D176" t="s">
        <v>665</v>
      </c>
      <c r="E176">
        <v>20101515</v>
      </c>
      <c r="F176" t="s">
        <v>485</v>
      </c>
      <c r="G176" t="s">
        <v>666</v>
      </c>
      <c r="H176">
        <v>147</v>
      </c>
      <c r="I176">
        <v>32461</v>
      </c>
      <c r="J176">
        <v>5104</v>
      </c>
      <c r="L176">
        <v>91.655969191270898</v>
      </c>
    </row>
    <row r="177" spans="1:12" x14ac:dyDescent="0.25">
      <c r="A177">
        <v>339</v>
      </c>
      <c r="C177" s="1">
        <v>42872.369872685187</v>
      </c>
      <c r="D177" t="s">
        <v>672</v>
      </c>
      <c r="E177">
        <v>21540759</v>
      </c>
      <c r="F177" t="s">
        <v>669</v>
      </c>
      <c r="G177" t="s">
        <v>673</v>
      </c>
      <c r="H177">
        <v>39</v>
      </c>
      <c r="I177">
        <v>6271</v>
      </c>
      <c r="J177">
        <v>45790</v>
      </c>
      <c r="L177">
        <v>95.959595959596001</v>
      </c>
    </row>
    <row r="178" spans="1:12" x14ac:dyDescent="0.25">
      <c r="A178">
        <v>345</v>
      </c>
      <c r="C178" s="1">
        <v>43553.687013888892</v>
      </c>
      <c r="D178" t="s">
        <v>682</v>
      </c>
      <c r="E178">
        <v>48378947</v>
      </c>
      <c r="F178" t="s">
        <v>669</v>
      </c>
      <c r="G178" t="s">
        <v>683</v>
      </c>
      <c r="H178">
        <v>37</v>
      </c>
      <c r="I178">
        <v>14208</v>
      </c>
      <c r="J178">
        <v>25337</v>
      </c>
      <c r="L178">
        <v>55</v>
      </c>
    </row>
    <row r="179" spans="1:12" x14ac:dyDescent="0.25">
      <c r="A179">
        <v>346</v>
      </c>
      <c r="C179" s="1">
        <v>43657.391805555555</v>
      </c>
      <c r="D179" t="s">
        <v>684</v>
      </c>
      <c r="E179">
        <v>15452919</v>
      </c>
      <c r="F179" t="s">
        <v>669</v>
      </c>
      <c r="G179" t="s">
        <v>685</v>
      </c>
      <c r="H179">
        <v>507</v>
      </c>
      <c r="I179">
        <v>128305</v>
      </c>
      <c r="J179">
        <v>23818</v>
      </c>
      <c r="L179">
        <v>63.405797101449302</v>
      </c>
    </row>
    <row r="180" spans="1:12" x14ac:dyDescent="0.25">
      <c r="A180">
        <v>347</v>
      </c>
      <c r="C180" s="1">
        <v>43629.556192129632</v>
      </c>
      <c r="D180" t="s">
        <v>686</v>
      </c>
      <c r="E180">
        <v>42408804</v>
      </c>
      <c r="F180" t="s">
        <v>669</v>
      </c>
      <c r="G180" t="s">
        <v>687</v>
      </c>
      <c r="H180">
        <v>412</v>
      </c>
      <c r="I180">
        <v>44586</v>
      </c>
      <c r="J180">
        <v>23300</v>
      </c>
      <c r="L180">
        <v>36.124567474048398</v>
      </c>
    </row>
    <row r="181" spans="1:12" x14ac:dyDescent="0.25">
      <c r="A181">
        <v>354</v>
      </c>
      <c r="C181" s="1">
        <v>43634.565439814818</v>
      </c>
      <c r="D181" t="s">
        <v>700</v>
      </c>
      <c r="E181">
        <v>4307108</v>
      </c>
      <c r="F181" t="s">
        <v>669</v>
      </c>
      <c r="G181" t="s">
        <v>701</v>
      </c>
      <c r="H181">
        <v>52</v>
      </c>
      <c r="I181">
        <v>11844</v>
      </c>
      <c r="J181">
        <v>15670</v>
      </c>
      <c r="L181">
        <v>60.491684743311602</v>
      </c>
    </row>
    <row r="182" spans="1:12" x14ac:dyDescent="0.25">
      <c r="A182">
        <v>359</v>
      </c>
      <c r="C182" s="1">
        <v>43643.591851851852</v>
      </c>
      <c r="D182" t="s">
        <v>710</v>
      </c>
      <c r="E182">
        <v>30215630</v>
      </c>
      <c r="F182" t="s">
        <v>669</v>
      </c>
      <c r="G182" t="s">
        <v>711</v>
      </c>
      <c r="H182">
        <v>59</v>
      </c>
      <c r="I182">
        <v>6900</v>
      </c>
      <c r="J182">
        <v>14198</v>
      </c>
      <c r="L182">
        <v>79.116298457690704</v>
      </c>
    </row>
    <row r="183" spans="1:12" x14ac:dyDescent="0.25">
      <c r="A183">
        <v>361</v>
      </c>
      <c r="C183" s="1">
        <v>43658.390462962961</v>
      </c>
      <c r="D183" t="s">
        <v>714</v>
      </c>
      <c r="E183">
        <v>43723161</v>
      </c>
      <c r="F183" t="s">
        <v>669</v>
      </c>
      <c r="G183" t="s">
        <v>715</v>
      </c>
      <c r="H183">
        <v>874</v>
      </c>
      <c r="I183">
        <v>12699</v>
      </c>
      <c r="J183">
        <v>12677</v>
      </c>
      <c r="L183">
        <v>66.169224271434601</v>
      </c>
    </row>
    <row r="184" spans="1:12" x14ac:dyDescent="0.25">
      <c r="A184">
        <v>362</v>
      </c>
      <c r="C184" s="1">
        <v>42710.852881944447</v>
      </c>
      <c r="D184" t="s">
        <v>716</v>
      </c>
      <c r="E184">
        <v>12080551</v>
      </c>
      <c r="F184" t="s">
        <v>669</v>
      </c>
      <c r="G184" t="s">
        <v>717</v>
      </c>
      <c r="H184">
        <v>21</v>
      </c>
      <c r="I184">
        <v>1597</v>
      </c>
      <c r="J184">
        <v>11952</v>
      </c>
      <c r="L184">
        <v>50.985663082437298</v>
      </c>
    </row>
    <row r="185" spans="1:12" x14ac:dyDescent="0.25">
      <c r="A185">
        <v>365</v>
      </c>
      <c r="C185" s="1">
        <v>42433.780462962961</v>
      </c>
      <c r="D185" t="s">
        <v>718</v>
      </c>
      <c r="E185">
        <v>15345331</v>
      </c>
      <c r="F185" t="s">
        <v>669</v>
      </c>
      <c r="G185" t="s">
        <v>719</v>
      </c>
      <c r="H185">
        <v>84</v>
      </c>
      <c r="I185">
        <v>1326</v>
      </c>
      <c r="J185">
        <v>9895</v>
      </c>
      <c r="L185">
        <v>95.867768595041298</v>
      </c>
    </row>
    <row r="186" spans="1:12" x14ac:dyDescent="0.25">
      <c r="A186">
        <v>366</v>
      </c>
      <c r="C186" s="1">
        <v>43590.589918981481</v>
      </c>
      <c r="D186" t="s">
        <v>720</v>
      </c>
      <c r="E186">
        <v>14956897</v>
      </c>
      <c r="F186" t="s">
        <v>669</v>
      </c>
      <c r="G186" t="s">
        <v>721</v>
      </c>
      <c r="H186">
        <v>63</v>
      </c>
      <c r="I186">
        <v>186</v>
      </c>
      <c r="J186">
        <v>9540</v>
      </c>
      <c r="L186">
        <v>99.436619718309899</v>
      </c>
    </row>
    <row r="187" spans="1:12" x14ac:dyDescent="0.25">
      <c r="A187">
        <v>368</v>
      </c>
      <c r="C187" s="1">
        <v>43635.427812499998</v>
      </c>
      <c r="D187" t="s">
        <v>724</v>
      </c>
      <c r="E187">
        <v>62091339</v>
      </c>
      <c r="F187" t="s">
        <v>669</v>
      </c>
      <c r="G187" t="s">
        <v>725</v>
      </c>
      <c r="H187">
        <v>474</v>
      </c>
      <c r="I187">
        <v>209321</v>
      </c>
      <c r="J187">
        <v>9352</v>
      </c>
      <c r="L187">
        <v>38.784256674399401</v>
      </c>
    </row>
    <row r="188" spans="1:12" x14ac:dyDescent="0.25">
      <c r="A188">
        <v>370</v>
      </c>
      <c r="C188" s="1">
        <v>43020.80741898148</v>
      </c>
      <c r="D188" t="s">
        <v>728</v>
      </c>
      <c r="E188">
        <v>44498957</v>
      </c>
      <c r="F188" t="s">
        <v>669</v>
      </c>
      <c r="G188" t="s">
        <v>729</v>
      </c>
      <c r="H188">
        <v>18</v>
      </c>
      <c r="I188">
        <v>1755</v>
      </c>
      <c r="J188">
        <v>9093</v>
      </c>
      <c r="L188">
        <v>91.660516605166094</v>
      </c>
    </row>
    <row r="189" spans="1:12" x14ac:dyDescent="0.25">
      <c r="A189">
        <v>371</v>
      </c>
      <c r="C189" s="1">
        <v>43641.547453703701</v>
      </c>
      <c r="D189" t="s">
        <v>730</v>
      </c>
      <c r="E189">
        <v>27729907</v>
      </c>
      <c r="F189" t="s">
        <v>669</v>
      </c>
      <c r="G189" t="s">
        <v>731</v>
      </c>
      <c r="H189">
        <v>117</v>
      </c>
      <c r="I189">
        <v>9035</v>
      </c>
      <c r="J189">
        <v>8841</v>
      </c>
      <c r="L189">
        <v>66.054421768707499</v>
      </c>
    </row>
    <row r="190" spans="1:12" x14ac:dyDescent="0.25">
      <c r="A190">
        <v>374</v>
      </c>
      <c r="C190" s="1">
        <v>43658.163958333331</v>
      </c>
      <c r="D190" t="s">
        <v>736</v>
      </c>
      <c r="E190">
        <v>50613991</v>
      </c>
      <c r="F190" t="s">
        <v>669</v>
      </c>
      <c r="G190" t="s">
        <v>737</v>
      </c>
      <c r="H190">
        <v>536</v>
      </c>
      <c r="I190">
        <v>119322</v>
      </c>
      <c r="J190">
        <v>8417</v>
      </c>
      <c r="L190">
        <v>65.135521787882297</v>
      </c>
    </row>
    <row r="191" spans="1:12" x14ac:dyDescent="0.25">
      <c r="A191">
        <v>377</v>
      </c>
      <c r="C191" s="1">
        <v>43654.821331018517</v>
      </c>
      <c r="D191" t="s">
        <v>740</v>
      </c>
      <c r="E191">
        <v>7083242</v>
      </c>
      <c r="F191" t="s">
        <v>669</v>
      </c>
      <c r="G191" t="s">
        <v>151</v>
      </c>
      <c r="H191">
        <v>55</v>
      </c>
      <c r="I191">
        <v>1130</v>
      </c>
      <c r="J191">
        <v>7941</v>
      </c>
      <c r="L191">
        <v>81.092801387684304</v>
      </c>
    </row>
    <row r="192" spans="1:12" x14ac:dyDescent="0.25">
      <c r="A192">
        <v>382</v>
      </c>
      <c r="C192" s="1">
        <v>43657.393055555556</v>
      </c>
      <c r="D192" t="s">
        <v>749</v>
      </c>
      <c r="E192">
        <v>36071697</v>
      </c>
      <c r="F192" t="s">
        <v>669</v>
      </c>
      <c r="G192" t="s">
        <v>750</v>
      </c>
      <c r="H192">
        <v>35</v>
      </c>
      <c r="I192">
        <v>66597</v>
      </c>
      <c r="J192">
        <v>6775</v>
      </c>
      <c r="L192">
        <v>54.5439131909122</v>
      </c>
    </row>
    <row r="193" spans="1:12" x14ac:dyDescent="0.25">
      <c r="A193">
        <v>383</v>
      </c>
      <c r="C193" s="1">
        <v>43646.546238425923</v>
      </c>
      <c r="D193" t="s">
        <v>751</v>
      </c>
      <c r="E193">
        <v>71297170</v>
      </c>
      <c r="F193" t="s">
        <v>669</v>
      </c>
      <c r="G193" t="s">
        <v>752</v>
      </c>
      <c r="H193">
        <v>7</v>
      </c>
      <c r="I193">
        <v>1931</v>
      </c>
      <c r="J193">
        <v>6757</v>
      </c>
      <c r="L193">
        <v>54.054054054054099</v>
      </c>
    </row>
    <row r="194" spans="1:12" x14ac:dyDescent="0.25">
      <c r="A194">
        <v>385</v>
      </c>
      <c r="C194" s="1">
        <v>43648.558437500003</v>
      </c>
      <c r="D194" t="s">
        <v>755</v>
      </c>
      <c r="E194">
        <v>7877397</v>
      </c>
      <c r="F194" t="s">
        <v>669</v>
      </c>
      <c r="G194" t="s">
        <v>756</v>
      </c>
      <c r="H194">
        <v>174</v>
      </c>
      <c r="I194">
        <v>771</v>
      </c>
      <c r="J194">
        <v>6632</v>
      </c>
      <c r="L194">
        <v>67.145790554414802</v>
      </c>
    </row>
    <row r="195" spans="1:12" x14ac:dyDescent="0.25">
      <c r="A195">
        <v>387</v>
      </c>
      <c r="C195" s="1">
        <v>43613.425034722219</v>
      </c>
      <c r="D195" t="s">
        <v>757</v>
      </c>
      <c r="E195">
        <v>22442668</v>
      </c>
      <c r="F195" t="s">
        <v>669</v>
      </c>
      <c r="G195" t="s">
        <v>758</v>
      </c>
      <c r="H195">
        <v>518</v>
      </c>
      <c r="I195">
        <v>1022426</v>
      </c>
      <c r="J195">
        <v>6403</v>
      </c>
      <c r="L195">
        <v>89.230769230769198</v>
      </c>
    </row>
    <row r="196" spans="1:12" x14ac:dyDescent="0.25">
      <c r="A196">
        <v>392</v>
      </c>
      <c r="C196" s="1">
        <v>43658.408020833333</v>
      </c>
      <c r="D196" t="s">
        <v>765</v>
      </c>
      <c r="E196">
        <v>80087836</v>
      </c>
      <c r="F196" t="s">
        <v>669</v>
      </c>
      <c r="G196" t="s">
        <v>766</v>
      </c>
      <c r="H196">
        <v>41</v>
      </c>
      <c r="I196">
        <v>13076</v>
      </c>
      <c r="J196">
        <v>6155</v>
      </c>
      <c r="L196">
        <v>78.793220338983005</v>
      </c>
    </row>
    <row r="197" spans="1:12" x14ac:dyDescent="0.25">
      <c r="A197">
        <v>394</v>
      </c>
      <c r="C197" s="1">
        <v>43621.330208333333</v>
      </c>
      <c r="D197" t="s">
        <v>769</v>
      </c>
      <c r="E197">
        <v>120227732</v>
      </c>
      <c r="F197" t="s">
        <v>669</v>
      </c>
      <c r="G197" t="s">
        <v>770</v>
      </c>
      <c r="H197">
        <v>49</v>
      </c>
      <c r="I197">
        <v>25899</v>
      </c>
      <c r="J197">
        <v>6085</v>
      </c>
      <c r="L197">
        <v>43.503899562488101</v>
      </c>
    </row>
    <row r="198" spans="1:12" x14ac:dyDescent="0.25">
      <c r="A198">
        <v>395</v>
      </c>
      <c r="C198" s="1">
        <v>43658.329918981479</v>
      </c>
      <c r="D198" t="s">
        <v>771</v>
      </c>
      <c r="E198">
        <v>6443435</v>
      </c>
      <c r="F198" t="s">
        <v>669</v>
      </c>
      <c r="G198" t="s">
        <v>772</v>
      </c>
      <c r="H198">
        <v>36</v>
      </c>
      <c r="I198">
        <v>5559</v>
      </c>
      <c r="J198">
        <v>6035</v>
      </c>
      <c r="L198">
        <v>91.056672331946302</v>
      </c>
    </row>
    <row r="199" spans="1:12" x14ac:dyDescent="0.25">
      <c r="A199">
        <v>396</v>
      </c>
      <c r="C199" s="1">
        <v>43655.714930555558</v>
      </c>
      <c r="D199" t="s">
        <v>773</v>
      </c>
      <c r="E199">
        <v>18893367</v>
      </c>
      <c r="F199" t="s">
        <v>669</v>
      </c>
      <c r="G199" t="s">
        <v>774</v>
      </c>
      <c r="H199">
        <v>185</v>
      </c>
      <c r="I199">
        <v>12921</v>
      </c>
      <c r="J199">
        <v>5758</v>
      </c>
      <c r="L199">
        <v>66.774945040522397</v>
      </c>
    </row>
    <row r="200" spans="1:12" x14ac:dyDescent="0.25">
      <c r="A200">
        <v>398</v>
      </c>
      <c r="C200" s="1">
        <v>43307.257210648146</v>
      </c>
      <c r="D200" t="s">
        <v>777</v>
      </c>
      <c r="E200">
        <v>19360616</v>
      </c>
      <c r="F200" t="s">
        <v>669</v>
      </c>
      <c r="G200" t="s">
        <v>778</v>
      </c>
      <c r="H200">
        <v>323</v>
      </c>
      <c r="I200">
        <v>21358</v>
      </c>
      <c r="J200">
        <v>5627</v>
      </c>
      <c r="L200">
        <v>76.375</v>
      </c>
    </row>
    <row r="201" spans="1:12" x14ac:dyDescent="0.25">
      <c r="A201">
        <v>399</v>
      </c>
      <c r="C201" s="1">
        <v>43623.559733796297</v>
      </c>
      <c r="D201" t="s">
        <v>779</v>
      </c>
      <c r="E201">
        <v>23059575</v>
      </c>
      <c r="F201" t="s">
        <v>669</v>
      </c>
      <c r="G201" t="s">
        <v>780</v>
      </c>
      <c r="H201">
        <v>406</v>
      </c>
      <c r="I201">
        <v>20614</v>
      </c>
      <c r="J201">
        <v>5574</v>
      </c>
      <c r="L201">
        <v>65.998204130499801</v>
      </c>
    </row>
    <row r="202" spans="1:12" x14ac:dyDescent="0.25">
      <c r="A202">
        <v>400</v>
      </c>
      <c r="C202" s="1">
        <v>43442.731909722221</v>
      </c>
      <c r="D202" t="s">
        <v>781</v>
      </c>
      <c r="E202">
        <v>27494663</v>
      </c>
      <c r="F202" t="s">
        <v>669</v>
      </c>
      <c r="G202" t="s">
        <v>782</v>
      </c>
      <c r="H202">
        <v>971</v>
      </c>
      <c r="I202">
        <v>19084</v>
      </c>
      <c r="J202">
        <v>5398</v>
      </c>
      <c r="L202">
        <v>34.292972057578297</v>
      </c>
    </row>
    <row r="203" spans="1:12" x14ac:dyDescent="0.25">
      <c r="A203">
        <v>406</v>
      </c>
      <c r="C203" s="1">
        <v>43651.264374999999</v>
      </c>
      <c r="D203" t="s">
        <v>793</v>
      </c>
      <c r="E203">
        <v>39332913</v>
      </c>
      <c r="F203" t="s">
        <v>669</v>
      </c>
      <c r="G203" t="s">
        <v>794</v>
      </c>
      <c r="H203">
        <v>124</v>
      </c>
      <c r="I203">
        <v>3543</v>
      </c>
      <c r="J203">
        <v>5092</v>
      </c>
      <c r="L203">
        <v>92.352422907489</v>
      </c>
    </row>
    <row r="204" spans="1:12" x14ac:dyDescent="0.25">
      <c r="A204">
        <v>409</v>
      </c>
      <c r="C204" s="1">
        <v>43153.763055555559</v>
      </c>
      <c r="D204" t="s">
        <v>799</v>
      </c>
      <c r="E204">
        <v>22790488</v>
      </c>
      <c r="F204" t="s">
        <v>800</v>
      </c>
      <c r="G204" t="s">
        <v>801</v>
      </c>
      <c r="H204">
        <v>219</v>
      </c>
      <c r="I204">
        <v>18740</v>
      </c>
      <c r="J204">
        <v>48971</v>
      </c>
      <c r="L204">
        <v>83.497114334737205</v>
      </c>
    </row>
    <row r="205" spans="1:12" x14ac:dyDescent="0.25">
      <c r="A205">
        <v>412</v>
      </c>
      <c r="C205" s="1">
        <v>42922.028645833336</v>
      </c>
      <c r="D205" t="s">
        <v>806</v>
      </c>
      <c r="E205">
        <v>11267509</v>
      </c>
      <c r="F205" t="s">
        <v>800</v>
      </c>
      <c r="G205" t="s">
        <v>807</v>
      </c>
      <c r="H205">
        <v>141</v>
      </c>
      <c r="I205">
        <v>63005</v>
      </c>
      <c r="J205">
        <v>26510</v>
      </c>
      <c r="L205">
        <v>83.347758352085904</v>
      </c>
    </row>
    <row r="206" spans="1:12" x14ac:dyDescent="0.25">
      <c r="A206">
        <v>418</v>
      </c>
      <c r="C206" s="1">
        <v>43653.350358796299</v>
      </c>
      <c r="D206" t="s">
        <v>818</v>
      </c>
      <c r="E206">
        <v>8205602</v>
      </c>
      <c r="F206" t="s">
        <v>800</v>
      </c>
      <c r="G206" t="s">
        <v>819</v>
      </c>
      <c r="H206">
        <v>127</v>
      </c>
      <c r="I206">
        <v>90731</v>
      </c>
      <c r="J206">
        <v>11257</v>
      </c>
      <c r="L206">
        <v>87.183379186035495</v>
      </c>
    </row>
    <row r="207" spans="1:12" x14ac:dyDescent="0.25">
      <c r="A207">
        <v>421</v>
      </c>
      <c r="C207" s="1">
        <v>42391.655266203707</v>
      </c>
      <c r="D207" t="s">
        <v>824</v>
      </c>
      <c r="E207">
        <v>7010724</v>
      </c>
      <c r="F207" t="s">
        <v>800</v>
      </c>
      <c r="G207" t="s">
        <v>825</v>
      </c>
      <c r="H207">
        <v>18</v>
      </c>
      <c r="I207">
        <v>112808</v>
      </c>
      <c r="J207">
        <v>9816</v>
      </c>
      <c r="L207">
        <v>100</v>
      </c>
    </row>
    <row r="208" spans="1:12" x14ac:dyDescent="0.25">
      <c r="A208">
        <v>422</v>
      </c>
      <c r="C208" s="1">
        <v>43658.529027777775</v>
      </c>
      <c r="D208" t="s">
        <v>826</v>
      </c>
      <c r="E208">
        <v>45721011</v>
      </c>
      <c r="F208" t="s">
        <v>800</v>
      </c>
      <c r="G208" t="s">
        <v>827</v>
      </c>
      <c r="H208">
        <v>79</v>
      </c>
      <c r="I208">
        <v>144472</v>
      </c>
      <c r="J208">
        <v>9500</v>
      </c>
      <c r="L208">
        <v>17.0794988357911</v>
      </c>
    </row>
    <row r="209" spans="1:12" x14ac:dyDescent="0.25">
      <c r="A209">
        <v>425</v>
      </c>
      <c r="C209" s="1">
        <v>42578.297037037039</v>
      </c>
      <c r="D209" t="s">
        <v>830</v>
      </c>
      <c r="E209">
        <v>26363421</v>
      </c>
      <c r="F209" t="s">
        <v>800</v>
      </c>
      <c r="G209" t="s">
        <v>831</v>
      </c>
      <c r="H209">
        <v>178</v>
      </c>
      <c r="I209">
        <v>13780</v>
      </c>
      <c r="J209">
        <v>9400</v>
      </c>
      <c r="L209">
        <v>93.445121951219505</v>
      </c>
    </row>
    <row r="210" spans="1:12" x14ac:dyDescent="0.25">
      <c r="A210">
        <v>428</v>
      </c>
      <c r="C210" s="1">
        <v>43658.486886574072</v>
      </c>
      <c r="D210" t="s">
        <v>836</v>
      </c>
      <c r="E210">
        <v>75164823</v>
      </c>
      <c r="F210" t="s">
        <v>800</v>
      </c>
      <c r="G210" t="s">
        <v>837</v>
      </c>
      <c r="H210">
        <v>246</v>
      </c>
      <c r="I210">
        <v>7357</v>
      </c>
      <c r="J210">
        <v>8286</v>
      </c>
      <c r="L210">
        <v>50.538866522143103</v>
      </c>
    </row>
    <row r="211" spans="1:12" x14ac:dyDescent="0.25">
      <c r="A211">
        <v>429</v>
      </c>
      <c r="C211" s="1">
        <v>42968.354201388887</v>
      </c>
      <c r="D211" t="s">
        <v>838</v>
      </c>
      <c r="E211">
        <v>53991171</v>
      </c>
      <c r="F211" t="s">
        <v>800</v>
      </c>
      <c r="G211" t="s">
        <v>839</v>
      </c>
      <c r="H211">
        <v>294</v>
      </c>
      <c r="I211">
        <v>40798</v>
      </c>
      <c r="J211">
        <v>8275</v>
      </c>
      <c r="L211">
        <v>63.381555153707097</v>
      </c>
    </row>
    <row r="212" spans="1:12" x14ac:dyDescent="0.25">
      <c r="A212">
        <v>431</v>
      </c>
      <c r="C212" s="1">
        <v>43658.106145833335</v>
      </c>
      <c r="D212" t="s">
        <v>842</v>
      </c>
      <c r="E212">
        <v>3978001</v>
      </c>
      <c r="F212" t="s">
        <v>800</v>
      </c>
      <c r="G212" t="s">
        <v>843</v>
      </c>
      <c r="H212">
        <v>4</v>
      </c>
      <c r="I212">
        <v>94468</v>
      </c>
      <c r="J212">
        <v>7976</v>
      </c>
      <c r="L212">
        <v>57.947221208804599</v>
      </c>
    </row>
    <row r="213" spans="1:12" x14ac:dyDescent="0.25">
      <c r="A213">
        <v>435</v>
      </c>
      <c r="C213" s="1">
        <v>43658.113252314812</v>
      </c>
      <c r="D213" t="s">
        <v>850</v>
      </c>
      <c r="E213">
        <v>22254856</v>
      </c>
      <c r="F213" t="s">
        <v>800</v>
      </c>
      <c r="G213" t="s">
        <v>851</v>
      </c>
      <c r="H213">
        <v>23</v>
      </c>
      <c r="I213">
        <v>17986</v>
      </c>
      <c r="J213">
        <v>7406</v>
      </c>
      <c r="L213">
        <v>91.200502828409796</v>
      </c>
    </row>
    <row r="214" spans="1:12" x14ac:dyDescent="0.25">
      <c r="A214">
        <v>437</v>
      </c>
      <c r="C214" s="1">
        <v>43657.807268518518</v>
      </c>
      <c r="D214" t="s">
        <v>854</v>
      </c>
      <c r="E214">
        <v>1272129</v>
      </c>
      <c r="F214" t="s">
        <v>800</v>
      </c>
      <c r="G214" t="s">
        <v>855</v>
      </c>
      <c r="H214">
        <v>86</v>
      </c>
      <c r="I214">
        <v>97024</v>
      </c>
      <c r="J214">
        <v>7258</v>
      </c>
      <c r="L214">
        <v>85.817361894024799</v>
      </c>
    </row>
    <row r="215" spans="1:12" x14ac:dyDescent="0.25">
      <c r="A215">
        <v>440</v>
      </c>
      <c r="C215" s="1">
        <v>43655.321192129632</v>
      </c>
      <c r="D215" t="s">
        <v>860</v>
      </c>
      <c r="E215">
        <v>6220644</v>
      </c>
      <c r="F215" t="s">
        <v>800</v>
      </c>
      <c r="G215" t="s">
        <v>861</v>
      </c>
      <c r="H215">
        <v>399</v>
      </c>
      <c r="I215">
        <v>364286</v>
      </c>
      <c r="J215">
        <v>6335</v>
      </c>
      <c r="L215">
        <v>45.689398767792603</v>
      </c>
    </row>
    <row r="216" spans="1:12" x14ac:dyDescent="0.25">
      <c r="A216">
        <v>444</v>
      </c>
      <c r="C216" s="1">
        <v>43657.20521990741</v>
      </c>
      <c r="D216" t="s">
        <v>868</v>
      </c>
      <c r="E216">
        <v>27954927</v>
      </c>
      <c r="F216" t="s">
        <v>800</v>
      </c>
      <c r="G216" t="s">
        <v>869</v>
      </c>
      <c r="H216">
        <v>17</v>
      </c>
      <c r="I216">
        <v>17634</v>
      </c>
      <c r="J216">
        <v>6142</v>
      </c>
      <c r="L216">
        <v>93.908549953022202</v>
      </c>
    </row>
    <row r="217" spans="1:12" x14ac:dyDescent="0.25">
      <c r="A217">
        <v>447</v>
      </c>
      <c r="C217" s="1">
        <v>43658.016828703701</v>
      </c>
      <c r="D217" t="s">
        <v>872</v>
      </c>
      <c r="E217">
        <v>23982180</v>
      </c>
      <c r="F217" t="s">
        <v>800</v>
      </c>
      <c r="G217" t="s">
        <v>873</v>
      </c>
      <c r="H217">
        <v>56</v>
      </c>
      <c r="I217">
        <v>923</v>
      </c>
      <c r="J217">
        <v>5068</v>
      </c>
      <c r="L217">
        <v>100</v>
      </c>
    </row>
    <row r="218" spans="1:12" x14ac:dyDescent="0.25">
      <c r="A218">
        <v>448</v>
      </c>
      <c r="C218" s="1">
        <v>43552.116354166668</v>
      </c>
      <c r="D218" t="s">
        <v>874</v>
      </c>
      <c r="E218">
        <v>42304749</v>
      </c>
      <c r="F218" t="s">
        <v>800</v>
      </c>
      <c r="G218" t="s">
        <v>875</v>
      </c>
      <c r="H218">
        <v>146</v>
      </c>
      <c r="I218">
        <v>104627</v>
      </c>
      <c r="J218">
        <v>5056</v>
      </c>
      <c r="L218">
        <v>83.137962128043299</v>
      </c>
    </row>
    <row r="219" spans="1:12" x14ac:dyDescent="0.25">
      <c r="A219">
        <v>449</v>
      </c>
      <c r="C219" s="1">
        <v>42129.477592592593</v>
      </c>
      <c r="D219" t="s">
        <v>876</v>
      </c>
      <c r="E219">
        <v>26295345</v>
      </c>
      <c r="F219" t="s">
        <v>877</v>
      </c>
      <c r="G219" t="s">
        <v>878</v>
      </c>
      <c r="H219">
        <v>2647</v>
      </c>
      <c r="I219">
        <v>220292</v>
      </c>
      <c r="J219">
        <v>16972</v>
      </c>
      <c r="L219">
        <v>46.421499630221597</v>
      </c>
    </row>
    <row r="220" spans="1:12" x14ac:dyDescent="0.25">
      <c r="A220">
        <v>453</v>
      </c>
      <c r="C220" s="1">
        <v>43605.316203703704</v>
      </c>
      <c r="D220" t="s">
        <v>885</v>
      </c>
      <c r="E220">
        <v>959908</v>
      </c>
      <c r="F220" t="s">
        <v>877</v>
      </c>
      <c r="G220" t="s">
        <v>886</v>
      </c>
      <c r="H220">
        <v>1491</v>
      </c>
      <c r="I220">
        <v>141263</v>
      </c>
      <c r="J220">
        <v>6458</v>
      </c>
      <c r="L220">
        <v>28.118531430438999</v>
      </c>
    </row>
    <row r="221" spans="1:12" x14ac:dyDescent="0.25">
      <c r="A221">
        <v>455</v>
      </c>
      <c r="C221" s="1">
        <v>43619.964513888888</v>
      </c>
      <c r="D221" t="s">
        <v>889</v>
      </c>
      <c r="E221">
        <v>28647218</v>
      </c>
      <c r="F221" t="s">
        <v>877</v>
      </c>
      <c r="G221" t="s">
        <v>890</v>
      </c>
      <c r="H221">
        <v>595</v>
      </c>
      <c r="I221">
        <v>22682</v>
      </c>
      <c r="J221">
        <v>5599</v>
      </c>
      <c r="L221">
        <v>19.5054095826893</v>
      </c>
    </row>
    <row r="222" spans="1:12" x14ac:dyDescent="0.25">
      <c r="A222">
        <v>459</v>
      </c>
      <c r="C222" s="1">
        <v>43595.733287037037</v>
      </c>
      <c r="D222" t="s">
        <v>898</v>
      </c>
      <c r="E222">
        <v>32247847</v>
      </c>
      <c r="F222" t="s">
        <v>892</v>
      </c>
      <c r="G222" t="s">
        <v>899</v>
      </c>
      <c r="H222">
        <v>346</v>
      </c>
      <c r="I222">
        <v>108669</v>
      </c>
      <c r="J222">
        <v>19120</v>
      </c>
      <c r="L222">
        <v>96.843160180390896</v>
      </c>
    </row>
    <row r="223" spans="1:12" x14ac:dyDescent="0.25">
      <c r="A223">
        <v>460</v>
      </c>
      <c r="C223" s="1">
        <v>43658.565694444442</v>
      </c>
      <c r="D223" t="s">
        <v>900</v>
      </c>
      <c r="E223">
        <v>80945428</v>
      </c>
      <c r="F223" t="s">
        <v>892</v>
      </c>
      <c r="G223" t="s">
        <v>901</v>
      </c>
      <c r="H223">
        <v>87</v>
      </c>
      <c r="I223">
        <v>16985</v>
      </c>
      <c r="J223">
        <v>17590</v>
      </c>
      <c r="L223">
        <v>95.3141361256545</v>
      </c>
    </row>
    <row r="224" spans="1:12" x14ac:dyDescent="0.25">
      <c r="A224">
        <v>464</v>
      </c>
      <c r="C224" s="1">
        <v>43439.655555555553</v>
      </c>
      <c r="D224" t="s">
        <v>906</v>
      </c>
      <c r="E224">
        <v>40511756</v>
      </c>
      <c r="F224" t="s">
        <v>892</v>
      </c>
      <c r="G224" t="s">
        <v>907</v>
      </c>
      <c r="H224">
        <v>207</v>
      </c>
      <c r="I224">
        <v>6299</v>
      </c>
      <c r="J224">
        <v>11938</v>
      </c>
      <c r="L224">
        <v>77.155005798221893</v>
      </c>
    </row>
    <row r="225" spans="1:12" x14ac:dyDescent="0.25">
      <c r="A225">
        <v>467</v>
      </c>
      <c r="C225" s="1">
        <v>43440.094282407408</v>
      </c>
      <c r="D225" t="s">
        <v>912</v>
      </c>
      <c r="E225">
        <v>51452356</v>
      </c>
      <c r="F225" t="s">
        <v>892</v>
      </c>
      <c r="G225" t="s">
        <v>913</v>
      </c>
      <c r="H225">
        <v>24</v>
      </c>
      <c r="I225">
        <v>12428</v>
      </c>
      <c r="J225">
        <v>10052</v>
      </c>
      <c r="L225">
        <v>50.110864745011099</v>
      </c>
    </row>
    <row r="226" spans="1:12" x14ac:dyDescent="0.25">
      <c r="A226">
        <v>469</v>
      </c>
      <c r="C226" s="1">
        <v>43608.798773148148</v>
      </c>
      <c r="D226" t="s">
        <v>916</v>
      </c>
      <c r="E226">
        <v>16623069</v>
      </c>
      <c r="F226" t="s">
        <v>892</v>
      </c>
      <c r="G226" t="s">
        <v>917</v>
      </c>
      <c r="H226">
        <v>17</v>
      </c>
      <c r="I226">
        <v>8906</v>
      </c>
      <c r="J226">
        <v>8852</v>
      </c>
      <c r="L226">
        <v>100</v>
      </c>
    </row>
    <row r="227" spans="1:12" x14ac:dyDescent="0.25">
      <c r="A227">
        <v>470</v>
      </c>
      <c r="C227" s="1">
        <v>42977.467835648145</v>
      </c>
      <c r="D227" t="s">
        <v>918</v>
      </c>
      <c r="E227">
        <v>21486287</v>
      </c>
      <c r="F227" t="s">
        <v>892</v>
      </c>
      <c r="G227" t="s">
        <v>919</v>
      </c>
      <c r="H227">
        <v>285</v>
      </c>
      <c r="I227">
        <v>7755</v>
      </c>
      <c r="J227">
        <v>8074</v>
      </c>
      <c r="L227">
        <v>48.287112561174602</v>
      </c>
    </row>
    <row r="228" spans="1:12" x14ac:dyDescent="0.25">
      <c r="A228">
        <v>476</v>
      </c>
      <c r="C228" s="1">
        <v>43647.410868055558</v>
      </c>
      <c r="D228" t="s">
        <v>928</v>
      </c>
      <c r="E228">
        <v>46077896</v>
      </c>
      <c r="F228" t="s">
        <v>892</v>
      </c>
      <c r="G228" t="s">
        <v>929</v>
      </c>
      <c r="H228">
        <v>16</v>
      </c>
      <c r="I228">
        <v>12705</v>
      </c>
      <c r="J228">
        <v>7288</v>
      </c>
      <c r="L228">
        <v>100</v>
      </c>
    </row>
    <row r="229" spans="1:12" x14ac:dyDescent="0.25">
      <c r="A229">
        <v>480</v>
      </c>
      <c r="C229" s="1">
        <v>43616.691134259258</v>
      </c>
      <c r="D229" t="s">
        <v>936</v>
      </c>
      <c r="E229">
        <v>18068542</v>
      </c>
      <c r="F229" t="s">
        <v>892</v>
      </c>
      <c r="G229" t="s">
        <v>937</v>
      </c>
      <c r="H229">
        <v>146</v>
      </c>
      <c r="I229">
        <v>8432</v>
      </c>
      <c r="J229">
        <v>6621</v>
      </c>
      <c r="L229">
        <v>54.106280193236699</v>
      </c>
    </row>
    <row r="230" spans="1:12" x14ac:dyDescent="0.25">
      <c r="A230">
        <v>481</v>
      </c>
      <c r="C230" s="1">
        <v>43611.246527777781</v>
      </c>
      <c r="D230" t="s">
        <v>938</v>
      </c>
      <c r="E230">
        <v>40772809</v>
      </c>
      <c r="F230" t="s">
        <v>892</v>
      </c>
      <c r="G230" t="s">
        <v>939</v>
      </c>
      <c r="H230">
        <v>9</v>
      </c>
      <c r="I230">
        <v>3709</v>
      </c>
      <c r="J230">
        <v>6582</v>
      </c>
      <c r="L230">
        <v>95.362903225806406</v>
      </c>
    </row>
    <row r="231" spans="1:12" x14ac:dyDescent="0.25">
      <c r="A231">
        <v>482</v>
      </c>
      <c r="C231" s="1">
        <v>43657.719074074077</v>
      </c>
      <c r="D231" t="s">
        <v>940</v>
      </c>
      <c r="E231">
        <v>26390092</v>
      </c>
      <c r="F231" t="s">
        <v>892</v>
      </c>
      <c r="G231" t="s">
        <v>941</v>
      </c>
      <c r="H231">
        <v>84</v>
      </c>
      <c r="I231">
        <v>9656</v>
      </c>
      <c r="J231">
        <v>6144</v>
      </c>
      <c r="L231">
        <v>54.236655468458402</v>
      </c>
    </row>
    <row r="232" spans="1:12" x14ac:dyDescent="0.25">
      <c r="A232">
        <v>483</v>
      </c>
      <c r="C232" s="1">
        <v>42901.815081018518</v>
      </c>
      <c r="D232" t="s">
        <v>942</v>
      </c>
      <c r="E232">
        <v>3605299</v>
      </c>
      <c r="F232" t="s">
        <v>892</v>
      </c>
      <c r="G232" t="s">
        <v>943</v>
      </c>
      <c r="H232">
        <v>59</v>
      </c>
      <c r="I232">
        <v>9373</v>
      </c>
      <c r="J232">
        <v>6134</v>
      </c>
      <c r="L232">
        <v>75.398230088495595</v>
      </c>
    </row>
    <row r="233" spans="1:12" x14ac:dyDescent="0.25">
      <c r="A233">
        <v>484</v>
      </c>
      <c r="C233" s="1">
        <v>43658.409178240741</v>
      </c>
      <c r="D233" t="s">
        <v>944</v>
      </c>
      <c r="E233">
        <v>45250726</v>
      </c>
      <c r="F233" t="s">
        <v>892</v>
      </c>
      <c r="G233" t="s">
        <v>945</v>
      </c>
      <c r="H233">
        <v>208</v>
      </c>
      <c r="I233">
        <v>45788</v>
      </c>
      <c r="J233">
        <v>6072</v>
      </c>
      <c r="L233">
        <v>80.437788018433196</v>
      </c>
    </row>
    <row r="234" spans="1:12" x14ac:dyDescent="0.25">
      <c r="A234">
        <v>485</v>
      </c>
      <c r="C234" s="1">
        <v>42775.648946759262</v>
      </c>
      <c r="D234" t="s">
        <v>946</v>
      </c>
      <c r="E234">
        <v>57602001</v>
      </c>
      <c r="F234" t="s">
        <v>892</v>
      </c>
      <c r="G234" t="s">
        <v>947</v>
      </c>
      <c r="H234">
        <v>116</v>
      </c>
      <c r="I234">
        <v>7095</v>
      </c>
      <c r="J234">
        <v>5916</v>
      </c>
      <c r="L234">
        <v>55.785371702637903</v>
      </c>
    </row>
    <row r="235" spans="1:12" x14ac:dyDescent="0.25">
      <c r="A235">
        <v>486</v>
      </c>
      <c r="C235" s="1">
        <v>43400.218877314815</v>
      </c>
      <c r="D235" t="s">
        <v>948</v>
      </c>
      <c r="E235">
        <v>46041284</v>
      </c>
      <c r="F235" t="s">
        <v>892</v>
      </c>
      <c r="G235" t="s">
        <v>949</v>
      </c>
      <c r="H235">
        <v>679</v>
      </c>
      <c r="I235">
        <v>11440</v>
      </c>
      <c r="J235">
        <v>5708</v>
      </c>
      <c r="L235">
        <v>62.886597938144298</v>
      </c>
    </row>
    <row r="236" spans="1:12" x14ac:dyDescent="0.25">
      <c r="A236">
        <v>487</v>
      </c>
      <c r="C236" s="1">
        <v>43658.425752314812</v>
      </c>
      <c r="D236" t="s">
        <v>950</v>
      </c>
      <c r="E236">
        <v>18193978</v>
      </c>
      <c r="F236" t="s">
        <v>892</v>
      </c>
      <c r="G236" t="s">
        <v>951</v>
      </c>
      <c r="H236">
        <v>26</v>
      </c>
      <c r="I236">
        <v>1489</v>
      </c>
      <c r="J236">
        <v>5517</v>
      </c>
      <c r="L236">
        <v>99.343832020997397</v>
      </c>
    </row>
    <row r="237" spans="1:12" x14ac:dyDescent="0.25">
      <c r="A237">
        <v>489</v>
      </c>
      <c r="C237" s="1">
        <v>43176.385057870371</v>
      </c>
      <c r="D237" t="s">
        <v>954</v>
      </c>
      <c r="E237">
        <v>56192185</v>
      </c>
      <c r="F237" t="s">
        <v>892</v>
      </c>
      <c r="G237" t="s">
        <v>955</v>
      </c>
      <c r="H237">
        <v>97</v>
      </c>
      <c r="I237">
        <v>12365</v>
      </c>
      <c r="J237">
        <v>5485</v>
      </c>
      <c r="L237">
        <v>97.194950911641001</v>
      </c>
    </row>
    <row r="238" spans="1:12" x14ac:dyDescent="0.25">
      <c r="A238">
        <v>490</v>
      </c>
      <c r="C238" s="1">
        <v>43655.824224537035</v>
      </c>
      <c r="D238" t="s">
        <v>956</v>
      </c>
      <c r="E238">
        <v>32219142</v>
      </c>
      <c r="F238" t="s">
        <v>892</v>
      </c>
      <c r="G238" t="s">
        <v>957</v>
      </c>
      <c r="H238">
        <v>91</v>
      </c>
      <c r="I238">
        <v>625</v>
      </c>
      <c r="J238">
        <v>5413</v>
      </c>
      <c r="L238">
        <v>93.358633776091096</v>
      </c>
    </row>
    <row r="239" spans="1:12" x14ac:dyDescent="0.25">
      <c r="A239">
        <v>494</v>
      </c>
      <c r="C239" s="1">
        <v>43616.731446759259</v>
      </c>
      <c r="D239" t="s">
        <v>962</v>
      </c>
      <c r="E239">
        <v>109200851</v>
      </c>
      <c r="F239" t="s">
        <v>892</v>
      </c>
      <c r="G239" t="s">
        <v>963</v>
      </c>
      <c r="H239">
        <v>1446</v>
      </c>
      <c r="I239">
        <v>54606</v>
      </c>
      <c r="J239">
        <v>5170</v>
      </c>
      <c r="L239">
        <v>27.344145116153602</v>
      </c>
    </row>
    <row r="240" spans="1:12" x14ac:dyDescent="0.25">
      <c r="A240">
        <v>496</v>
      </c>
      <c r="C240" s="1">
        <v>43592.795393518521</v>
      </c>
      <c r="D240" t="s">
        <v>966</v>
      </c>
      <c r="E240">
        <v>65252</v>
      </c>
      <c r="F240" t="s">
        <v>967</v>
      </c>
      <c r="G240" t="s">
        <v>968</v>
      </c>
      <c r="H240">
        <v>140</v>
      </c>
      <c r="I240">
        <v>16683</v>
      </c>
      <c r="J240">
        <v>38146</v>
      </c>
      <c r="L240">
        <v>90.260475651189097</v>
      </c>
    </row>
    <row r="241" spans="1:12" x14ac:dyDescent="0.25">
      <c r="A241">
        <v>497</v>
      </c>
      <c r="C241" s="1">
        <v>43657.578321759262</v>
      </c>
      <c r="D241" t="s">
        <v>969</v>
      </c>
      <c r="E241">
        <v>27442967</v>
      </c>
      <c r="F241" t="s">
        <v>967</v>
      </c>
      <c r="G241" t="s">
        <v>970</v>
      </c>
      <c r="H241">
        <v>206</v>
      </c>
      <c r="I241">
        <v>65649</v>
      </c>
      <c r="J241">
        <v>26065</v>
      </c>
      <c r="L241">
        <v>68.830445677082196</v>
      </c>
    </row>
    <row r="242" spans="1:12" x14ac:dyDescent="0.25">
      <c r="A242">
        <v>498</v>
      </c>
      <c r="C242" s="1">
        <v>43623.769872685189</v>
      </c>
      <c r="D242" t="s">
        <v>971</v>
      </c>
      <c r="E242">
        <v>2500088</v>
      </c>
      <c r="F242" t="s">
        <v>967</v>
      </c>
      <c r="G242" t="s">
        <v>972</v>
      </c>
      <c r="H242">
        <v>29</v>
      </c>
      <c r="I242">
        <v>610607</v>
      </c>
      <c r="J242">
        <v>21901</v>
      </c>
      <c r="L242">
        <v>88.028169014084497</v>
      </c>
    </row>
    <row r="243" spans="1:12" x14ac:dyDescent="0.25">
      <c r="A243">
        <v>499</v>
      </c>
      <c r="C243" s="1">
        <v>43646.406412037039</v>
      </c>
      <c r="D243" t="s">
        <v>973</v>
      </c>
      <c r="E243">
        <v>8681349</v>
      </c>
      <c r="F243" t="s">
        <v>967</v>
      </c>
      <c r="G243" t="s">
        <v>974</v>
      </c>
      <c r="H243">
        <v>365</v>
      </c>
      <c r="I243">
        <v>7662</v>
      </c>
      <c r="J243">
        <v>21698</v>
      </c>
      <c r="L243">
        <v>34.179008370894998</v>
      </c>
    </row>
    <row r="244" spans="1:12" x14ac:dyDescent="0.25">
      <c r="A244">
        <v>501</v>
      </c>
      <c r="C244" s="1">
        <v>43655.522824074076</v>
      </c>
      <c r="D244" t="s">
        <v>977</v>
      </c>
      <c r="E244">
        <v>2293158</v>
      </c>
      <c r="F244" t="s">
        <v>967</v>
      </c>
      <c r="G244" t="s">
        <v>978</v>
      </c>
      <c r="H244">
        <v>717</v>
      </c>
      <c r="I244">
        <v>416725</v>
      </c>
      <c r="J244">
        <v>17013</v>
      </c>
      <c r="L244">
        <v>28.400069036934799</v>
      </c>
    </row>
    <row r="245" spans="1:12" x14ac:dyDescent="0.25">
      <c r="A245">
        <v>502</v>
      </c>
      <c r="C245" s="1">
        <v>43652.890011574076</v>
      </c>
      <c r="D245" t="s">
        <v>979</v>
      </c>
      <c r="E245">
        <v>911765</v>
      </c>
      <c r="F245" t="s">
        <v>967</v>
      </c>
      <c r="G245" t="s">
        <v>980</v>
      </c>
      <c r="H245">
        <v>439</v>
      </c>
      <c r="I245">
        <v>112063</v>
      </c>
      <c r="J245">
        <v>12250</v>
      </c>
      <c r="L245">
        <v>93.650793650793602</v>
      </c>
    </row>
    <row r="246" spans="1:12" x14ac:dyDescent="0.25">
      <c r="A246">
        <v>504</v>
      </c>
      <c r="C246" s="1">
        <v>43512.730023148149</v>
      </c>
      <c r="D246" t="s">
        <v>981</v>
      </c>
      <c r="E246">
        <v>1090311</v>
      </c>
      <c r="F246" t="s">
        <v>967</v>
      </c>
      <c r="G246" t="s">
        <v>982</v>
      </c>
      <c r="H246">
        <v>1528</v>
      </c>
      <c r="I246">
        <v>110854</v>
      </c>
      <c r="J246">
        <v>10343</v>
      </c>
      <c r="L246">
        <v>63.230240549828203</v>
      </c>
    </row>
    <row r="247" spans="1:12" x14ac:dyDescent="0.25">
      <c r="A247">
        <v>505</v>
      </c>
      <c r="C247" s="1">
        <v>43658.301539351851</v>
      </c>
      <c r="D247" t="s">
        <v>983</v>
      </c>
      <c r="E247">
        <v>3314</v>
      </c>
      <c r="F247" t="s">
        <v>967</v>
      </c>
      <c r="G247" t="s">
        <v>984</v>
      </c>
      <c r="H247">
        <v>140</v>
      </c>
      <c r="I247">
        <v>93405</v>
      </c>
      <c r="J247">
        <v>9839</v>
      </c>
      <c r="L247">
        <v>0</v>
      </c>
    </row>
    <row r="248" spans="1:12" x14ac:dyDescent="0.25">
      <c r="A248">
        <v>506</v>
      </c>
      <c r="C248" s="1">
        <v>43237.770127314812</v>
      </c>
      <c r="D248" t="s">
        <v>985</v>
      </c>
      <c r="E248">
        <v>3195124</v>
      </c>
      <c r="F248" t="s">
        <v>967</v>
      </c>
      <c r="G248" t="s">
        <v>986</v>
      </c>
      <c r="H248">
        <v>16</v>
      </c>
      <c r="I248">
        <v>9983</v>
      </c>
      <c r="J248">
        <v>9690</v>
      </c>
      <c r="L248">
        <v>45.657015590200402</v>
      </c>
    </row>
    <row r="249" spans="1:12" x14ac:dyDescent="0.25">
      <c r="A249">
        <v>507</v>
      </c>
      <c r="C249" s="1">
        <v>43641.809502314813</v>
      </c>
      <c r="D249" t="s">
        <v>987</v>
      </c>
      <c r="E249">
        <v>1157388</v>
      </c>
      <c r="F249" t="s">
        <v>967</v>
      </c>
      <c r="G249" t="s">
        <v>988</v>
      </c>
      <c r="H249">
        <v>86</v>
      </c>
      <c r="I249">
        <v>819</v>
      </c>
      <c r="J249">
        <v>9132</v>
      </c>
      <c r="L249">
        <v>98.731117824773406</v>
      </c>
    </row>
    <row r="250" spans="1:12" x14ac:dyDescent="0.25">
      <c r="A250">
        <v>508</v>
      </c>
      <c r="C250" s="1">
        <v>43657.619849537034</v>
      </c>
      <c r="D250" t="s">
        <v>989</v>
      </c>
      <c r="E250">
        <v>812393</v>
      </c>
      <c r="F250" t="s">
        <v>967</v>
      </c>
      <c r="G250" t="s">
        <v>990</v>
      </c>
      <c r="H250">
        <v>216</v>
      </c>
      <c r="I250">
        <v>4977</v>
      </c>
      <c r="J250">
        <v>8874</v>
      </c>
      <c r="L250">
        <v>98.923435365951605</v>
      </c>
    </row>
    <row r="251" spans="1:12" x14ac:dyDescent="0.25">
      <c r="A251">
        <v>509</v>
      </c>
      <c r="C251" s="1">
        <v>43655.30541666667</v>
      </c>
      <c r="D251" t="s">
        <v>991</v>
      </c>
      <c r="E251">
        <v>361310</v>
      </c>
      <c r="F251" t="s">
        <v>967</v>
      </c>
      <c r="G251" t="s">
        <v>992</v>
      </c>
      <c r="H251">
        <v>12</v>
      </c>
      <c r="I251">
        <v>11323</v>
      </c>
      <c r="J251">
        <v>8845</v>
      </c>
      <c r="L251">
        <v>97.744360902255593</v>
      </c>
    </row>
    <row r="252" spans="1:12" x14ac:dyDescent="0.25">
      <c r="A252">
        <v>510</v>
      </c>
      <c r="C252" s="1">
        <v>43146.883796296293</v>
      </c>
      <c r="D252" t="s">
        <v>993</v>
      </c>
      <c r="E252">
        <v>275604</v>
      </c>
      <c r="F252" t="s">
        <v>967</v>
      </c>
      <c r="G252" t="s">
        <v>994</v>
      </c>
      <c r="H252">
        <v>49</v>
      </c>
      <c r="I252">
        <v>2415</v>
      </c>
      <c r="J252">
        <v>8533</v>
      </c>
      <c r="L252">
        <v>83.414295628036101</v>
      </c>
    </row>
    <row r="253" spans="1:12" x14ac:dyDescent="0.25">
      <c r="A253">
        <v>512</v>
      </c>
      <c r="C253" s="1">
        <v>43584.602430555555</v>
      </c>
      <c r="D253" t="s">
        <v>997</v>
      </c>
      <c r="E253">
        <v>1918677</v>
      </c>
      <c r="F253" t="s">
        <v>967</v>
      </c>
      <c r="G253" t="s">
        <v>998</v>
      </c>
      <c r="H253">
        <v>227</v>
      </c>
      <c r="I253">
        <v>16377</v>
      </c>
      <c r="J253">
        <v>8058</v>
      </c>
      <c r="L253">
        <v>39.118900233137701</v>
      </c>
    </row>
    <row r="254" spans="1:12" x14ac:dyDescent="0.25">
      <c r="A254">
        <v>513</v>
      </c>
      <c r="C254" s="1">
        <v>43658.499699074076</v>
      </c>
      <c r="D254" t="s">
        <v>999</v>
      </c>
      <c r="E254">
        <v>810796</v>
      </c>
      <c r="F254" t="s">
        <v>967</v>
      </c>
      <c r="G254" t="s">
        <v>1000</v>
      </c>
      <c r="H254">
        <v>259</v>
      </c>
      <c r="I254">
        <v>17613</v>
      </c>
      <c r="J254">
        <v>7099</v>
      </c>
      <c r="L254">
        <v>94.561540463179796</v>
      </c>
    </row>
    <row r="255" spans="1:12" x14ac:dyDescent="0.25">
      <c r="A255">
        <v>514</v>
      </c>
      <c r="C255" s="1">
        <v>43550.706388888888</v>
      </c>
      <c r="D255" t="s">
        <v>1001</v>
      </c>
      <c r="E255">
        <v>587311</v>
      </c>
      <c r="F255" t="s">
        <v>967</v>
      </c>
      <c r="G255" t="s">
        <v>1002</v>
      </c>
      <c r="H255">
        <v>83</v>
      </c>
      <c r="I255">
        <v>2867</v>
      </c>
      <c r="J255">
        <v>6889</v>
      </c>
      <c r="L255">
        <v>99.946380697050898</v>
      </c>
    </row>
    <row r="256" spans="1:12" x14ac:dyDescent="0.25">
      <c r="A256">
        <v>515</v>
      </c>
      <c r="C256" s="1">
        <v>43655.17690972222</v>
      </c>
      <c r="D256" t="s">
        <v>1003</v>
      </c>
      <c r="E256">
        <v>7066560</v>
      </c>
      <c r="F256" t="s">
        <v>967</v>
      </c>
      <c r="G256" t="s">
        <v>1004</v>
      </c>
      <c r="H256">
        <v>54</v>
      </c>
      <c r="I256">
        <v>1296</v>
      </c>
      <c r="J256">
        <v>6535</v>
      </c>
      <c r="L256">
        <v>87.089715536105004</v>
      </c>
    </row>
    <row r="257" spans="1:12" x14ac:dyDescent="0.25">
      <c r="A257">
        <v>518</v>
      </c>
      <c r="C257" s="1">
        <v>43487.339062500003</v>
      </c>
      <c r="D257" t="s">
        <v>1007</v>
      </c>
      <c r="E257">
        <v>1145832</v>
      </c>
      <c r="F257" t="s">
        <v>967</v>
      </c>
      <c r="G257" t="s">
        <v>1008</v>
      </c>
      <c r="H257">
        <v>173</v>
      </c>
      <c r="I257">
        <v>8134</v>
      </c>
      <c r="J257">
        <v>5668</v>
      </c>
      <c r="L257">
        <v>32.421524663677097</v>
      </c>
    </row>
    <row r="258" spans="1:12" x14ac:dyDescent="0.25">
      <c r="A258">
        <v>520</v>
      </c>
      <c r="C258" s="1">
        <v>43479.927789351852</v>
      </c>
      <c r="D258" t="s">
        <v>1009</v>
      </c>
      <c r="E258">
        <v>865250</v>
      </c>
      <c r="F258" t="s">
        <v>967</v>
      </c>
      <c r="G258" t="s">
        <v>1010</v>
      </c>
      <c r="H258">
        <v>58</v>
      </c>
      <c r="I258">
        <v>28237</v>
      </c>
      <c r="J258">
        <v>5420</v>
      </c>
      <c r="L258">
        <v>86.585365853658502</v>
      </c>
    </row>
    <row r="259" spans="1:12" x14ac:dyDescent="0.25">
      <c r="A259">
        <v>521</v>
      </c>
      <c r="C259" s="1">
        <v>43643.216886574075</v>
      </c>
      <c r="D259" t="s">
        <v>1011</v>
      </c>
      <c r="E259">
        <v>16549503</v>
      </c>
      <c r="F259" t="s">
        <v>967</v>
      </c>
      <c r="G259" t="s">
        <v>1012</v>
      </c>
      <c r="H259">
        <v>9</v>
      </c>
      <c r="I259">
        <v>131</v>
      </c>
      <c r="J259">
        <v>5044</v>
      </c>
      <c r="L259">
        <v>99.1189427312775</v>
      </c>
    </row>
    <row r="260" spans="1:12" x14ac:dyDescent="0.25">
      <c r="A260">
        <v>522</v>
      </c>
      <c r="C260" s="1">
        <v>43204.513784722221</v>
      </c>
      <c r="D260" t="s">
        <v>1013</v>
      </c>
      <c r="E260">
        <v>10664</v>
      </c>
      <c r="F260" t="s">
        <v>967</v>
      </c>
      <c r="G260" t="s">
        <v>1014</v>
      </c>
      <c r="H260">
        <v>15</v>
      </c>
      <c r="I260">
        <v>11868</v>
      </c>
      <c r="J260">
        <v>5017</v>
      </c>
      <c r="L260">
        <v>100</v>
      </c>
    </row>
    <row r="261" spans="1:12" x14ac:dyDescent="0.25">
      <c r="A261">
        <v>524</v>
      </c>
      <c r="C261" s="1">
        <v>43648.925266203703</v>
      </c>
      <c r="D261" t="s">
        <v>1017</v>
      </c>
      <c r="E261">
        <v>7548986</v>
      </c>
      <c r="F261" t="s">
        <v>1018</v>
      </c>
      <c r="G261" t="s">
        <v>1019</v>
      </c>
      <c r="H261">
        <v>102</v>
      </c>
      <c r="I261">
        <v>39417</v>
      </c>
      <c r="J261">
        <v>17941</v>
      </c>
      <c r="L261">
        <v>95.487179487179503</v>
      </c>
    </row>
    <row r="262" spans="1:12" x14ac:dyDescent="0.25">
      <c r="A262">
        <v>525</v>
      </c>
      <c r="C262" s="1">
        <v>43648.806458333333</v>
      </c>
      <c r="D262" t="s">
        <v>1020</v>
      </c>
      <c r="E262">
        <v>2234102</v>
      </c>
      <c r="F262" t="s">
        <v>1018</v>
      </c>
      <c r="G262" t="s">
        <v>1021</v>
      </c>
      <c r="H262">
        <v>88</v>
      </c>
      <c r="I262">
        <v>52535</v>
      </c>
      <c r="J262">
        <v>17446</v>
      </c>
      <c r="L262">
        <v>28.4168614212759</v>
      </c>
    </row>
    <row r="263" spans="1:12" x14ac:dyDescent="0.25">
      <c r="A263">
        <v>527</v>
      </c>
      <c r="C263" s="1">
        <v>43611.993263888886</v>
      </c>
      <c r="D263" t="s">
        <v>1024</v>
      </c>
      <c r="E263">
        <v>3431193</v>
      </c>
      <c r="F263" t="s">
        <v>1018</v>
      </c>
      <c r="G263" t="s">
        <v>1025</v>
      </c>
      <c r="H263">
        <v>529</v>
      </c>
      <c r="I263">
        <v>73219</v>
      </c>
      <c r="J263">
        <v>12956</v>
      </c>
      <c r="L263">
        <v>49.323050556983702</v>
      </c>
    </row>
    <row r="264" spans="1:12" x14ac:dyDescent="0.25">
      <c r="A264">
        <v>529</v>
      </c>
      <c r="C264" s="1">
        <v>43439.430046296293</v>
      </c>
      <c r="D264" t="s">
        <v>1028</v>
      </c>
      <c r="E264">
        <v>11323319</v>
      </c>
      <c r="F264" t="s">
        <v>1018</v>
      </c>
      <c r="G264" t="s">
        <v>1029</v>
      </c>
      <c r="H264">
        <v>63</v>
      </c>
      <c r="I264">
        <v>1266</v>
      </c>
      <c r="J264">
        <v>11298</v>
      </c>
      <c r="L264">
        <v>48.9690721649485</v>
      </c>
    </row>
    <row r="265" spans="1:12" x14ac:dyDescent="0.25">
      <c r="A265">
        <v>530</v>
      </c>
      <c r="C265" s="1">
        <v>43646.427511574075</v>
      </c>
      <c r="D265" t="s">
        <v>1030</v>
      </c>
      <c r="E265">
        <v>1631570</v>
      </c>
      <c r="F265" t="s">
        <v>1018</v>
      </c>
      <c r="G265" t="s">
        <v>1031</v>
      </c>
      <c r="H265">
        <v>44</v>
      </c>
      <c r="I265">
        <v>4986</v>
      </c>
      <c r="J265">
        <v>10932</v>
      </c>
      <c r="L265">
        <v>95.012594458438301</v>
      </c>
    </row>
    <row r="266" spans="1:12" x14ac:dyDescent="0.25">
      <c r="A266">
        <v>533</v>
      </c>
      <c r="C266" s="1">
        <v>43656.98847222222</v>
      </c>
      <c r="D266" t="s">
        <v>1034</v>
      </c>
      <c r="E266">
        <v>926544</v>
      </c>
      <c r="F266" t="s">
        <v>1018</v>
      </c>
      <c r="G266" t="s">
        <v>1035</v>
      </c>
      <c r="H266">
        <v>11</v>
      </c>
      <c r="I266">
        <v>6375</v>
      </c>
      <c r="J266">
        <v>9962</v>
      </c>
      <c r="L266">
        <v>100</v>
      </c>
    </row>
    <row r="267" spans="1:12" x14ac:dyDescent="0.25">
      <c r="A267">
        <v>535</v>
      </c>
      <c r="C267" s="1">
        <v>43302.206180555557</v>
      </c>
      <c r="D267" t="s">
        <v>1038</v>
      </c>
      <c r="E267">
        <v>13899674</v>
      </c>
      <c r="F267" t="s">
        <v>1018</v>
      </c>
      <c r="G267" t="s">
        <v>1039</v>
      </c>
      <c r="H267">
        <v>11</v>
      </c>
      <c r="I267">
        <v>2125</v>
      </c>
      <c r="J267">
        <v>9697</v>
      </c>
      <c r="L267">
        <v>45.530726256983201</v>
      </c>
    </row>
    <row r="268" spans="1:12" x14ac:dyDescent="0.25">
      <c r="A268">
        <v>537</v>
      </c>
      <c r="C268" s="1">
        <v>43472.093807870369</v>
      </c>
      <c r="D268" t="s">
        <v>1040</v>
      </c>
      <c r="E268">
        <v>4916869</v>
      </c>
      <c r="F268" t="s">
        <v>1018</v>
      </c>
      <c r="G268" t="s">
        <v>1041</v>
      </c>
      <c r="H268">
        <v>33</v>
      </c>
      <c r="I268">
        <v>1200</v>
      </c>
      <c r="J268">
        <v>9025</v>
      </c>
      <c r="L268">
        <v>98.943661971831006</v>
      </c>
    </row>
    <row r="269" spans="1:12" x14ac:dyDescent="0.25">
      <c r="A269">
        <v>538</v>
      </c>
      <c r="C269" s="1">
        <v>42627.363946759258</v>
      </c>
      <c r="D269" t="s">
        <v>1042</v>
      </c>
      <c r="E269">
        <v>5627682</v>
      </c>
      <c r="F269" t="s">
        <v>1018</v>
      </c>
      <c r="G269" t="s">
        <v>1043</v>
      </c>
      <c r="H269">
        <v>185</v>
      </c>
      <c r="I269">
        <v>3662</v>
      </c>
      <c r="J269">
        <v>8764</v>
      </c>
      <c r="L269">
        <v>81.454005934718097</v>
      </c>
    </row>
    <row r="270" spans="1:12" x14ac:dyDescent="0.25">
      <c r="A270">
        <v>539</v>
      </c>
      <c r="C270" s="1">
        <v>43648.93408564815</v>
      </c>
      <c r="D270" t="s">
        <v>1044</v>
      </c>
      <c r="E270">
        <v>18673522</v>
      </c>
      <c r="F270" t="s">
        <v>1018</v>
      </c>
      <c r="G270" t="s">
        <v>1045</v>
      </c>
      <c r="H270">
        <v>197</v>
      </c>
      <c r="I270">
        <v>1583</v>
      </c>
      <c r="J270">
        <v>8489</v>
      </c>
      <c r="L270">
        <v>24.724061810154499</v>
      </c>
    </row>
    <row r="271" spans="1:12" x14ac:dyDescent="0.25">
      <c r="A271">
        <v>541</v>
      </c>
      <c r="C271" s="1">
        <v>43598.668009259258</v>
      </c>
      <c r="D271" t="s">
        <v>1046</v>
      </c>
      <c r="E271">
        <v>137515</v>
      </c>
      <c r="F271" t="s">
        <v>1018</v>
      </c>
      <c r="G271" t="s">
        <v>1047</v>
      </c>
      <c r="H271">
        <v>63</v>
      </c>
      <c r="I271">
        <v>2879</v>
      </c>
      <c r="J271">
        <v>8070</v>
      </c>
      <c r="L271">
        <v>73.658269441401998</v>
      </c>
    </row>
    <row r="272" spans="1:12" x14ac:dyDescent="0.25">
      <c r="A272">
        <v>545</v>
      </c>
      <c r="C272" s="1">
        <v>43657.913842592592</v>
      </c>
      <c r="D272" t="s">
        <v>1054</v>
      </c>
      <c r="E272">
        <v>4344257</v>
      </c>
      <c r="F272" t="s">
        <v>1018</v>
      </c>
      <c r="G272" t="s">
        <v>1055</v>
      </c>
      <c r="H272">
        <v>340</v>
      </c>
      <c r="I272">
        <v>15741</v>
      </c>
      <c r="J272">
        <v>7812</v>
      </c>
      <c r="L272">
        <v>91.963209641611201</v>
      </c>
    </row>
    <row r="273" spans="1:12" x14ac:dyDescent="0.25">
      <c r="A273">
        <v>549</v>
      </c>
      <c r="C273" s="1">
        <v>43560.811296296299</v>
      </c>
      <c r="D273" t="s">
        <v>1062</v>
      </c>
      <c r="E273">
        <v>51325497</v>
      </c>
      <c r="F273" t="s">
        <v>1018</v>
      </c>
      <c r="G273" t="s">
        <v>1063</v>
      </c>
      <c r="H273">
        <v>81</v>
      </c>
      <c r="I273">
        <v>1403</v>
      </c>
      <c r="J273">
        <v>7187</v>
      </c>
      <c r="L273">
        <v>92.427745664739902</v>
      </c>
    </row>
    <row r="274" spans="1:12" x14ac:dyDescent="0.25">
      <c r="A274">
        <v>553</v>
      </c>
      <c r="C274" s="1">
        <v>43585.745347222219</v>
      </c>
      <c r="D274" t="s">
        <v>1068</v>
      </c>
      <c r="E274">
        <v>3951767</v>
      </c>
      <c r="F274" t="s">
        <v>1018</v>
      </c>
      <c r="G274" t="s">
        <v>1069</v>
      </c>
      <c r="H274">
        <v>12</v>
      </c>
      <c r="I274">
        <v>687</v>
      </c>
      <c r="J274">
        <v>6537</v>
      </c>
      <c r="L274">
        <v>94.011142061281305</v>
      </c>
    </row>
    <row r="275" spans="1:12" x14ac:dyDescent="0.25">
      <c r="A275">
        <v>554</v>
      </c>
      <c r="C275" s="1">
        <v>43654.821944444448</v>
      </c>
      <c r="D275" t="s">
        <v>1070</v>
      </c>
      <c r="E275">
        <v>37216840</v>
      </c>
      <c r="F275" t="s">
        <v>1018</v>
      </c>
      <c r="G275" t="s">
        <v>1071</v>
      </c>
      <c r="H275">
        <v>2</v>
      </c>
      <c r="I275">
        <v>196</v>
      </c>
      <c r="J275">
        <v>6400</v>
      </c>
      <c r="L275">
        <v>74.611398963730593</v>
      </c>
    </row>
    <row r="276" spans="1:12" x14ac:dyDescent="0.25">
      <c r="A276">
        <v>556</v>
      </c>
      <c r="C276" s="1">
        <v>43642.819155092591</v>
      </c>
      <c r="D276" t="s">
        <v>1074</v>
      </c>
      <c r="E276">
        <v>36597039</v>
      </c>
      <c r="F276" t="s">
        <v>1018</v>
      </c>
      <c r="G276" t="s">
        <v>1075</v>
      </c>
      <c r="H276">
        <v>0</v>
      </c>
      <c r="I276">
        <v>73</v>
      </c>
      <c r="J276">
        <v>6321</v>
      </c>
      <c r="L276">
        <v>57.692307692307701</v>
      </c>
    </row>
    <row r="277" spans="1:12" x14ac:dyDescent="0.25">
      <c r="A277">
        <v>557</v>
      </c>
      <c r="C277" s="1">
        <v>43654.050219907411</v>
      </c>
      <c r="D277" t="s">
        <v>1076</v>
      </c>
      <c r="E277">
        <v>11584853</v>
      </c>
      <c r="F277" t="s">
        <v>1018</v>
      </c>
      <c r="G277" t="s">
        <v>1077</v>
      </c>
      <c r="H277">
        <v>6</v>
      </c>
      <c r="I277">
        <v>189</v>
      </c>
      <c r="J277">
        <v>6097</v>
      </c>
      <c r="L277">
        <v>98.181818181818201</v>
      </c>
    </row>
    <row r="278" spans="1:12" x14ac:dyDescent="0.25">
      <c r="A278">
        <v>558</v>
      </c>
      <c r="C278" s="1">
        <v>43545.339108796295</v>
      </c>
      <c r="D278" t="s">
        <v>1078</v>
      </c>
      <c r="E278">
        <v>364315</v>
      </c>
      <c r="F278" t="s">
        <v>1018</v>
      </c>
      <c r="G278" t="s">
        <v>1079</v>
      </c>
      <c r="H278">
        <v>113</v>
      </c>
      <c r="I278">
        <v>5048</v>
      </c>
      <c r="J278">
        <v>5784</v>
      </c>
      <c r="L278">
        <v>28.757648310720899</v>
      </c>
    </row>
    <row r="279" spans="1:12" x14ac:dyDescent="0.25">
      <c r="A279">
        <v>566</v>
      </c>
      <c r="C279" s="1">
        <v>42358.279594907406</v>
      </c>
      <c r="D279" t="s">
        <v>1094</v>
      </c>
      <c r="E279">
        <v>15543026</v>
      </c>
      <c r="F279" t="s">
        <v>1018</v>
      </c>
      <c r="G279" t="s">
        <v>1095</v>
      </c>
      <c r="H279">
        <v>4</v>
      </c>
      <c r="I279">
        <v>353</v>
      </c>
      <c r="J279">
        <v>5186</v>
      </c>
      <c r="L279">
        <v>91.828793774319095</v>
      </c>
    </row>
    <row r="280" spans="1:12" x14ac:dyDescent="0.25">
      <c r="A280">
        <v>569</v>
      </c>
      <c r="C280" s="1">
        <v>43627.647048611114</v>
      </c>
      <c r="D280" t="s">
        <v>1100</v>
      </c>
      <c r="E280">
        <v>47120661</v>
      </c>
      <c r="F280" t="s">
        <v>1018</v>
      </c>
      <c r="G280" t="s">
        <v>1101</v>
      </c>
      <c r="H280">
        <v>19</v>
      </c>
      <c r="I280">
        <v>3327</v>
      </c>
      <c r="J280">
        <v>5015</v>
      </c>
      <c r="L280">
        <v>82.800982800982794</v>
      </c>
    </row>
    <row r="281" spans="1:12" x14ac:dyDescent="0.25">
      <c r="A281">
        <v>570</v>
      </c>
      <c r="C281" s="1">
        <v>43529.809004629627</v>
      </c>
      <c r="D281" t="s">
        <v>1102</v>
      </c>
      <c r="E281">
        <v>1903522</v>
      </c>
      <c r="F281" t="s">
        <v>1103</v>
      </c>
      <c r="G281" t="s">
        <v>1104</v>
      </c>
      <c r="H281">
        <v>160</v>
      </c>
      <c r="I281">
        <v>369944</v>
      </c>
      <c r="J281">
        <v>23961</v>
      </c>
      <c r="L281">
        <v>92.3198109491926</v>
      </c>
    </row>
    <row r="282" spans="1:12" x14ac:dyDescent="0.25">
      <c r="A282">
        <v>571</v>
      </c>
      <c r="C282" s="1">
        <v>43655.97760416667</v>
      </c>
      <c r="D282" t="s">
        <v>1105</v>
      </c>
      <c r="E282">
        <v>5101141</v>
      </c>
      <c r="F282" t="s">
        <v>1103</v>
      </c>
      <c r="G282" t="s">
        <v>1106</v>
      </c>
      <c r="H282">
        <v>487</v>
      </c>
      <c r="I282">
        <v>6626</v>
      </c>
      <c r="J282">
        <v>14730</v>
      </c>
      <c r="L282">
        <v>75.2608877139279</v>
      </c>
    </row>
    <row r="283" spans="1:12" x14ac:dyDescent="0.25">
      <c r="A283">
        <v>574</v>
      </c>
      <c r="C283" s="1">
        <v>43654.99895833333</v>
      </c>
      <c r="D283" t="s">
        <v>1111</v>
      </c>
      <c r="E283">
        <v>7634677</v>
      </c>
      <c r="F283" t="s">
        <v>1103</v>
      </c>
      <c r="G283" t="s">
        <v>1112</v>
      </c>
      <c r="H283">
        <v>949</v>
      </c>
      <c r="I283">
        <v>173437</v>
      </c>
      <c r="J283">
        <v>10838</v>
      </c>
      <c r="L283">
        <v>57.640975818602499</v>
      </c>
    </row>
    <row r="284" spans="1:12" x14ac:dyDescent="0.25">
      <c r="A284">
        <v>577</v>
      </c>
      <c r="C284" s="1">
        <v>43658.307476851849</v>
      </c>
      <c r="D284" t="s">
        <v>1117</v>
      </c>
      <c r="E284">
        <v>15337142</v>
      </c>
      <c r="F284" t="s">
        <v>1103</v>
      </c>
      <c r="G284" t="s">
        <v>1118</v>
      </c>
      <c r="H284">
        <v>725</v>
      </c>
      <c r="I284">
        <v>41224</v>
      </c>
      <c r="J284">
        <v>8710</v>
      </c>
      <c r="L284">
        <v>97.997556700483301</v>
      </c>
    </row>
    <row r="285" spans="1:12" x14ac:dyDescent="0.25">
      <c r="A285">
        <v>579</v>
      </c>
      <c r="C285" s="1">
        <v>43637.911747685182</v>
      </c>
      <c r="D285" t="s">
        <v>1121</v>
      </c>
      <c r="E285">
        <v>7710647</v>
      </c>
      <c r="F285" t="s">
        <v>1103</v>
      </c>
      <c r="G285" t="s">
        <v>1122</v>
      </c>
      <c r="H285">
        <v>2</v>
      </c>
      <c r="I285">
        <v>7548</v>
      </c>
      <c r="J285">
        <v>7182</v>
      </c>
      <c r="L285">
        <v>97.166469893742601</v>
      </c>
    </row>
    <row r="286" spans="1:12" x14ac:dyDescent="0.25">
      <c r="A286">
        <v>581</v>
      </c>
      <c r="C286" s="1">
        <v>43654.75</v>
      </c>
      <c r="D286" t="s">
        <v>1125</v>
      </c>
      <c r="E286">
        <v>1181927</v>
      </c>
      <c r="F286" t="s">
        <v>1126</v>
      </c>
      <c r="G286" t="s">
        <v>1127</v>
      </c>
      <c r="H286">
        <v>950</v>
      </c>
      <c r="I286">
        <v>128048</v>
      </c>
      <c r="J286">
        <v>39244</v>
      </c>
      <c r="L286">
        <v>60.892542570000003</v>
      </c>
    </row>
    <row r="287" spans="1:12" x14ac:dyDescent="0.25">
      <c r="A287">
        <v>582</v>
      </c>
      <c r="C287" s="1">
        <v>43384.281944444447</v>
      </c>
      <c r="D287" t="s">
        <v>1128</v>
      </c>
      <c r="E287">
        <v>27729880</v>
      </c>
      <c r="F287" t="s">
        <v>1126</v>
      </c>
      <c r="G287" t="s">
        <v>1129</v>
      </c>
      <c r="H287">
        <v>1417</v>
      </c>
      <c r="I287">
        <v>228346</v>
      </c>
      <c r="J287">
        <v>22084</v>
      </c>
      <c r="L287">
        <v>63.55277676</v>
      </c>
    </row>
    <row r="288" spans="1:12" x14ac:dyDescent="0.25">
      <c r="A288">
        <v>585</v>
      </c>
      <c r="C288" s="1">
        <v>43495.138194444444</v>
      </c>
      <c r="D288" t="s">
        <v>1134</v>
      </c>
      <c r="E288">
        <v>22067521</v>
      </c>
      <c r="F288" t="s">
        <v>1126</v>
      </c>
      <c r="G288" t="s">
        <v>1135</v>
      </c>
      <c r="H288">
        <v>407</v>
      </c>
      <c r="I288">
        <v>42140</v>
      </c>
      <c r="J288">
        <v>15855</v>
      </c>
      <c r="L288">
        <v>26.102502980000001</v>
      </c>
    </row>
    <row r="289" spans="1:12" x14ac:dyDescent="0.25">
      <c r="A289">
        <v>586</v>
      </c>
      <c r="C289" s="1">
        <v>43658.811805555553</v>
      </c>
      <c r="D289" t="s">
        <v>1136</v>
      </c>
      <c r="E289">
        <v>11171548</v>
      </c>
      <c r="F289" t="s">
        <v>1126</v>
      </c>
      <c r="G289" t="s">
        <v>1137</v>
      </c>
      <c r="H289">
        <v>30</v>
      </c>
      <c r="I289">
        <v>179100</v>
      </c>
      <c r="J289">
        <v>14506</v>
      </c>
      <c r="L289">
        <v>100</v>
      </c>
    </row>
    <row r="290" spans="1:12" x14ac:dyDescent="0.25">
      <c r="A290">
        <v>587</v>
      </c>
      <c r="C290" s="1">
        <v>43634.261805555558</v>
      </c>
      <c r="D290" t="s">
        <v>1138</v>
      </c>
      <c r="E290">
        <v>6934395</v>
      </c>
      <c r="F290" t="s">
        <v>1126</v>
      </c>
      <c r="G290" t="s">
        <v>1139</v>
      </c>
      <c r="H290">
        <v>377</v>
      </c>
      <c r="I290">
        <v>130338</v>
      </c>
      <c r="J290">
        <v>14332</v>
      </c>
      <c r="L290">
        <v>93.531889289999995</v>
      </c>
    </row>
    <row r="291" spans="1:12" x14ac:dyDescent="0.25">
      <c r="A291">
        <v>588</v>
      </c>
      <c r="C291" s="1">
        <v>43595.386111111111</v>
      </c>
      <c r="D291" t="s">
        <v>1140</v>
      </c>
      <c r="E291">
        <v>11892946</v>
      </c>
      <c r="F291" t="s">
        <v>1126</v>
      </c>
      <c r="G291" t="s">
        <v>1141</v>
      </c>
      <c r="H291">
        <v>33</v>
      </c>
      <c r="I291">
        <v>75132</v>
      </c>
      <c r="J291">
        <v>13063</v>
      </c>
      <c r="L291">
        <v>39.732739420000001</v>
      </c>
    </row>
    <row r="292" spans="1:12" x14ac:dyDescent="0.25">
      <c r="A292">
        <v>589</v>
      </c>
      <c r="C292" s="1">
        <v>43424.777777777781</v>
      </c>
      <c r="D292" t="s">
        <v>1142</v>
      </c>
      <c r="E292">
        <v>87335980</v>
      </c>
      <c r="F292" t="s">
        <v>1126</v>
      </c>
      <c r="G292" t="s">
        <v>1143</v>
      </c>
      <c r="H292">
        <v>261</v>
      </c>
      <c r="I292">
        <v>121013</v>
      </c>
      <c r="J292">
        <v>10504</v>
      </c>
      <c r="L292">
        <v>83.061145510000003</v>
      </c>
    </row>
    <row r="293" spans="1:12" x14ac:dyDescent="0.25">
      <c r="A293">
        <v>591</v>
      </c>
      <c r="C293" s="1">
        <v>43546.136805555558</v>
      </c>
      <c r="D293" t="s">
        <v>1146</v>
      </c>
      <c r="E293">
        <v>65711522</v>
      </c>
      <c r="F293" t="s">
        <v>1126</v>
      </c>
      <c r="G293" t="s">
        <v>1147</v>
      </c>
      <c r="H293">
        <v>1249</v>
      </c>
      <c r="I293">
        <v>163427</v>
      </c>
      <c r="J293">
        <v>9314</v>
      </c>
      <c r="L293">
        <v>66.4764622</v>
      </c>
    </row>
    <row r="294" spans="1:12" x14ac:dyDescent="0.25">
      <c r="A294">
        <v>592</v>
      </c>
      <c r="C294" s="1">
        <v>43646.892361111109</v>
      </c>
      <c r="D294" t="s">
        <v>1148</v>
      </c>
      <c r="E294">
        <v>17391973</v>
      </c>
      <c r="F294" t="s">
        <v>1126</v>
      </c>
      <c r="G294" t="s">
        <v>1149</v>
      </c>
      <c r="H294">
        <v>404</v>
      </c>
      <c r="I294">
        <v>25573</v>
      </c>
      <c r="J294">
        <v>7939</v>
      </c>
      <c r="L294">
        <v>99.922450560000001</v>
      </c>
    </row>
    <row r="295" spans="1:12" x14ac:dyDescent="0.25">
      <c r="A295">
        <v>593</v>
      </c>
      <c r="C295" s="1">
        <v>43657.756944444445</v>
      </c>
      <c r="D295" t="s">
        <v>1150</v>
      </c>
      <c r="E295">
        <v>310611</v>
      </c>
      <c r="F295" t="s">
        <v>1126</v>
      </c>
      <c r="G295" t="s">
        <v>1151</v>
      </c>
      <c r="H295">
        <v>7</v>
      </c>
      <c r="I295">
        <v>24652</v>
      </c>
      <c r="J295">
        <v>6491</v>
      </c>
      <c r="L295">
        <v>61.357478970000003</v>
      </c>
    </row>
    <row r="296" spans="1:12" x14ac:dyDescent="0.25">
      <c r="A296">
        <v>594</v>
      </c>
      <c r="C296" s="1">
        <v>43657.899305555555</v>
      </c>
      <c r="D296" t="s">
        <v>1152</v>
      </c>
      <c r="E296">
        <v>265995</v>
      </c>
      <c r="F296" t="s">
        <v>1126</v>
      </c>
      <c r="G296" t="s">
        <v>1153</v>
      </c>
      <c r="H296">
        <v>73</v>
      </c>
      <c r="I296">
        <v>125589</v>
      </c>
      <c r="J296">
        <v>6448</v>
      </c>
      <c r="L296">
        <v>73.419361269999996</v>
      </c>
    </row>
    <row r="297" spans="1:12" x14ac:dyDescent="0.25">
      <c r="A297">
        <v>595</v>
      </c>
      <c r="C297" s="1">
        <v>43657.56527777778</v>
      </c>
      <c r="D297" t="s">
        <v>1154</v>
      </c>
      <c r="E297">
        <v>4128353</v>
      </c>
      <c r="F297" t="s">
        <v>1126</v>
      </c>
      <c r="G297" t="s">
        <v>1155</v>
      </c>
      <c r="H297">
        <v>165</v>
      </c>
      <c r="I297">
        <v>24424</v>
      </c>
      <c r="J297">
        <v>6429</v>
      </c>
      <c r="L297">
        <v>75</v>
      </c>
    </row>
    <row r="298" spans="1:12" x14ac:dyDescent="0.25">
      <c r="A298">
        <v>597</v>
      </c>
      <c r="C298" s="1">
        <v>43658.664583333331</v>
      </c>
      <c r="D298" t="s">
        <v>1158</v>
      </c>
      <c r="E298">
        <v>263379</v>
      </c>
      <c r="F298" t="s">
        <v>1126</v>
      </c>
      <c r="G298" t="s">
        <v>1159</v>
      </c>
      <c r="H298">
        <v>137</v>
      </c>
      <c r="I298">
        <v>20199</v>
      </c>
      <c r="J298">
        <v>5352</v>
      </c>
      <c r="L298">
        <v>83.325688069999998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5" sqref="D15"/>
    </sheetView>
  </sheetViews>
  <sheetFormatPr defaultRowHeight="15" x14ac:dyDescent="0.25"/>
  <cols>
    <col min="1" max="1" width="10.28515625" bestFit="1" customWidth="1"/>
    <col min="4" max="4" width="12.140625" bestFit="1" customWidth="1"/>
    <col min="5" max="5" width="15" bestFit="1" customWidth="1"/>
    <col min="6" max="6" width="12.7109375" bestFit="1" customWidth="1"/>
    <col min="7" max="7" width="15.140625" bestFit="1" customWidth="1"/>
  </cols>
  <sheetData>
    <row r="1" spans="1:7" x14ac:dyDescent="0.25">
      <c r="A1" t="s">
        <v>1162</v>
      </c>
      <c r="B1" t="s">
        <v>1163</v>
      </c>
      <c r="C1" t="s">
        <v>1164</v>
      </c>
      <c r="D1" t="s">
        <v>1167</v>
      </c>
      <c r="E1" t="s">
        <v>1168</v>
      </c>
      <c r="F1" t="s">
        <v>1169</v>
      </c>
      <c r="G1" t="s">
        <v>1170</v>
      </c>
    </row>
    <row r="2" spans="1:7" x14ac:dyDescent="0.25">
      <c r="A2" t="s">
        <v>12</v>
      </c>
      <c r="B2" s="3">
        <f>AVERAGEIF(only_codecov!F:F,averages!A2,only_codecov!K:K)</f>
        <v>84.129166268656704</v>
      </c>
      <c r="C2" s="3">
        <f>AVERAGEIF(only_coveralls!F:F,averages!A2,only_coveralls!L:L)</f>
        <v>83.290893605578177</v>
      </c>
      <c r="D2" s="3">
        <f>AVERAGEIF(both_services!F:F,averages!A2,both_services!M:M)</f>
        <v>85.949432716563663</v>
      </c>
      <c r="E2" s="3">
        <f>AVERAGEIF(both_services!F:F,averages!A2,both_services!N:N)</f>
        <v>91.059892072972147</v>
      </c>
      <c r="F2" s="3">
        <f>AVERAGEIF(all_data!F:F,averages!A2,all_data!M:M)</f>
        <v>83.83303269211585</v>
      </c>
      <c r="G2" s="3">
        <f>AVERAGEIF(all_data!F:F,averages!A2,all_data!N:N)</f>
        <v>84.41770388967106</v>
      </c>
    </row>
    <row r="3" spans="1:7" x14ac:dyDescent="0.25">
      <c r="A3" t="s">
        <v>485</v>
      </c>
      <c r="B3" s="3">
        <f>AVERAGEIF(only_codecov!F:F,averages!A3,only_codecov!K:K)</f>
        <v>85.211397352941162</v>
      </c>
      <c r="C3" s="3">
        <f>AVERAGEIF(only_coveralls!F:F,averages!A3,only_coveralls!L:L)</f>
        <v>74.679884285601474</v>
      </c>
      <c r="D3" s="3">
        <f>AVERAGEIF(both_services!F:F,averages!A3,both_services!M:M)</f>
        <v>74.107735679992643</v>
      </c>
      <c r="E3" s="3">
        <f>AVERAGEIF(both_services!F:F,averages!A3,both_services!N:N)</f>
        <v>83.031794139246884</v>
      </c>
      <c r="F3" s="3">
        <f>AVERAGEIF(all_data!F:F,averages!A3,all_data!M:M)</f>
        <v>78.416490037224634</v>
      </c>
      <c r="G3" s="3">
        <f>AVERAGEIF(all_data!F:F,averages!A3,all_data!N:N)</f>
        <v>80.841505922891542</v>
      </c>
    </row>
    <row r="4" spans="1:7" x14ac:dyDescent="0.25">
      <c r="A4" t="s">
        <v>800</v>
      </c>
      <c r="B4" s="3">
        <f>AVERAGEIF(only_codecov!F:F,averages!A4,only_codecov!K:K)</f>
        <v>58.72641500000001</v>
      </c>
      <c r="C4" s="3">
        <f>AVERAGEIF(only_coveralls!F:F,averages!A4,only_coveralls!L:L)</f>
        <v>75.744952741054433</v>
      </c>
      <c r="D4" s="3">
        <f>AVERAGEIF(both_services!F:F,averages!A4,both_services!M:M)</f>
        <v>54.887277431486808</v>
      </c>
      <c r="E4" s="3">
        <f>AVERAGEIF(both_services!F:F,averages!A4,both_services!N:N)</f>
        <v>59.367131822879941</v>
      </c>
      <c r="F4" s="3">
        <f>AVERAGEIF(all_data!F:F,averages!A4,all_data!M:M)</f>
        <v>64.534989421031511</v>
      </c>
      <c r="G4" s="3">
        <f>AVERAGEIF(all_data!F:F,averages!A4,all_data!N:N)</f>
        <v>65.596007566361493</v>
      </c>
    </row>
    <row r="5" spans="1:7" x14ac:dyDescent="0.25">
      <c r="A5" t="s">
        <v>669</v>
      </c>
      <c r="B5" s="3">
        <f>AVERAGEIF(only_codecov!F:F,averages!A5,only_codecov!K:K)</f>
        <v>59.283591071428575</v>
      </c>
      <c r="C5" s="3">
        <f>AVERAGEIF(only_coveralls!F:F,averages!A5,only_coveralls!L:L)</f>
        <v>68.866911149141345</v>
      </c>
      <c r="D5" s="3">
        <f>AVERAGEIF(both_services!F:F,averages!A5,both_services!M:M)</f>
        <v>73.661580213727305</v>
      </c>
      <c r="E5" s="3">
        <f>AVERAGEIF(both_services!F:F,averages!A5,both_services!N:N)</f>
        <v>75.331407999999996</v>
      </c>
      <c r="F5" s="3">
        <f>AVERAGEIF(all_data!F:F,averages!A5,all_data!M:M)</f>
        <v>65.476353125601364</v>
      </c>
      <c r="G5" s="3">
        <f>AVERAGEIF(all_data!F:F,averages!A5,all_data!N:N)</f>
        <v>65.733249708104836</v>
      </c>
    </row>
    <row r="6" spans="1:7" x14ac:dyDescent="0.25">
      <c r="A6" t="s">
        <v>967</v>
      </c>
      <c r="B6" s="3">
        <f>AVERAGEIF(only_codecov!F:F,averages!A6,only_codecov!K:K)</f>
        <v>88.958330000000004</v>
      </c>
      <c r="C6" s="3">
        <f>AVERAGEIF(only_coveralls!F:F,averages!A6,only_coveralls!L:L)</f>
        <v>72.85199035429099</v>
      </c>
      <c r="D6" s="3">
        <f>AVERAGEIF(both_services!F:F,averages!A6,both_services!M:M)</f>
        <v>70.229847270785243</v>
      </c>
      <c r="E6" s="3">
        <f>AVERAGEIF(both_services!F:F,averages!A6,both_services!N:N)</f>
        <v>83.970914541570494</v>
      </c>
      <c r="F6" s="3">
        <f>AVERAGEIF(all_data!F:F,averages!A6,all_data!M:M)</f>
        <v>73.181586770098662</v>
      </c>
      <c r="G6" s="3">
        <f>AVERAGEIF(all_data!F:F,averages!A6,all_data!N:N)</f>
        <v>74.830514842592905</v>
      </c>
    </row>
    <row r="7" spans="1:7" x14ac:dyDescent="0.25">
      <c r="A7" t="s">
        <v>1018</v>
      </c>
      <c r="B7" s="3">
        <f>AVERAGEIF(only_codecov!F:F,averages!A7,only_codecov!K:K)</f>
        <v>70.009754736842112</v>
      </c>
      <c r="C7" s="3">
        <f>AVERAGEIF(only_coveralls!F:F,averages!A7,only_coveralls!L:L)</f>
        <v>72.68972652977132</v>
      </c>
      <c r="D7" s="3">
        <f>AVERAGEIF(both_services!F:F,averages!A7,both_services!M:M)</f>
        <v>75.513853744024331</v>
      </c>
      <c r="E7" s="3">
        <f>AVERAGEIF(both_services!F:F,averages!A7,both_services!N:N)</f>
        <v>64.782596666666663</v>
      </c>
      <c r="F7" s="3">
        <f>AVERAGEIF(all_data!F:F,averages!A7,all_data!M:M)</f>
        <v>71.679081710178551</v>
      </c>
      <c r="G7" s="3">
        <f>AVERAGEIF(all_data!F:F,averages!A7,all_data!N:N)</f>
        <v>70.91256334751013</v>
      </c>
    </row>
    <row r="8" spans="1:7" x14ac:dyDescent="0.25">
      <c r="A8" t="s">
        <v>892</v>
      </c>
      <c r="B8" s="3">
        <f>AVERAGEIF(only_codecov!F:F,averages!A8,only_codecov!K:K)</f>
        <v>63.208708333333334</v>
      </c>
      <c r="C8" s="3">
        <f>AVERAGEIF(only_coveralls!F:F,averages!A8,only_coveralls!L:L)</f>
        <v>75.731425992808241</v>
      </c>
      <c r="D8" s="3">
        <f>AVERAGEIF(both_services!F:F,averages!A8,both_services!M:M)</f>
        <v>73.608255360303247</v>
      </c>
      <c r="E8" s="3">
        <f>AVERAGEIF(both_services!F:F,averages!A8,both_services!N:N)</f>
        <v>76.742567142857155</v>
      </c>
      <c r="F8" s="3">
        <f>AVERAGEIF(all_data!F:F,averages!A8,all_data!M:M)</f>
        <v>71.268323118720843</v>
      </c>
      <c r="G8" s="3">
        <f>AVERAGEIF(all_data!F:F,averages!A8,all_data!N:N)</f>
        <v>71.861301023528327</v>
      </c>
    </row>
    <row r="9" spans="1:7" x14ac:dyDescent="0.25">
      <c r="A9" t="s">
        <v>877</v>
      </c>
      <c r="B9" s="3">
        <f>AVERAGEIF(only_codecov!F:F,averages!A9,only_codecov!K:K)</f>
        <v>72.447855000000004</v>
      </c>
      <c r="C9" s="3">
        <f>AVERAGEIF(only_coveralls!F:F,averages!A9,only_coveralls!L:L)</f>
        <v>31.348480214449964</v>
      </c>
      <c r="D9" s="3">
        <f>AVERAGEIF(both_services!F:F,averages!A9,both_services!M:M)</f>
        <v>47.362385500354101</v>
      </c>
      <c r="E9" s="3">
        <f>AVERAGEIF(both_services!F:F,averages!A9,both_services!N:N)</f>
        <v>40.671606000708202</v>
      </c>
      <c r="F9" s="3">
        <f>AVERAGEIF(all_data!F:F,averages!A9,all_data!M:M)</f>
        <v>47.666560234865436</v>
      </c>
      <c r="G9" s="3">
        <f>AVERAGEIF(all_data!F:F,averages!A9,all_data!N:N)</f>
        <v>45.754908949252332</v>
      </c>
    </row>
    <row r="10" spans="1:7" x14ac:dyDescent="0.25">
      <c r="A10" t="s">
        <v>1126</v>
      </c>
      <c r="B10" s="3">
        <f>AVERAGEIF(only_codecov!F:F,averages!A10,only_codecov!K:K)</f>
        <v>64.424584999999993</v>
      </c>
      <c r="C10" s="3">
        <f>AVERAGEIF(only_coveralls!F:F,averages!A10,only_coveralls!L:L)</f>
        <v>71.259618276923078</v>
      </c>
      <c r="D10" s="3">
        <f>AVERAGEIF(both_services!F:F,averages!A10,both_services!M:M)</f>
        <v>64.760380365000003</v>
      </c>
      <c r="E10" s="3">
        <f>AVERAGEIF(both_services!F:F,averages!A10,both_services!N:N)</f>
        <v>67.073170730000001</v>
      </c>
      <c r="F10" s="3">
        <f>AVERAGEIF(all_data!F:F,averages!A10,all_data!M:M)</f>
        <v>69.379653220277774</v>
      </c>
      <c r="G10" s="3">
        <f>AVERAGEIF(all_data!F:F,averages!A10,all_data!N:N)</f>
        <v>69.508141573888878</v>
      </c>
    </row>
    <row r="11" spans="1:7" x14ac:dyDescent="0.25">
      <c r="A11" t="s">
        <v>1103</v>
      </c>
      <c r="B11" s="3">
        <f>AVERAGEIF(only_codecov!F:F,averages!A11,only_codecov!K:K)</f>
        <v>67.101605000000006</v>
      </c>
      <c r="C11" s="3">
        <f>AVERAGEIF(only_coveralls!F:F,averages!A11,only_coveralls!L:L)</f>
        <v>84.077140215189772</v>
      </c>
      <c r="D11" s="3">
        <f>AVERAGEIF(both_services!F:F,averages!A11,both_services!M:M)</f>
        <v>39.008512753950676</v>
      </c>
      <c r="E11" s="3">
        <f>AVERAGEIF(both_services!F:F,averages!A11,both_services!N:N)</f>
        <v>57.442582366049052</v>
      </c>
      <c r="F11" s="3">
        <f>AVERAGEIF(all_data!F:F,averages!A11,all_data!M:M)</f>
        <v>69.709922416713653</v>
      </c>
      <c r="G11" s="3">
        <f>AVERAGEIF(all_data!F:F,averages!A11,all_data!N:N)</f>
        <v>73.061571437095168</v>
      </c>
    </row>
    <row r="14" spans="1:7" x14ac:dyDescent="0.25">
      <c r="A14" t="s">
        <v>1174</v>
      </c>
      <c r="B14">
        <f>AVERAGE(only_codecov!K:K)</f>
        <v>74.943787297297291</v>
      </c>
      <c r="C14">
        <f>AVERAGE(only_coveralls!L:L)</f>
        <v>77.69354256156555</v>
      </c>
      <c r="E14">
        <f>AVERAGE(both_services!N:N)</f>
        <v>79.4246096286019</v>
      </c>
      <c r="G14">
        <f>AVERAGE(all_data!N:N)</f>
        <v>77.072457176410751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1"/>
    </sheetView>
  </sheetViews>
  <sheetFormatPr defaultRowHeight="15" x14ac:dyDescent="0.25"/>
  <sheetData>
    <row r="1" spans="1:2" x14ac:dyDescent="0.25">
      <c r="A1" t="s">
        <v>1162</v>
      </c>
    </row>
    <row r="2" spans="1:2" x14ac:dyDescent="0.25">
      <c r="A2" t="s">
        <v>12</v>
      </c>
      <c r="B2">
        <f>COUNTIF(all_data!F:F,count_repos!A2)</f>
        <v>236</v>
      </c>
    </row>
    <row r="3" spans="1:2" x14ac:dyDescent="0.25">
      <c r="A3" t="s">
        <v>485</v>
      </c>
      <c r="B3">
        <f>COUNTIF(all_data!F:F,count_repos!A3)</f>
        <v>92</v>
      </c>
    </row>
    <row r="4" spans="1:2" x14ac:dyDescent="0.25">
      <c r="A4" t="s">
        <v>800</v>
      </c>
      <c r="B4">
        <f>COUNTIF(all_data!F:F,count_repos!A4)</f>
        <v>38</v>
      </c>
    </row>
    <row r="5" spans="1:2" x14ac:dyDescent="0.25">
      <c r="A5" t="s">
        <v>669</v>
      </c>
      <c r="B5">
        <f>COUNTIF(all_data!F:F,count_repos!A5)</f>
        <v>65</v>
      </c>
    </row>
    <row r="6" spans="1:2" x14ac:dyDescent="0.25">
      <c r="A6" t="s">
        <v>967</v>
      </c>
      <c r="B6">
        <f>COUNTIF(all_data!F:F,count_repos!A6)</f>
        <v>25</v>
      </c>
    </row>
    <row r="7" spans="1:2" x14ac:dyDescent="0.25">
      <c r="A7" t="s">
        <v>1018</v>
      </c>
      <c r="B7">
        <f>COUNTIF(all_data!F:F,count_repos!A7)</f>
        <v>42</v>
      </c>
    </row>
    <row r="8" spans="1:2" x14ac:dyDescent="0.25">
      <c r="A8" t="s">
        <v>892</v>
      </c>
      <c r="B8">
        <f>COUNTIF(all_data!F:F,count_repos!A8)</f>
        <v>37</v>
      </c>
    </row>
    <row r="9" spans="1:2" x14ac:dyDescent="0.25">
      <c r="A9" t="s">
        <v>877</v>
      </c>
      <c r="B9">
        <f>COUNTIF(all_data!F:F,count_repos!A9)</f>
        <v>7</v>
      </c>
    </row>
    <row r="10" spans="1:2" x14ac:dyDescent="0.25">
      <c r="A10" t="s">
        <v>1126</v>
      </c>
      <c r="B10">
        <f>COUNTIF(all_data!F:F,count_repos!A10)</f>
        <v>18</v>
      </c>
    </row>
    <row r="11" spans="1:2" x14ac:dyDescent="0.25">
      <c r="A11" t="s">
        <v>1103</v>
      </c>
      <c r="B11">
        <f>COUNTIF(all_data!F:F,count_repos!A11)</f>
        <v>11</v>
      </c>
    </row>
    <row r="13" spans="1:2" x14ac:dyDescent="0.25">
      <c r="A13" t="s">
        <v>1171</v>
      </c>
      <c r="B13">
        <f>SUM(B2:B11)</f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L1" sqref="L1:O13"/>
    </sheetView>
  </sheetViews>
  <sheetFormatPr defaultRowHeight="15" x14ac:dyDescent="0.25"/>
  <sheetData>
    <row r="1" spans="1:15" x14ac:dyDescent="0.25">
      <c r="A1" t="s">
        <v>1162</v>
      </c>
      <c r="B1" t="s">
        <v>1172</v>
      </c>
      <c r="C1" t="s">
        <v>1173</v>
      </c>
      <c r="D1" t="s">
        <v>1175</v>
      </c>
      <c r="F1" t="s">
        <v>1162</v>
      </c>
      <c r="G1" t="s">
        <v>1172</v>
      </c>
      <c r="H1" t="s">
        <v>1173</v>
      </c>
      <c r="I1" t="s">
        <v>1175</v>
      </c>
      <c r="L1" t="s">
        <v>1162</v>
      </c>
      <c r="M1" t="s">
        <v>1172</v>
      </c>
      <c r="N1" t="s">
        <v>1173</v>
      </c>
      <c r="O1" t="s">
        <v>1175</v>
      </c>
    </row>
    <row r="2" spans="1:15" x14ac:dyDescent="0.25">
      <c r="A2" t="s">
        <v>12</v>
      </c>
      <c r="B2">
        <f>COUNTIF(only_codecov!F:F,count_groups!A2)</f>
        <v>67</v>
      </c>
      <c r="C2">
        <f>COUNTIF(only_coveralls!F:F,count_groups!A2)</f>
        <v>142</v>
      </c>
      <c r="D2">
        <f>COUNTIF(both_services!F:F,count_groups!A2)</f>
        <v>27</v>
      </c>
      <c r="F2" t="s">
        <v>12</v>
      </c>
      <c r="G2" s="4">
        <f>B2/count_repos!B2</f>
        <v>0.28389830508474578</v>
      </c>
      <c r="H2" s="4">
        <f>C2/count_repos!B2</f>
        <v>0.60169491525423724</v>
      </c>
      <c r="I2" s="4">
        <f>D2/count_repos!B2</f>
        <v>0.11440677966101695</v>
      </c>
      <c r="L2" t="s">
        <v>12</v>
      </c>
      <c r="M2" t="str">
        <f>CONCATENATE(B2,"/",count_repos!B2)</f>
        <v>67/236</v>
      </c>
      <c r="N2" t="str">
        <f>CONCATENATE(C2,"/",count_repos!B2)</f>
        <v>142/236</v>
      </c>
      <c r="O2" t="str">
        <f>CONCATENATE(D2,"/",count_repos!B2)</f>
        <v>27/236</v>
      </c>
    </row>
    <row r="3" spans="1:15" x14ac:dyDescent="0.25">
      <c r="A3" t="s">
        <v>485</v>
      </c>
      <c r="B3">
        <f>COUNTIF(only_codecov!F:F,count_groups!A3)</f>
        <v>34</v>
      </c>
      <c r="C3">
        <f>COUNTIF(only_coveralls!F:F,count_groups!A3)</f>
        <v>33</v>
      </c>
      <c r="D3">
        <f>COUNTIF(both_services!F:F,count_groups!A3)</f>
        <v>25</v>
      </c>
      <c r="F3" t="s">
        <v>485</v>
      </c>
      <c r="G3" s="4">
        <f>B3/count_repos!B3</f>
        <v>0.36956521739130432</v>
      </c>
      <c r="H3" s="4">
        <f>C3/count_repos!B3</f>
        <v>0.35869565217391303</v>
      </c>
      <c r="I3" s="4">
        <f>D3/count_repos!B3</f>
        <v>0.27173913043478259</v>
      </c>
      <c r="L3" t="s">
        <v>485</v>
      </c>
      <c r="M3" t="str">
        <f>CONCATENATE(B3,"/",count_repos!B3)</f>
        <v>34/92</v>
      </c>
      <c r="N3" t="str">
        <f>CONCATENATE(C3,"/",count_repos!B3)</f>
        <v>33/92</v>
      </c>
      <c r="O3" t="str">
        <f>CONCATENATE(D3,"/",count_repos!B3)</f>
        <v>25/92</v>
      </c>
    </row>
    <row r="4" spans="1:15" x14ac:dyDescent="0.25">
      <c r="A4" t="s">
        <v>800</v>
      </c>
      <c r="B4">
        <f>COUNTIF(only_codecov!F:F,count_groups!A4)</f>
        <v>14</v>
      </c>
      <c r="C4">
        <f>COUNTIF(only_coveralls!F:F,count_groups!A4)</f>
        <v>15</v>
      </c>
      <c r="D4">
        <f>COUNTIF(both_services!F:F,count_groups!A4)</f>
        <v>9</v>
      </c>
      <c r="F4" t="s">
        <v>800</v>
      </c>
      <c r="G4" s="4">
        <f>B4/count_repos!B4</f>
        <v>0.36842105263157893</v>
      </c>
      <c r="H4" s="4">
        <f>C4/count_repos!B4</f>
        <v>0.39473684210526316</v>
      </c>
      <c r="I4" s="4">
        <f>D4/count_repos!B4</f>
        <v>0.23684210526315788</v>
      </c>
      <c r="L4" t="s">
        <v>800</v>
      </c>
      <c r="M4" t="str">
        <f>CONCATENATE(B4,"/",count_repos!B4)</f>
        <v>14/38</v>
      </c>
      <c r="N4" t="str">
        <f>CONCATENATE(C4,"/",count_repos!B4)</f>
        <v>15/38</v>
      </c>
      <c r="O4" t="str">
        <f>CONCATENATE(D4,"/",count_repos!B4)</f>
        <v>9/38</v>
      </c>
    </row>
    <row r="5" spans="1:15" x14ac:dyDescent="0.25">
      <c r="A5" t="s">
        <v>669</v>
      </c>
      <c r="B5">
        <f>COUNTIF(only_codecov!F:F,count_groups!A5)</f>
        <v>28</v>
      </c>
      <c r="C5">
        <f>COUNTIF(only_coveralls!F:F,count_groups!A5)</f>
        <v>27</v>
      </c>
      <c r="D5">
        <f>COUNTIF(both_services!F:F,count_groups!A5)</f>
        <v>10</v>
      </c>
      <c r="F5" t="s">
        <v>669</v>
      </c>
      <c r="G5" s="4">
        <f>B5/count_repos!B5</f>
        <v>0.43076923076923079</v>
      </c>
      <c r="H5" s="4">
        <f>C5/count_repos!B5</f>
        <v>0.41538461538461541</v>
      </c>
      <c r="I5" s="4">
        <f>D5/count_repos!B5</f>
        <v>0.15384615384615385</v>
      </c>
      <c r="L5" t="s">
        <v>669</v>
      </c>
      <c r="M5" t="str">
        <f>CONCATENATE(B5,"/",count_repos!B5)</f>
        <v>28/65</v>
      </c>
      <c r="N5" t="str">
        <f>CONCATENATE(C5,"/",count_repos!B5)</f>
        <v>27/65</v>
      </c>
      <c r="O5" t="str">
        <f>CONCATENATE(D5,"/",count_repos!B5)</f>
        <v>10/65</v>
      </c>
    </row>
    <row r="6" spans="1:15" x14ac:dyDescent="0.25">
      <c r="A6" t="s">
        <v>967</v>
      </c>
      <c r="B6">
        <f>COUNTIF(only_codecov!F:F,count_groups!A6)</f>
        <v>1</v>
      </c>
      <c r="C6">
        <f>COUNTIF(only_coveralls!F:F,count_groups!A6)</f>
        <v>21</v>
      </c>
      <c r="D6">
        <f>COUNTIF(both_services!F:F,count_groups!A6)</f>
        <v>3</v>
      </c>
      <c r="F6" t="s">
        <v>967</v>
      </c>
      <c r="G6" s="4">
        <f>B6/count_repos!B6</f>
        <v>0.04</v>
      </c>
      <c r="H6" s="4">
        <f>C6/count_repos!B6</f>
        <v>0.84</v>
      </c>
      <c r="I6" s="4">
        <f>D6/count_repos!B6</f>
        <v>0.12</v>
      </c>
      <c r="L6" t="s">
        <v>967</v>
      </c>
      <c r="M6" t="str">
        <f>CONCATENATE(B6,"/",count_repos!B6)</f>
        <v>1/25</v>
      </c>
      <c r="N6" t="str">
        <f>CONCATENATE(C6,"/",count_repos!B6)</f>
        <v>21/25</v>
      </c>
      <c r="O6" t="str">
        <f>CONCATENATE(D6,"/",count_repos!B6)</f>
        <v>3/25</v>
      </c>
    </row>
    <row r="7" spans="1:15" x14ac:dyDescent="0.25">
      <c r="A7" t="s">
        <v>1018</v>
      </c>
      <c r="B7">
        <f>COUNTIF(only_codecov!F:F,count_groups!A7)</f>
        <v>19</v>
      </c>
      <c r="C7">
        <f>COUNTIF(only_coveralls!F:F,count_groups!A7)</f>
        <v>20</v>
      </c>
      <c r="D7">
        <f>COUNTIF(both_services!F:F,count_groups!A7)</f>
        <v>3</v>
      </c>
      <c r="F7" t="s">
        <v>1018</v>
      </c>
      <c r="G7" s="4">
        <f>B7/count_repos!B7</f>
        <v>0.45238095238095238</v>
      </c>
      <c r="H7" s="4">
        <f>C7/count_repos!B7</f>
        <v>0.47619047619047616</v>
      </c>
      <c r="I7" s="4">
        <f>D7/count_repos!B7</f>
        <v>7.1428571428571425E-2</v>
      </c>
      <c r="L7" t="s">
        <v>1018</v>
      </c>
      <c r="M7" t="str">
        <f>CONCATENATE(B7,"/",count_repos!B7)</f>
        <v>19/42</v>
      </c>
      <c r="N7" t="str">
        <f>CONCATENATE(C7,"/",count_repos!B7)</f>
        <v>20/42</v>
      </c>
      <c r="O7" t="str">
        <f>CONCATENATE(D7,"/",count_repos!B7)</f>
        <v>3/42</v>
      </c>
    </row>
    <row r="8" spans="1:15" x14ac:dyDescent="0.25">
      <c r="A8" t="s">
        <v>892</v>
      </c>
      <c r="B8">
        <f>COUNTIF(only_codecov!F:F,count_groups!A8)</f>
        <v>12</v>
      </c>
      <c r="C8">
        <f>COUNTIF(only_coveralls!F:F,count_groups!A8)</f>
        <v>18</v>
      </c>
      <c r="D8">
        <f>COUNTIF(both_services!F:F,count_groups!A8)</f>
        <v>7</v>
      </c>
      <c r="F8" t="s">
        <v>892</v>
      </c>
      <c r="G8" s="4">
        <f>B8/count_repos!B8</f>
        <v>0.32432432432432434</v>
      </c>
      <c r="H8" s="4">
        <f>C8/count_repos!B8</f>
        <v>0.48648648648648651</v>
      </c>
      <c r="I8" s="4">
        <f>D8/count_repos!B8</f>
        <v>0.1891891891891892</v>
      </c>
      <c r="L8" t="s">
        <v>892</v>
      </c>
      <c r="M8" t="str">
        <f>CONCATENATE(B8,"/",count_repos!B8)</f>
        <v>12/37</v>
      </c>
      <c r="N8" t="str">
        <f>CONCATENATE(C8,"/",count_repos!B8)</f>
        <v>18/37</v>
      </c>
      <c r="O8" t="str">
        <f>CONCATENATE(D8,"/",count_repos!B8)</f>
        <v>7/37</v>
      </c>
    </row>
    <row r="9" spans="1:15" x14ac:dyDescent="0.25">
      <c r="A9" t="s">
        <v>877</v>
      </c>
      <c r="B9">
        <f>COUNTIF(only_codecov!F:F,count_groups!A9)</f>
        <v>2</v>
      </c>
      <c r="C9">
        <f>COUNTIF(only_coveralls!F:F,count_groups!A9)</f>
        <v>3</v>
      </c>
      <c r="D9">
        <f>COUNTIF(both_services!F:F,count_groups!A9)</f>
        <v>2</v>
      </c>
      <c r="F9" t="s">
        <v>877</v>
      </c>
      <c r="G9" s="4">
        <f>B9/count_repos!B9</f>
        <v>0.2857142857142857</v>
      </c>
      <c r="H9" s="4">
        <f>C9/count_repos!B9</f>
        <v>0.42857142857142855</v>
      </c>
      <c r="I9" s="4">
        <f>D9/count_repos!B9</f>
        <v>0.2857142857142857</v>
      </c>
      <c r="L9" t="s">
        <v>877</v>
      </c>
      <c r="M9" t="str">
        <f>CONCATENATE(B9,"/",count_repos!B9)</f>
        <v>2/7</v>
      </c>
      <c r="N9" t="str">
        <f>CONCATENATE(C9,"/",count_repos!B9)</f>
        <v>3/7</v>
      </c>
      <c r="O9" t="str">
        <f>CONCATENATE(D9,"/",count_repos!B9)</f>
        <v>2/7</v>
      </c>
    </row>
    <row r="10" spans="1:15" x14ac:dyDescent="0.25">
      <c r="A10" t="s">
        <v>1126</v>
      </c>
      <c r="B10">
        <f>COUNTIF(only_codecov!F:F,count_groups!A10)</f>
        <v>4</v>
      </c>
      <c r="C10">
        <f>COUNTIF(only_coveralls!F:F,count_groups!A10)</f>
        <v>13</v>
      </c>
      <c r="D10">
        <f>COUNTIF(both_services!F:F,count_groups!A10)</f>
        <v>1</v>
      </c>
      <c r="F10" t="s">
        <v>1126</v>
      </c>
      <c r="G10" s="4">
        <f>B10/count_repos!B10</f>
        <v>0.22222222222222221</v>
      </c>
      <c r="H10" s="4">
        <f>C10/count_repos!B10</f>
        <v>0.72222222222222221</v>
      </c>
      <c r="I10" s="4">
        <f>D10/count_repos!B10</f>
        <v>5.5555555555555552E-2</v>
      </c>
      <c r="L10" t="s">
        <v>1126</v>
      </c>
      <c r="M10" t="str">
        <f>CONCATENATE(B10,"/",count_repos!B10)</f>
        <v>4/18</v>
      </c>
      <c r="N10" t="str">
        <f>CONCATENATE(C10,"/",count_repos!B10)</f>
        <v>13/18</v>
      </c>
      <c r="O10" t="str">
        <f>CONCATENATE(D10,"/",count_repos!B10)</f>
        <v>1/18</v>
      </c>
    </row>
    <row r="11" spans="1:15" x14ac:dyDescent="0.25">
      <c r="A11" t="s">
        <v>1103</v>
      </c>
      <c r="B11">
        <f>COUNTIF(only_codecov!F:F,count_groups!A11)</f>
        <v>4</v>
      </c>
      <c r="C11">
        <f>COUNTIF(only_coveralls!F:F,count_groups!A11)</f>
        <v>5</v>
      </c>
      <c r="D11">
        <f>COUNTIF(both_services!F:F,count_groups!A11)</f>
        <v>2</v>
      </c>
      <c r="F11" t="s">
        <v>1103</v>
      </c>
      <c r="G11" s="4">
        <f>B11/count_repos!B11</f>
        <v>0.36363636363636365</v>
      </c>
      <c r="H11" s="4">
        <f>C11/count_repos!B11</f>
        <v>0.45454545454545453</v>
      </c>
      <c r="I11" s="4">
        <f>D11/count_repos!B11</f>
        <v>0.18181818181818182</v>
      </c>
      <c r="L11" t="s">
        <v>1103</v>
      </c>
      <c r="M11" t="str">
        <f>CONCATENATE(B11,"/",count_repos!B11)</f>
        <v>4/11</v>
      </c>
      <c r="N11" t="str">
        <f>CONCATENATE(C11,"/",count_repos!B11)</f>
        <v>5/11</v>
      </c>
      <c r="O11" t="str">
        <f>CONCATENATE(D11,"/",count_repos!B11)</f>
        <v>2/11</v>
      </c>
    </row>
    <row r="13" spans="1:15" x14ac:dyDescent="0.25">
      <c r="A13" t="s">
        <v>1174</v>
      </c>
      <c r="B13">
        <f>SUM(B2:B11)</f>
        <v>185</v>
      </c>
      <c r="C13">
        <f>SUM(C2:C11)</f>
        <v>297</v>
      </c>
      <c r="D13">
        <f>SUM(D2:D11)</f>
        <v>89</v>
      </c>
      <c r="L13" t="s">
        <v>1174</v>
      </c>
      <c r="M13">
        <v>185</v>
      </c>
      <c r="N13">
        <v>297</v>
      </c>
      <c r="O13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all_data</vt:lpstr>
      <vt:lpstr>both_services</vt:lpstr>
      <vt:lpstr>only_codecov</vt:lpstr>
      <vt:lpstr>only_coveralls</vt:lpstr>
      <vt:lpstr>averages</vt:lpstr>
      <vt:lpstr>count_repos</vt:lpstr>
      <vt:lpstr>count_groups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</dc:creator>
  <cp:lastModifiedBy>Heleno</cp:lastModifiedBy>
  <dcterms:created xsi:type="dcterms:W3CDTF">2019-07-12T13:59:25Z</dcterms:created>
  <dcterms:modified xsi:type="dcterms:W3CDTF">2019-07-14T19:01:16Z</dcterms:modified>
</cp:coreProperties>
</file>