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48" windowWidth="22644" windowHeight="9228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G78" i="1"/>
  <c r="G77"/>
  <c r="F77"/>
  <c r="E77"/>
  <c r="G65"/>
  <c r="G64"/>
  <c r="F64"/>
  <c r="E64"/>
  <c r="G52"/>
  <c r="G51"/>
  <c r="F51"/>
  <c r="E51"/>
  <c r="G39"/>
  <c r="G38"/>
  <c r="F38"/>
  <c r="E38"/>
  <c r="G26"/>
  <c r="G25"/>
  <c r="F25"/>
  <c r="E25"/>
  <c r="G13"/>
  <c r="G12"/>
  <c r="F12"/>
  <c r="E12"/>
</calcChain>
</file>

<file path=xl/sharedStrings.xml><?xml version="1.0" encoding="utf-8"?>
<sst xmlns="http://schemas.openxmlformats.org/spreadsheetml/2006/main" count="140" uniqueCount="11">
  <si>
    <t>heuristica</t>
  </si>
  <si>
    <t>n</t>
  </si>
  <si>
    <t>m</t>
  </si>
  <si>
    <t>replicacao</t>
  </si>
  <si>
    <t>tempo</t>
  </si>
  <si>
    <t>iteracoes</t>
  </si>
  <si>
    <t>valor</t>
  </si>
  <si>
    <t>parametro</t>
  </si>
  <si>
    <t>monotona</t>
  </si>
  <si>
    <t>NA</t>
  </si>
  <si>
    <t>Resultado: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</si>
</sst>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/>
            </a:pPr>
            <a:r>
              <a:rPr lang="pt-BR"/>
              <a:t>Monótona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10M - 32T - 76I</c:v>
          </c:tx>
          <c:trendline>
            <c:trendlineType val="linear"/>
          </c:trendline>
          <c:xVal>
            <c:numRef>
              <c:f>log!$E$12</c:f>
              <c:numCache>
                <c:formatCode>General</c:formatCode>
                <c:ptCount val="1"/>
                <c:pt idx="0">
                  <c:v>261.89999999999998</c:v>
                </c:pt>
              </c:numCache>
            </c:numRef>
          </c:xVal>
          <c:yVal>
            <c:numRef>
              <c:f>log!$G$12</c:f>
              <c:numCache>
                <c:formatCode>General</c:formatCode>
                <c:ptCount val="1"/>
                <c:pt idx="0">
                  <c:v>145</c:v>
                </c:pt>
              </c:numCache>
            </c:numRef>
          </c:yVal>
        </c:ser>
        <c:ser>
          <c:idx val="1"/>
          <c:order val="1"/>
          <c:tx>
            <c:v>10M - 100T - 256I</c:v>
          </c:tx>
          <c:trendline>
            <c:trendlineType val="linear"/>
          </c:trendline>
          <c:xVal>
            <c:numRef>
              <c:f>log!$F$25</c:f>
              <c:numCache>
                <c:formatCode>General</c:formatCode>
                <c:ptCount val="1"/>
                <c:pt idx="0">
                  <c:v>256.39999999999998</c:v>
                </c:pt>
              </c:numCache>
            </c:numRef>
          </c:xVal>
          <c:yVal>
            <c:numRef>
              <c:f>log!$G$25</c:f>
              <c:numCache>
                <c:formatCode>General</c:formatCode>
                <c:ptCount val="1"/>
                <c:pt idx="0">
                  <c:v>503</c:v>
                </c:pt>
              </c:numCache>
            </c:numRef>
          </c:yVal>
        </c:ser>
        <c:ser>
          <c:idx val="2"/>
          <c:order val="2"/>
          <c:tx>
            <c:v>20M - 89T - 348I</c:v>
          </c:tx>
          <c:trendline>
            <c:trendlineType val="linear"/>
          </c:trendline>
          <c:xVal>
            <c:numRef>
              <c:f>log!$E$38</c:f>
              <c:numCache>
                <c:formatCode>General</c:formatCode>
                <c:ptCount val="1"/>
                <c:pt idx="0">
                  <c:v>316.60000000000002</c:v>
                </c:pt>
              </c:numCache>
            </c:numRef>
          </c:xVal>
          <c:yVal>
            <c:numRef>
              <c:f>log!$G$38</c:f>
              <c:numCache>
                <c:formatCode>General</c:formatCode>
                <c:ptCount val="1"/>
                <c:pt idx="0">
                  <c:v>219</c:v>
                </c:pt>
              </c:numCache>
            </c:numRef>
          </c:yVal>
        </c:ser>
        <c:ser>
          <c:idx val="3"/>
          <c:order val="3"/>
          <c:tx>
            <c:v>20M - 400T - 1.606I</c:v>
          </c:tx>
          <c:trendline>
            <c:trendlineType val="linear"/>
          </c:trendline>
          <c:xVal>
            <c:numRef>
              <c:f>log!$E$51</c:f>
              <c:numCache>
                <c:formatCode>General</c:formatCode>
                <c:ptCount val="1"/>
                <c:pt idx="0">
                  <c:v>471.4</c:v>
                </c:pt>
              </c:numCache>
            </c:numRef>
          </c:xVal>
          <c:yVal>
            <c:numRef>
              <c:f>log!$G$51</c:f>
              <c:numCache>
                <c:formatCode>General</c:formatCode>
                <c:ptCount val="1"/>
                <c:pt idx="0">
                  <c:v>1010</c:v>
                </c:pt>
              </c:numCache>
            </c:numRef>
          </c:yVal>
        </c:ser>
        <c:ser>
          <c:idx val="4"/>
          <c:order val="4"/>
          <c:tx>
            <c:v>50M - 354T - 476I</c:v>
          </c:tx>
          <c:trendline>
            <c:trendlineType val="linear"/>
          </c:trendline>
          <c:xVal>
            <c:numRef>
              <c:f>log!$E$64</c:f>
              <c:numCache>
                <c:formatCode>General</c:formatCode>
                <c:ptCount val="1"/>
                <c:pt idx="0">
                  <c:v>455</c:v>
                </c:pt>
              </c:numCache>
            </c:numRef>
          </c:xVal>
          <c:yVal>
            <c:numRef>
              <c:f>log!$G$64</c:f>
              <c:numCache>
                <c:formatCode>General</c:formatCode>
                <c:ptCount val="1"/>
                <c:pt idx="0">
                  <c:v>361</c:v>
                </c:pt>
              </c:numCache>
            </c:numRef>
          </c:yVal>
        </c:ser>
        <c:ser>
          <c:idx val="5"/>
          <c:order val="5"/>
          <c:tx>
            <c:v>50M - 2.500T - 17.130I</c:v>
          </c:tx>
          <c:trendline>
            <c:trendlineType val="linear"/>
          </c:trendline>
          <c:xVal>
            <c:numRef>
              <c:f>log!$E$77</c:f>
              <c:numCache>
                <c:formatCode>General</c:formatCode>
                <c:ptCount val="1"/>
                <c:pt idx="0">
                  <c:v>1235.9000000000001</c:v>
                </c:pt>
              </c:numCache>
            </c:numRef>
          </c:xVal>
          <c:yVal>
            <c:numRef>
              <c:f>log!$G$77</c:f>
              <c:numCache>
                <c:formatCode>General</c:formatCode>
                <c:ptCount val="1"/>
                <c:pt idx="0">
                  <c:v>2488</c:v>
                </c:pt>
              </c:numCache>
            </c:numRef>
          </c:yVal>
        </c:ser>
        <c:dLbls>
          <c:dLblPos val="r"/>
        </c:dLbls>
        <c:axId val="75498240"/>
        <c:axId val="75287552"/>
      </c:scatterChart>
      <c:valAx>
        <c:axId val="75498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 milisegundos</a:t>
                </a:r>
              </a:p>
            </c:rich>
          </c:tx>
          <c:layout/>
        </c:title>
        <c:numFmt formatCode="General" sourceLinked="1"/>
        <c:tickLblPos val="nextTo"/>
        <c:crossAx val="75287552"/>
        <c:crosses val="autoZero"/>
        <c:crossBetween val="midCat"/>
      </c:valAx>
      <c:valAx>
        <c:axId val="752875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Makespan</a:t>
                </a:r>
              </a:p>
            </c:rich>
          </c:tx>
          <c:layout/>
        </c:title>
        <c:numFmt formatCode="General" sourceLinked="1"/>
        <c:tickLblPos val="nextTo"/>
        <c:crossAx val="7549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4</xdr:row>
      <xdr:rowOff>175260</xdr:rowOff>
    </xdr:from>
    <xdr:to>
      <xdr:col>17</xdr:col>
      <xdr:colOff>243840</xdr:colOff>
      <xdr:row>20</xdr:row>
      <xdr:rowOff>83820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8"/>
  <sheetViews>
    <sheetView tabSelected="1" workbookViewId="0">
      <selection activeCell="S8" sqref="S8"/>
    </sheetView>
  </sheetViews>
  <sheetFormatPr defaultRowHeight="14.4"/>
  <cols>
    <col min="1" max="1" width="11.21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32</v>
      </c>
      <c r="C2">
        <v>10</v>
      </c>
      <c r="D2">
        <v>1</v>
      </c>
      <c r="E2">
        <v>281</v>
      </c>
      <c r="F2">
        <v>75</v>
      </c>
      <c r="G2">
        <v>186</v>
      </c>
      <c r="H2" t="s">
        <v>9</v>
      </c>
    </row>
    <row r="3" spans="1:8">
      <c r="A3" t="s">
        <v>8</v>
      </c>
      <c r="B3">
        <v>32</v>
      </c>
      <c r="C3">
        <v>10</v>
      </c>
      <c r="D3">
        <v>2</v>
      </c>
      <c r="E3">
        <v>269</v>
      </c>
      <c r="F3">
        <v>77</v>
      </c>
      <c r="G3">
        <v>182</v>
      </c>
      <c r="H3" t="s">
        <v>9</v>
      </c>
    </row>
    <row r="4" spans="1:8">
      <c r="A4" t="s">
        <v>8</v>
      </c>
      <c r="B4">
        <v>32</v>
      </c>
      <c r="C4">
        <v>10</v>
      </c>
      <c r="D4">
        <v>3</v>
      </c>
      <c r="E4">
        <v>250</v>
      </c>
      <c r="F4">
        <v>73</v>
      </c>
      <c r="G4">
        <v>158</v>
      </c>
      <c r="H4" t="s">
        <v>9</v>
      </c>
    </row>
    <row r="5" spans="1:8">
      <c r="A5" t="s">
        <v>8</v>
      </c>
      <c r="B5">
        <v>32</v>
      </c>
      <c r="C5">
        <v>10</v>
      </c>
      <c r="D5">
        <v>4</v>
      </c>
      <c r="E5">
        <v>326</v>
      </c>
      <c r="F5">
        <v>77</v>
      </c>
      <c r="G5">
        <v>204</v>
      </c>
      <c r="H5" t="s">
        <v>9</v>
      </c>
    </row>
    <row r="6" spans="1:8">
      <c r="A6" t="s">
        <v>8</v>
      </c>
      <c r="B6">
        <v>32</v>
      </c>
      <c r="C6">
        <v>10</v>
      </c>
      <c r="D6">
        <v>5</v>
      </c>
      <c r="E6">
        <v>272</v>
      </c>
      <c r="F6">
        <v>86</v>
      </c>
      <c r="G6">
        <v>195</v>
      </c>
      <c r="H6" t="s">
        <v>9</v>
      </c>
    </row>
    <row r="7" spans="1:8">
      <c r="A7" t="s">
        <v>8</v>
      </c>
      <c r="B7">
        <v>32</v>
      </c>
      <c r="C7">
        <v>10</v>
      </c>
      <c r="D7">
        <v>6</v>
      </c>
      <c r="E7">
        <v>218</v>
      </c>
      <c r="F7">
        <v>76</v>
      </c>
      <c r="G7">
        <v>182</v>
      </c>
      <c r="H7" t="s">
        <v>9</v>
      </c>
    </row>
    <row r="8" spans="1:8">
      <c r="A8" t="s">
        <v>8</v>
      </c>
      <c r="B8">
        <v>32</v>
      </c>
      <c r="C8">
        <v>10</v>
      </c>
      <c r="D8">
        <v>7</v>
      </c>
      <c r="E8">
        <v>268</v>
      </c>
      <c r="F8">
        <v>72</v>
      </c>
      <c r="G8">
        <v>210</v>
      </c>
      <c r="H8" t="s">
        <v>9</v>
      </c>
    </row>
    <row r="9" spans="1:8">
      <c r="A9" t="s">
        <v>8</v>
      </c>
      <c r="B9">
        <v>32</v>
      </c>
      <c r="C9">
        <v>10</v>
      </c>
      <c r="D9">
        <v>8</v>
      </c>
      <c r="E9">
        <v>219</v>
      </c>
      <c r="F9">
        <v>76</v>
      </c>
      <c r="G9">
        <v>173</v>
      </c>
      <c r="H9" t="s">
        <v>9</v>
      </c>
    </row>
    <row r="10" spans="1:8">
      <c r="A10" t="s">
        <v>8</v>
      </c>
      <c r="B10">
        <v>32</v>
      </c>
      <c r="C10">
        <v>10</v>
      </c>
      <c r="D10">
        <v>9</v>
      </c>
      <c r="E10">
        <v>238</v>
      </c>
      <c r="F10">
        <v>78</v>
      </c>
      <c r="G10">
        <v>145</v>
      </c>
      <c r="H10" t="s">
        <v>9</v>
      </c>
    </row>
    <row r="11" spans="1:8">
      <c r="A11" t="s">
        <v>8</v>
      </c>
      <c r="B11">
        <v>32</v>
      </c>
      <c r="C11">
        <v>10</v>
      </c>
      <c r="D11">
        <v>10</v>
      </c>
      <c r="E11">
        <v>278</v>
      </c>
      <c r="F11">
        <v>70</v>
      </c>
      <c r="G11">
        <v>208</v>
      </c>
      <c r="H11" t="s">
        <v>9</v>
      </c>
    </row>
    <row r="12" spans="1:8">
      <c r="A12" s="1" t="s">
        <v>10</v>
      </c>
      <c r="B12" s="1">
        <v>32</v>
      </c>
      <c r="C12" s="1">
        <v>10</v>
      </c>
      <c r="D12" s="1">
        <v>10</v>
      </c>
      <c r="E12" s="1">
        <f>SUM(E2:E11)/D12</f>
        <v>261.89999999999998</v>
      </c>
      <c r="F12" s="1">
        <f>SUM(F2:F11)/D12</f>
        <v>76</v>
      </c>
      <c r="G12" s="2">
        <f xml:space="preserve"> MIN(G2:G11)</f>
        <v>145</v>
      </c>
      <c r="H12" s="1" t="s">
        <v>9</v>
      </c>
    </row>
    <row r="13" spans="1:8">
      <c r="G13" s="1">
        <f xml:space="preserve"> MAX(G2:G11)</f>
        <v>210</v>
      </c>
    </row>
    <row r="15" spans="1:8">
      <c r="A15" t="s">
        <v>8</v>
      </c>
      <c r="B15">
        <v>100</v>
      </c>
      <c r="C15">
        <v>10</v>
      </c>
      <c r="D15">
        <v>1</v>
      </c>
      <c r="E15">
        <v>460</v>
      </c>
      <c r="F15">
        <v>238</v>
      </c>
      <c r="G15">
        <v>581</v>
      </c>
      <c r="H15" t="s">
        <v>9</v>
      </c>
    </row>
    <row r="16" spans="1:8">
      <c r="A16" t="s">
        <v>8</v>
      </c>
      <c r="B16">
        <v>100</v>
      </c>
      <c r="C16">
        <v>10</v>
      </c>
      <c r="D16">
        <v>2</v>
      </c>
      <c r="E16">
        <v>335</v>
      </c>
      <c r="F16">
        <v>246</v>
      </c>
      <c r="G16">
        <v>585</v>
      </c>
      <c r="H16" t="s">
        <v>9</v>
      </c>
    </row>
    <row r="17" spans="1:8">
      <c r="A17" t="s">
        <v>8</v>
      </c>
      <c r="B17">
        <v>100</v>
      </c>
      <c r="C17">
        <v>10</v>
      </c>
      <c r="D17">
        <v>3</v>
      </c>
      <c r="E17">
        <v>261</v>
      </c>
      <c r="F17">
        <v>274</v>
      </c>
      <c r="G17">
        <v>536</v>
      </c>
      <c r="H17" t="s">
        <v>9</v>
      </c>
    </row>
    <row r="18" spans="1:8">
      <c r="A18" t="s">
        <v>8</v>
      </c>
      <c r="B18">
        <v>100</v>
      </c>
      <c r="C18">
        <v>10</v>
      </c>
      <c r="D18">
        <v>4</v>
      </c>
      <c r="E18">
        <v>494</v>
      </c>
      <c r="F18">
        <v>241</v>
      </c>
      <c r="G18">
        <v>558</v>
      </c>
      <c r="H18" t="s">
        <v>9</v>
      </c>
    </row>
    <row r="19" spans="1:8">
      <c r="A19" t="s">
        <v>8</v>
      </c>
      <c r="B19">
        <v>100</v>
      </c>
      <c r="C19">
        <v>10</v>
      </c>
      <c r="D19">
        <v>5</v>
      </c>
      <c r="E19">
        <v>300</v>
      </c>
      <c r="F19">
        <v>247</v>
      </c>
      <c r="G19">
        <v>522</v>
      </c>
      <c r="H19" t="s">
        <v>9</v>
      </c>
    </row>
    <row r="20" spans="1:8">
      <c r="A20" t="s">
        <v>8</v>
      </c>
      <c r="B20">
        <v>100</v>
      </c>
      <c r="C20">
        <v>10</v>
      </c>
      <c r="D20">
        <v>6</v>
      </c>
      <c r="E20">
        <v>250</v>
      </c>
      <c r="F20">
        <v>254</v>
      </c>
      <c r="G20">
        <v>531</v>
      </c>
      <c r="H20" t="s">
        <v>9</v>
      </c>
    </row>
    <row r="21" spans="1:8">
      <c r="A21" t="s">
        <v>8</v>
      </c>
      <c r="B21">
        <v>100</v>
      </c>
      <c r="C21">
        <v>10</v>
      </c>
      <c r="D21">
        <v>7</v>
      </c>
      <c r="E21">
        <v>280</v>
      </c>
      <c r="F21">
        <v>269</v>
      </c>
      <c r="G21">
        <v>503</v>
      </c>
      <c r="H21" t="s">
        <v>9</v>
      </c>
    </row>
    <row r="22" spans="1:8">
      <c r="A22" t="s">
        <v>8</v>
      </c>
      <c r="B22">
        <v>100</v>
      </c>
      <c r="C22">
        <v>10</v>
      </c>
      <c r="D22">
        <v>8</v>
      </c>
      <c r="E22">
        <v>426</v>
      </c>
      <c r="F22">
        <v>267</v>
      </c>
      <c r="G22">
        <v>547</v>
      </c>
      <c r="H22" t="s">
        <v>9</v>
      </c>
    </row>
    <row r="23" spans="1:8">
      <c r="A23" t="s">
        <v>8</v>
      </c>
      <c r="B23">
        <v>100</v>
      </c>
      <c r="C23">
        <v>10</v>
      </c>
      <c r="D23">
        <v>9</v>
      </c>
      <c r="E23">
        <v>389</v>
      </c>
      <c r="F23">
        <v>270</v>
      </c>
      <c r="G23">
        <v>523</v>
      </c>
      <c r="H23" t="s">
        <v>9</v>
      </c>
    </row>
    <row r="24" spans="1:8">
      <c r="A24" t="s">
        <v>8</v>
      </c>
      <c r="B24">
        <v>100</v>
      </c>
      <c r="C24">
        <v>10</v>
      </c>
      <c r="D24">
        <v>10</v>
      </c>
      <c r="E24">
        <v>301</v>
      </c>
      <c r="F24">
        <v>258</v>
      </c>
      <c r="G24">
        <v>535</v>
      </c>
      <c r="H24" t="s">
        <v>9</v>
      </c>
    </row>
    <row r="25" spans="1:8">
      <c r="A25" s="1" t="s">
        <v>10</v>
      </c>
      <c r="B25" s="1">
        <v>100</v>
      </c>
      <c r="C25" s="1">
        <v>10</v>
      </c>
      <c r="D25" s="1">
        <v>10</v>
      </c>
      <c r="E25" s="1">
        <f xml:space="preserve"> SUM(E15:E24)/D25</f>
        <v>349.6</v>
      </c>
      <c r="F25" s="1">
        <f>SUM(F15:F24)/D25</f>
        <v>256.39999999999998</v>
      </c>
      <c r="G25" s="1">
        <f>MIN(G15:G24)</f>
        <v>503</v>
      </c>
      <c r="H25" s="1" t="s">
        <v>9</v>
      </c>
    </row>
    <row r="26" spans="1:8">
      <c r="G26" s="1">
        <f>MAX(G15:G24)</f>
        <v>585</v>
      </c>
    </row>
    <row r="28" spans="1:8">
      <c r="A28" t="s">
        <v>8</v>
      </c>
      <c r="B28">
        <v>89</v>
      </c>
      <c r="C28">
        <v>20</v>
      </c>
      <c r="D28">
        <v>1</v>
      </c>
      <c r="E28">
        <v>352</v>
      </c>
      <c r="F28">
        <v>332</v>
      </c>
      <c r="G28">
        <v>248</v>
      </c>
      <c r="H28" t="s">
        <v>9</v>
      </c>
    </row>
    <row r="29" spans="1:8">
      <c r="A29" t="s">
        <v>8</v>
      </c>
      <c r="B29">
        <v>89</v>
      </c>
      <c r="C29">
        <v>20</v>
      </c>
      <c r="D29">
        <v>2</v>
      </c>
      <c r="E29">
        <v>306</v>
      </c>
      <c r="F29">
        <v>343</v>
      </c>
      <c r="G29">
        <v>244</v>
      </c>
      <c r="H29" t="s">
        <v>9</v>
      </c>
    </row>
    <row r="30" spans="1:8">
      <c r="A30" t="s">
        <v>8</v>
      </c>
      <c r="B30">
        <v>89</v>
      </c>
      <c r="C30">
        <v>20</v>
      </c>
      <c r="D30">
        <v>3</v>
      </c>
      <c r="E30">
        <v>268</v>
      </c>
      <c r="F30">
        <v>342</v>
      </c>
      <c r="G30">
        <v>247</v>
      </c>
      <c r="H30" t="s">
        <v>9</v>
      </c>
    </row>
    <row r="31" spans="1:8">
      <c r="A31" t="s">
        <v>8</v>
      </c>
      <c r="B31">
        <v>89</v>
      </c>
      <c r="C31">
        <v>20</v>
      </c>
      <c r="D31">
        <v>4</v>
      </c>
      <c r="E31">
        <v>262</v>
      </c>
      <c r="F31">
        <v>349</v>
      </c>
      <c r="G31">
        <v>232</v>
      </c>
      <c r="H31" t="s">
        <v>9</v>
      </c>
    </row>
    <row r="32" spans="1:8">
      <c r="A32" t="s">
        <v>8</v>
      </c>
      <c r="B32">
        <v>89</v>
      </c>
      <c r="C32">
        <v>20</v>
      </c>
      <c r="D32">
        <v>5</v>
      </c>
      <c r="E32">
        <v>409</v>
      </c>
      <c r="F32">
        <v>392</v>
      </c>
      <c r="G32">
        <v>219</v>
      </c>
      <c r="H32" t="s">
        <v>9</v>
      </c>
    </row>
    <row r="33" spans="1:8">
      <c r="A33" t="s">
        <v>8</v>
      </c>
      <c r="B33">
        <v>89</v>
      </c>
      <c r="C33">
        <v>20</v>
      </c>
      <c r="D33">
        <v>6</v>
      </c>
      <c r="E33">
        <v>449</v>
      </c>
      <c r="F33">
        <v>344</v>
      </c>
      <c r="G33">
        <v>244</v>
      </c>
      <c r="H33" t="s">
        <v>9</v>
      </c>
    </row>
    <row r="34" spans="1:8">
      <c r="A34" t="s">
        <v>8</v>
      </c>
      <c r="B34">
        <v>89</v>
      </c>
      <c r="C34">
        <v>20</v>
      </c>
      <c r="D34">
        <v>7</v>
      </c>
      <c r="E34">
        <v>285</v>
      </c>
      <c r="F34">
        <v>327</v>
      </c>
      <c r="G34">
        <v>253</v>
      </c>
      <c r="H34" t="s">
        <v>9</v>
      </c>
    </row>
    <row r="35" spans="1:8">
      <c r="A35" t="s">
        <v>8</v>
      </c>
      <c r="B35">
        <v>89</v>
      </c>
      <c r="C35">
        <v>20</v>
      </c>
      <c r="D35">
        <v>8</v>
      </c>
      <c r="E35">
        <v>330</v>
      </c>
      <c r="F35">
        <v>351</v>
      </c>
      <c r="G35">
        <v>244</v>
      </c>
      <c r="H35" t="s">
        <v>9</v>
      </c>
    </row>
    <row r="36" spans="1:8">
      <c r="A36" t="s">
        <v>8</v>
      </c>
      <c r="B36">
        <v>89</v>
      </c>
      <c r="C36">
        <v>20</v>
      </c>
      <c r="D36">
        <v>9</v>
      </c>
      <c r="E36">
        <v>172</v>
      </c>
      <c r="F36">
        <v>341</v>
      </c>
      <c r="G36">
        <v>239</v>
      </c>
      <c r="H36" t="s">
        <v>9</v>
      </c>
    </row>
    <row r="37" spans="1:8">
      <c r="A37" t="s">
        <v>8</v>
      </c>
      <c r="B37">
        <v>89</v>
      </c>
      <c r="C37">
        <v>20</v>
      </c>
      <c r="D37">
        <v>10</v>
      </c>
      <c r="E37">
        <v>333</v>
      </c>
      <c r="F37">
        <v>357</v>
      </c>
      <c r="G37">
        <v>253</v>
      </c>
      <c r="H37" t="s">
        <v>9</v>
      </c>
    </row>
    <row r="38" spans="1:8">
      <c r="A38" s="1" t="s">
        <v>10</v>
      </c>
      <c r="B38" s="1">
        <v>89</v>
      </c>
      <c r="C38" s="1">
        <v>20</v>
      </c>
      <c r="D38" s="1">
        <v>10</v>
      </c>
      <c r="E38" s="1">
        <f xml:space="preserve"> SUM(E28:E37)/D38</f>
        <v>316.60000000000002</v>
      </c>
      <c r="F38" s="1">
        <f>SUM(F28:F37)/D38</f>
        <v>347.8</v>
      </c>
      <c r="G38" s="1">
        <f>MIN(G28:G37)</f>
        <v>219</v>
      </c>
      <c r="H38" s="1" t="s">
        <v>9</v>
      </c>
    </row>
    <row r="39" spans="1:8">
      <c r="G39" s="1">
        <f>MAX(G28:G37)</f>
        <v>253</v>
      </c>
    </row>
    <row r="41" spans="1:8">
      <c r="A41" t="s">
        <v>8</v>
      </c>
      <c r="B41">
        <v>400</v>
      </c>
      <c r="C41">
        <v>20</v>
      </c>
      <c r="D41">
        <v>1</v>
      </c>
      <c r="E41">
        <v>467</v>
      </c>
      <c r="F41">
        <v>1642</v>
      </c>
      <c r="G41">
        <v>1049</v>
      </c>
      <c r="H41" t="s">
        <v>9</v>
      </c>
    </row>
    <row r="42" spans="1:8">
      <c r="A42" t="s">
        <v>8</v>
      </c>
      <c r="B42">
        <v>400</v>
      </c>
      <c r="C42">
        <v>20</v>
      </c>
      <c r="D42">
        <v>2</v>
      </c>
      <c r="E42">
        <v>527</v>
      </c>
      <c r="F42">
        <v>1607</v>
      </c>
      <c r="G42">
        <v>1047</v>
      </c>
      <c r="H42" t="s">
        <v>9</v>
      </c>
    </row>
    <row r="43" spans="1:8">
      <c r="A43" t="s">
        <v>8</v>
      </c>
      <c r="B43">
        <v>400</v>
      </c>
      <c r="C43">
        <v>20</v>
      </c>
      <c r="D43">
        <v>3</v>
      </c>
      <c r="E43">
        <v>597</v>
      </c>
      <c r="F43">
        <v>1626</v>
      </c>
      <c r="G43">
        <v>1055</v>
      </c>
      <c r="H43" t="s">
        <v>9</v>
      </c>
    </row>
    <row r="44" spans="1:8">
      <c r="A44" t="s">
        <v>8</v>
      </c>
      <c r="B44">
        <v>400</v>
      </c>
      <c r="C44">
        <v>20</v>
      </c>
      <c r="D44">
        <v>4</v>
      </c>
      <c r="E44">
        <v>487</v>
      </c>
      <c r="F44">
        <v>1635</v>
      </c>
      <c r="G44">
        <v>1030</v>
      </c>
      <c r="H44" t="s">
        <v>9</v>
      </c>
    </row>
    <row r="45" spans="1:8">
      <c r="A45" t="s">
        <v>8</v>
      </c>
      <c r="B45">
        <v>400</v>
      </c>
      <c r="C45">
        <v>20</v>
      </c>
      <c r="D45">
        <v>5</v>
      </c>
      <c r="E45">
        <v>388</v>
      </c>
      <c r="F45">
        <v>1588</v>
      </c>
      <c r="G45">
        <v>1013</v>
      </c>
      <c r="H45" t="s">
        <v>9</v>
      </c>
    </row>
    <row r="46" spans="1:8">
      <c r="A46" t="s">
        <v>8</v>
      </c>
      <c r="B46">
        <v>400</v>
      </c>
      <c r="C46">
        <v>20</v>
      </c>
      <c r="D46">
        <v>6</v>
      </c>
      <c r="E46">
        <v>387</v>
      </c>
      <c r="F46">
        <v>1577</v>
      </c>
      <c r="G46">
        <v>1056</v>
      </c>
      <c r="H46" t="s">
        <v>9</v>
      </c>
    </row>
    <row r="47" spans="1:8">
      <c r="A47" t="s">
        <v>8</v>
      </c>
      <c r="B47">
        <v>400</v>
      </c>
      <c r="C47">
        <v>20</v>
      </c>
      <c r="D47">
        <v>7</v>
      </c>
      <c r="E47">
        <v>342</v>
      </c>
      <c r="F47">
        <v>1640</v>
      </c>
      <c r="G47">
        <v>1057</v>
      </c>
      <c r="H47" t="s">
        <v>9</v>
      </c>
    </row>
    <row r="48" spans="1:8">
      <c r="A48" t="s">
        <v>8</v>
      </c>
      <c r="B48">
        <v>400</v>
      </c>
      <c r="C48">
        <v>20</v>
      </c>
      <c r="D48">
        <v>8</v>
      </c>
      <c r="E48">
        <v>393</v>
      </c>
      <c r="F48">
        <v>1575</v>
      </c>
      <c r="G48">
        <v>1035</v>
      </c>
      <c r="H48" t="s">
        <v>9</v>
      </c>
    </row>
    <row r="49" spans="1:8">
      <c r="A49" t="s">
        <v>8</v>
      </c>
      <c r="B49">
        <v>400</v>
      </c>
      <c r="C49">
        <v>20</v>
      </c>
      <c r="D49">
        <v>9</v>
      </c>
      <c r="E49">
        <v>698</v>
      </c>
      <c r="F49">
        <v>1578</v>
      </c>
      <c r="G49">
        <v>1049</v>
      </c>
      <c r="H49" t="s">
        <v>9</v>
      </c>
    </row>
    <row r="50" spans="1:8">
      <c r="A50" t="s">
        <v>8</v>
      </c>
      <c r="B50">
        <v>400</v>
      </c>
      <c r="C50">
        <v>20</v>
      </c>
      <c r="D50">
        <v>10</v>
      </c>
      <c r="E50">
        <v>428</v>
      </c>
      <c r="F50">
        <v>1587</v>
      </c>
      <c r="G50">
        <v>1010</v>
      </c>
      <c r="H50" t="s">
        <v>9</v>
      </c>
    </row>
    <row r="51" spans="1:8">
      <c r="A51" s="1" t="s">
        <v>10</v>
      </c>
      <c r="B51" s="1">
        <v>400</v>
      </c>
      <c r="C51" s="1">
        <v>20</v>
      </c>
      <c r="D51" s="1">
        <v>10</v>
      </c>
      <c r="E51" s="1">
        <f>SUM(E41:E50)/D51</f>
        <v>471.4</v>
      </c>
      <c r="F51" s="1">
        <f>SUM(F41:F50)/D51</f>
        <v>1605.5</v>
      </c>
      <c r="G51" s="1">
        <f>MIN(G41:G50)</f>
        <v>1010</v>
      </c>
      <c r="H51" s="1" t="s">
        <v>9</v>
      </c>
    </row>
    <row r="52" spans="1:8">
      <c r="G52" s="1">
        <f>MAX(G41:G50)</f>
        <v>1057</v>
      </c>
    </row>
    <row r="54" spans="1:8">
      <c r="A54" t="s">
        <v>8</v>
      </c>
      <c r="B54">
        <v>354</v>
      </c>
      <c r="C54">
        <v>50</v>
      </c>
      <c r="D54">
        <v>1</v>
      </c>
      <c r="E54">
        <v>354</v>
      </c>
      <c r="F54">
        <v>2307</v>
      </c>
      <c r="G54">
        <v>367</v>
      </c>
      <c r="H54" t="s">
        <v>9</v>
      </c>
    </row>
    <row r="55" spans="1:8">
      <c r="A55" t="s">
        <v>8</v>
      </c>
      <c r="B55">
        <v>354</v>
      </c>
      <c r="C55">
        <v>50</v>
      </c>
      <c r="D55">
        <v>2</v>
      </c>
      <c r="E55">
        <v>645</v>
      </c>
      <c r="F55">
        <v>2417</v>
      </c>
      <c r="G55">
        <v>370</v>
      </c>
      <c r="H55" t="s">
        <v>9</v>
      </c>
    </row>
    <row r="56" spans="1:8">
      <c r="A56" t="s">
        <v>8</v>
      </c>
      <c r="B56">
        <v>354</v>
      </c>
      <c r="C56">
        <v>50</v>
      </c>
      <c r="D56">
        <v>3</v>
      </c>
      <c r="E56">
        <v>407</v>
      </c>
      <c r="F56">
        <v>2420</v>
      </c>
      <c r="G56">
        <v>372</v>
      </c>
      <c r="H56" t="s">
        <v>9</v>
      </c>
    </row>
    <row r="57" spans="1:8">
      <c r="A57" t="s">
        <v>8</v>
      </c>
      <c r="B57">
        <v>354</v>
      </c>
      <c r="C57">
        <v>50</v>
      </c>
      <c r="D57">
        <v>4</v>
      </c>
      <c r="E57">
        <v>459</v>
      </c>
      <c r="F57">
        <v>2299</v>
      </c>
      <c r="G57">
        <v>380</v>
      </c>
      <c r="H57" t="s">
        <v>9</v>
      </c>
    </row>
    <row r="58" spans="1:8">
      <c r="A58" t="s">
        <v>8</v>
      </c>
      <c r="B58">
        <v>354</v>
      </c>
      <c r="C58">
        <v>50</v>
      </c>
      <c r="D58">
        <v>5</v>
      </c>
      <c r="E58">
        <v>538</v>
      </c>
      <c r="F58">
        <v>2373</v>
      </c>
      <c r="G58">
        <v>383</v>
      </c>
      <c r="H58" t="s">
        <v>9</v>
      </c>
    </row>
    <row r="59" spans="1:8">
      <c r="A59" t="s">
        <v>8</v>
      </c>
      <c r="B59">
        <v>354</v>
      </c>
      <c r="C59">
        <v>50</v>
      </c>
      <c r="D59">
        <v>6</v>
      </c>
      <c r="E59">
        <v>389</v>
      </c>
      <c r="F59">
        <v>2557</v>
      </c>
      <c r="G59">
        <v>361</v>
      </c>
      <c r="H59" t="s">
        <v>9</v>
      </c>
    </row>
    <row r="60" spans="1:8">
      <c r="A60" t="s">
        <v>8</v>
      </c>
      <c r="B60">
        <v>354</v>
      </c>
      <c r="C60">
        <v>50</v>
      </c>
      <c r="D60">
        <v>7</v>
      </c>
      <c r="E60">
        <v>520</v>
      </c>
      <c r="F60">
        <v>2362</v>
      </c>
      <c r="G60">
        <v>383</v>
      </c>
      <c r="H60" t="s">
        <v>9</v>
      </c>
    </row>
    <row r="61" spans="1:8">
      <c r="A61" t="s">
        <v>8</v>
      </c>
      <c r="B61">
        <v>354</v>
      </c>
      <c r="C61">
        <v>50</v>
      </c>
      <c r="D61">
        <v>8</v>
      </c>
      <c r="E61">
        <v>434</v>
      </c>
      <c r="F61">
        <v>2387</v>
      </c>
      <c r="G61">
        <v>377</v>
      </c>
      <c r="H61" t="s">
        <v>9</v>
      </c>
    </row>
    <row r="62" spans="1:8">
      <c r="A62" t="s">
        <v>8</v>
      </c>
      <c r="B62">
        <v>354</v>
      </c>
      <c r="C62">
        <v>50</v>
      </c>
      <c r="D62">
        <v>9</v>
      </c>
      <c r="E62">
        <v>434</v>
      </c>
      <c r="F62">
        <v>2395</v>
      </c>
      <c r="G62">
        <v>387</v>
      </c>
      <c r="H62" t="s">
        <v>9</v>
      </c>
    </row>
    <row r="63" spans="1:8">
      <c r="A63" t="s">
        <v>8</v>
      </c>
      <c r="B63">
        <v>354</v>
      </c>
      <c r="C63">
        <v>50</v>
      </c>
      <c r="D63">
        <v>10</v>
      </c>
      <c r="E63">
        <v>370</v>
      </c>
      <c r="F63">
        <v>2448</v>
      </c>
      <c r="G63">
        <v>365</v>
      </c>
      <c r="H63" t="s">
        <v>9</v>
      </c>
    </row>
    <row r="64" spans="1:8">
      <c r="A64" s="1" t="s">
        <v>10</v>
      </c>
      <c r="B64" s="1">
        <v>354</v>
      </c>
      <c r="C64" s="1">
        <v>50</v>
      </c>
      <c r="D64" s="1">
        <v>10</v>
      </c>
      <c r="E64" s="1">
        <f>SUM(E54:E63)/D64</f>
        <v>455</v>
      </c>
      <c r="F64" s="1">
        <f>SUM(F54,F63)/D64</f>
        <v>475.5</v>
      </c>
      <c r="G64" s="1">
        <f>MIN(G54:G63)</f>
        <v>361</v>
      </c>
      <c r="H64" s="1" t="s">
        <v>9</v>
      </c>
    </row>
    <row r="65" spans="1:8">
      <c r="G65" s="1">
        <f>MAX(G54:G63)</f>
        <v>387</v>
      </c>
    </row>
    <row r="67" spans="1:8">
      <c r="A67" t="s">
        <v>8</v>
      </c>
      <c r="B67">
        <v>2500</v>
      </c>
      <c r="C67">
        <v>50</v>
      </c>
      <c r="D67">
        <v>1</v>
      </c>
      <c r="E67">
        <v>1278</v>
      </c>
      <c r="F67">
        <v>16783</v>
      </c>
      <c r="G67">
        <v>2577</v>
      </c>
      <c r="H67" t="s">
        <v>9</v>
      </c>
    </row>
    <row r="68" spans="1:8">
      <c r="A68" t="s">
        <v>8</v>
      </c>
      <c r="B68">
        <v>2500</v>
      </c>
      <c r="C68">
        <v>50</v>
      </c>
      <c r="D68">
        <v>2</v>
      </c>
      <c r="E68">
        <v>1153</v>
      </c>
      <c r="F68">
        <v>17111</v>
      </c>
      <c r="G68">
        <v>2527</v>
      </c>
      <c r="H68" t="s">
        <v>9</v>
      </c>
    </row>
    <row r="69" spans="1:8">
      <c r="A69" t="s">
        <v>8</v>
      </c>
      <c r="B69">
        <v>2500</v>
      </c>
      <c r="C69">
        <v>50</v>
      </c>
      <c r="D69">
        <v>3</v>
      </c>
      <c r="E69">
        <v>1108</v>
      </c>
      <c r="F69">
        <v>17077</v>
      </c>
      <c r="G69">
        <v>2530</v>
      </c>
      <c r="H69" t="s">
        <v>9</v>
      </c>
    </row>
    <row r="70" spans="1:8">
      <c r="A70" t="s">
        <v>8</v>
      </c>
      <c r="B70">
        <v>2500</v>
      </c>
      <c r="C70">
        <v>50</v>
      </c>
      <c r="D70">
        <v>4</v>
      </c>
      <c r="E70">
        <v>1396</v>
      </c>
      <c r="F70">
        <v>16894</v>
      </c>
      <c r="G70">
        <v>2578</v>
      </c>
      <c r="H70" t="s">
        <v>9</v>
      </c>
    </row>
    <row r="71" spans="1:8">
      <c r="A71" t="s">
        <v>8</v>
      </c>
      <c r="B71">
        <v>2500</v>
      </c>
      <c r="C71">
        <v>50</v>
      </c>
      <c r="D71">
        <v>5</v>
      </c>
      <c r="E71">
        <v>1625</v>
      </c>
      <c r="F71">
        <v>17298</v>
      </c>
      <c r="G71">
        <v>2576</v>
      </c>
      <c r="H71" t="s">
        <v>9</v>
      </c>
    </row>
    <row r="72" spans="1:8">
      <c r="A72" t="s">
        <v>8</v>
      </c>
      <c r="B72">
        <v>2500</v>
      </c>
      <c r="C72">
        <v>50</v>
      </c>
      <c r="D72">
        <v>6</v>
      </c>
      <c r="E72">
        <v>1155</v>
      </c>
      <c r="F72">
        <v>17216</v>
      </c>
      <c r="G72">
        <v>2488</v>
      </c>
      <c r="H72" t="s">
        <v>9</v>
      </c>
    </row>
    <row r="73" spans="1:8">
      <c r="A73" t="s">
        <v>8</v>
      </c>
      <c r="B73">
        <v>2500</v>
      </c>
      <c r="C73">
        <v>50</v>
      </c>
      <c r="D73">
        <v>7</v>
      </c>
      <c r="E73">
        <v>1085</v>
      </c>
      <c r="F73">
        <v>17282</v>
      </c>
      <c r="G73">
        <v>2533</v>
      </c>
      <c r="H73" t="s">
        <v>9</v>
      </c>
    </row>
    <row r="74" spans="1:8">
      <c r="A74" t="s">
        <v>8</v>
      </c>
      <c r="B74">
        <v>2500</v>
      </c>
      <c r="C74">
        <v>50</v>
      </c>
      <c r="D74">
        <v>8</v>
      </c>
      <c r="E74">
        <v>1152</v>
      </c>
      <c r="F74">
        <v>17158</v>
      </c>
      <c r="G74">
        <v>2516</v>
      </c>
      <c r="H74" t="s">
        <v>9</v>
      </c>
    </row>
    <row r="75" spans="1:8">
      <c r="A75" t="s">
        <v>8</v>
      </c>
      <c r="B75">
        <v>2500</v>
      </c>
      <c r="C75">
        <v>50</v>
      </c>
      <c r="D75">
        <v>9</v>
      </c>
      <c r="E75">
        <v>1143</v>
      </c>
      <c r="F75">
        <v>17295</v>
      </c>
      <c r="G75">
        <v>2549</v>
      </c>
      <c r="H75" t="s">
        <v>9</v>
      </c>
    </row>
    <row r="76" spans="1:8">
      <c r="A76" t="s">
        <v>8</v>
      </c>
      <c r="B76">
        <v>2500</v>
      </c>
      <c r="C76">
        <v>50</v>
      </c>
      <c r="D76">
        <v>10</v>
      </c>
      <c r="E76">
        <v>1264</v>
      </c>
      <c r="F76">
        <v>17188</v>
      </c>
      <c r="G76">
        <v>2518</v>
      </c>
      <c r="H76" t="s">
        <v>9</v>
      </c>
    </row>
    <row r="77" spans="1:8">
      <c r="A77" s="1" t="s">
        <v>10</v>
      </c>
      <c r="B77" s="1">
        <v>2500</v>
      </c>
      <c r="C77" s="1">
        <v>50</v>
      </c>
      <c r="D77" s="1">
        <v>10</v>
      </c>
      <c r="E77" s="1">
        <f>SUM(E67:E76)/D77</f>
        <v>1235.9000000000001</v>
      </c>
      <c r="F77" s="1">
        <f>SUM(F67:F76)/D77</f>
        <v>17130.2</v>
      </c>
      <c r="G77" s="1">
        <f>MIN(G67:G76)</f>
        <v>2488</v>
      </c>
      <c r="H77" s="1" t="s">
        <v>9</v>
      </c>
    </row>
    <row r="78" spans="1:8">
      <c r="G78" s="1">
        <f>MAX(G67:G76)</f>
        <v>2578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heitor martins</dc:creator>
  <cp:lastModifiedBy>willian heitor martins</cp:lastModifiedBy>
  <dcterms:created xsi:type="dcterms:W3CDTF">2016-07-14T02:31:24Z</dcterms:created>
  <dcterms:modified xsi:type="dcterms:W3CDTF">2016-07-14T03:07:38Z</dcterms:modified>
</cp:coreProperties>
</file>