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<sst xmlns="http://schemas.openxmlformats.org/spreadsheetml/2006/main" count="212" uniqueCount="77">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</sst>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1" sqref="A2:D13 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8" t="s">
        <v>37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0" t="b">
        <f aca="false">COUNTIF(experts!$A$2:$A$921, A2) &gt; 0</f>
        <v>1</v>
      </c>
      <c r="F2" s="20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0" t="b">
        <f aca="false">COUNTIF(experts!$A$2:$A$921, A3) &gt; 0</f>
        <v>1</v>
      </c>
      <c r="F3" s="20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0" t="b">
        <f aca="false">COUNTIF(experts!$A$2:$A$921, A4) &gt; 0</f>
        <v>1</v>
      </c>
      <c r="F4" s="20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0" t="b">
        <f aca="false">COUNTIF(experts!$A$2:$A$921, A5) &gt; 0</f>
        <v>1</v>
      </c>
      <c r="F5" s="20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0" t="b">
        <f aca="false">COUNTIF(experts!$A$2:$A$921, A6) &gt; 0</f>
        <v>1</v>
      </c>
      <c r="F6" s="20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0" t="b">
        <f aca="false">COUNTIF(experts!$A$2:$A$921, A7) &gt; 0</f>
        <v>1</v>
      </c>
      <c r="F7" s="20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0" t="b">
        <f aca="false">COUNTIF(experts!$A$2:$A$921, A8) &gt; 0</f>
        <v>1</v>
      </c>
      <c r="F8" s="20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0" t="b">
        <f aca="false">COUNTIF(experts!$A$2:$A$921, A9) &gt; 0</f>
        <v>1</v>
      </c>
      <c r="F9" s="20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0" t="b">
        <f aca="false">COUNTIF(experts!$A$2:$A$921, A10) &gt; 0</f>
        <v>1</v>
      </c>
      <c r="F10" s="20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0" t="b">
        <f aca="false">COUNTIF(experts!$A$2:$A$921, A11) &gt; 0</f>
        <v>1</v>
      </c>
      <c r="F11" s="20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0" t="b">
        <f aca="false">COUNTIF(experts!$A$2:$A$921, A12) &gt; 0</f>
        <v>1</v>
      </c>
      <c r="F12" s="20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0" t="b">
        <f aca="false">COUNTIF(experts!$A$2:$A$921, A13) &gt; 0</f>
        <v>1</v>
      </c>
      <c r="F13" s="20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A2:D13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0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0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0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A2:D13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A2:D13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:D13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A2:D13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'public holidays'!A$2:A$500)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COUNTIF(links!$B$1:$B$528,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COUNTIF(links!$B$1:$B$528,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'public holidays'!A$2:A$500)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COUNTIF(links!$B$1:$B$528,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'public holidays'!A$2:A$500)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COUNTIF(links!$B$1:$B$528,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'public holidays'!A$2:A$500)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COUNTIF(links!$B$1:$B$528,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'public holidays'!A$2:A$500)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COUNTIF(links!$B$1:$B$528,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'public holidays'!A$2:A$500)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COUNTIF(links!$B$1:$B$528,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'public holidays'!A$2:A$500)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COUNTIF(links!$B$1:$B$528,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'public holidays'!A$2:A$500)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COUNTIF(links!$B$1:$B$528,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'public holidays'!A$2:A$500)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COUNTIF(links!$B$1:$B$528,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'public holidays'!A$2:A$500)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COUNTIF(links!$B$1:$B$528,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0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0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0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0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0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0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COUNTIF(experts!$A$2:$A$954, A4) &gt; 0</f>
        <v>1</v>
      </c>
      <c r="D4" s="17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COUNTIF(experts!$A$2:$A$954, A5) &gt; 0</f>
        <v>1</v>
      </c>
      <c r="D5" s="17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n">
        <f aca="false">COUNTIF(experts!$A$2:$A$954, A10) &gt; 0</f>
        <v>1</v>
      </c>
      <c r="D10" s="17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7" t="n">
        <f aca="false">COUNTIF(experts!$A$2:$A$954, A11) &gt; 0</f>
        <v>1</v>
      </c>
      <c r="D11" s="17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7" t="n">
        <f aca="false">COUNTIF(experts!$A$2:$A$954, A12) &gt; 0</f>
        <v>1</v>
      </c>
      <c r="D12" s="17" t="n">
        <f aca="false">COUNTIF(tasks!$A$2:$A$607, B12) &gt; 0</f>
        <v>1</v>
      </c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  <row r="18" customFormat="false" ht="12.75" hidden="false" customHeight="false" outlineLevel="0" collapsed="false">
      <c r="C18" s="17"/>
      <c r="D18" s="17"/>
    </row>
    <row r="19" customFormat="false" ht="12.75" hidden="false" customHeight="false" outlineLevel="0" collapsed="false">
      <c r="C19" s="17"/>
      <c r="D1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19" t="n">
        <v>0.75</v>
      </c>
      <c r="F2" s="19" t="n">
        <v>1</v>
      </c>
      <c r="G2" s="20" t="b">
        <f aca="false">COUNTIF(experts!$A$2:$A$954, A2) &gt; 0</f>
        <v>1</v>
      </c>
      <c r="H2" s="20" t="b">
        <f aca="false">COUNTIF(tasks!$A$2:$A$629,B2)&gt;0</f>
        <v>1</v>
      </c>
      <c r="I2" s="20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19" t="n">
        <v>1.5</v>
      </c>
      <c r="F3" s="19" t="n">
        <v>1.75</v>
      </c>
      <c r="G3" s="20" t="b">
        <f aca="false">COUNTIF(experts!$A$2:$A$954, A3) &gt; 0</f>
        <v>1</v>
      </c>
      <c r="H3" s="20" t="b">
        <f aca="false">COUNTIF(tasks!$A$2:$A$629,B3)&gt;0</f>
        <v>1</v>
      </c>
      <c r="I3" s="20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19" t="n">
        <v>0.75</v>
      </c>
      <c r="F4" s="19" t="n">
        <v>1</v>
      </c>
      <c r="G4" s="20" t="b">
        <f aca="false">COUNTIF(experts!$A$2:$A$954, A4) &gt; 0</f>
        <v>1</v>
      </c>
      <c r="H4" s="20" t="b">
        <f aca="false">COUNTIF(tasks!$A$2:$A$629,B4)&gt;0</f>
        <v>1</v>
      </c>
      <c r="I4" s="20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19" t="n">
        <v>3.75</v>
      </c>
      <c r="F5" s="19" t="n">
        <v>4</v>
      </c>
      <c r="G5" s="20" t="b">
        <f aca="false">COUNTIF(experts!$A$2:$A$954, A5) &gt; 0</f>
        <v>1</v>
      </c>
      <c r="H5" s="20" t="b">
        <f aca="false">COUNTIF(tasks!$A$2:$A$629,B5)&gt;0</f>
        <v>1</v>
      </c>
      <c r="I5" s="20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19" t="n">
        <v>0.75</v>
      </c>
      <c r="F6" s="19" t="n">
        <v>1</v>
      </c>
      <c r="G6" s="20" t="b">
        <f aca="false">COUNTIF(experts!$A$2:$A$954, A6) &gt; 0</f>
        <v>1</v>
      </c>
      <c r="H6" s="20" t="b">
        <f aca="false">COUNTIF(tasks!$A$2:$A$629,B6)&gt;0</f>
        <v>1</v>
      </c>
      <c r="I6" s="20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19" t="n">
        <v>2.75</v>
      </c>
      <c r="F7" s="19" t="n">
        <v>3</v>
      </c>
      <c r="G7" s="20" t="b">
        <f aca="false">COUNTIF(experts!$A$2:$A$954, A7) &gt; 0</f>
        <v>1</v>
      </c>
      <c r="H7" s="20" t="b">
        <f aca="false">COUNTIF(tasks!$A$2:$A$629,B7)&gt;0</f>
        <v>1</v>
      </c>
      <c r="I7" s="20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19" t="n">
        <v>0.25</v>
      </c>
      <c r="F8" s="19" t="n">
        <v>0.5</v>
      </c>
      <c r="G8" s="20" t="b">
        <f aca="false">COUNTIF(experts!$A$2:$A$954, A8) &gt; 0</f>
        <v>1</v>
      </c>
      <c r="H8" s="20" t="b">
        <f aca="false">COUNTIF(tasks!$A$2:$A$629,B8)&gt;0</f>
        <v>1</v>
      </c>
      <c r="I8" s="20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19" t="n">
        <v>1.75</v>
      </c>
      <c r="F9" s="19" t="n">
        <v>2</v>
      </c>
      <c r="G9" s="20" t="b">
        <f aca="false">COUNTIF(experts!$A$2:$A$954, A9) &gt; 0</f>
        <v>1</v>
      </c>
      <c r="H9" s="20" t="b">
        <f aca="false">COUNTIF(tasks!$A$2:$A$629,B9)&gt;0</f>
        <v>1</v>
      </c>
      <c r="I9" s="20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45703</v>
      </c>
      <c r="D10" s="13" t="n">
        <f aca="false">C10+15</f>
        <v>45718</v>
      </c>
      <c r="E10" s="19" t="n">
        <v>3.25</v>
      </c>
      <c r="F10" s="19" t="n">
        <v>3.5</v>
      </c>
      <c r="G10" s="20" t="b">
        <f aca="false">COUNTIF(experts!$A$2:$A$954, A10) &gt; 0</f>
        <v>1</v>
      </c>
      <c r="H10" s="20" t="b">
        <f aca="false">COUNTIF(tasks!$A$2:$A$629,B10)&gt;0</f>
        <v>1</v>
      </c>
      <c r="I10" s="20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45719</v>
      </c>
      <c r="D11" s="13" t="n">
        <f aca="false">C11+170</f>
        <v>45889</v>
      </c>
      <c r="E11" s="19" t="n">
        <v>0.75</v>
      </c>
      <c r="F11" s="19" t="n">
        <v>1</v>
      </c>
      <c r="G11" s="20" t="b">
        <f aca="false">COUNTIF(experts!$A$2:$A$954, A11) &gt; 0</f>
        <v>1</v>
      </c>
      <c r="H11" s="20" t="b">
        <f aca="false">COUNTIF(tasks!$A$2:$A$629,B11)&gt;0</f>
        <v>1</v>
      </c>
      <c r="I11" s="20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45890</v>
      </c>
      <c r="D12" s="13" t="n">
        <v>45901</v>
      </c>
      <c r="E12" s="19" t="n">
        <v>2</v>
      </c>
      <c r="F12" s="19" t="n">
        <v>2.25</v>
      </c>
      <c r="G12" s="20" t="b">
        <f aca="false">COUNTIF(experts!$A$2:$A$954, A12) &gt; 0</f>
        <v>1</v>
      </c>
      <c r="H12" s="20" t="b">
        <f aca="false">COUNTIF(tasks!$A$2:$A$629,B12)&gt;0</f>
        <v>1</v>
      </c>
      <c r="I12" s="20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0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0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0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0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0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0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0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0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0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0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0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0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2025-01-28T16:24:00Z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