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<sst xmlns="http://schemas.openxmlformats.org/spreadsheetml/2006/main" count="767" uniqueCount="168">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</sst>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6" activeCellId="0" sqref="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COUNTIF(links!$A$1:$A$493,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COUNTIF(links!$A$1:$A$493,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COUNTIF(links!$A$1:$A$493,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COUNTIF(links!$A$1:$A$493,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COUNTIF(links!$A$1:$A$493, A7)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31" colorId="64" zoomScale="180" zoomScaleNormal="180" zoomScalePageLayoutView="100" workbookViewId="0">
      <selection pane="topLeft" activeCell="F71" activeCellId="0" sqref="F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8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114</v>
      </c>
      <c r="B1" s="33" t="s">
        <v>128</v>
      </c>
      <c r="C1" s="33" t="s">
        <v>16</v>
      </c>
      <c r="D1" s="33" t="s">
        <v>17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4" t="s">
        <v>116</v>
      </c>
      <c r="C2" s="1" t="n">
        <v>0</v>
      </c>
      <c r="D2" s="1" t="n">
        <v>180</v>
      </c>
      <c r="E2" s="21" t="b">
        <f aca="false">COUNTIF(experts!$A$2:$A$921, A2) &gt; 0</f>
        <v>1</v>
      </c>
      <c r="F2" s="21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4" t="s">
        <v>117</v>
      </c>
      <c r="C3" s="1" t="n">
        <v>0</v>
      </c>
      <c r="D3" s="1" t="n">
        <v>180</v>
      </c>
      <c r="E3" s="21" t="b">
        <f aca="false">COUNTIF(experts!$A$2:$A$921, A3) &gt; 0</f>
        <v>1</v>
      </c>
      <c r="F3" s="21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6" t="s">
        <v>118</v>
      </c>
      <c r="C4" s="1" t="n">
        <v>0</v>
      </c>
      <c r="D4" s="1" t="n">
        <v>180</v>
      </c>
      <c r="E4" s="21" t="b">
        <f aca="false">COUNTIF(experts!$A$2:$A$921, A4) &gt; 0</f>
        <v>1</v>
      </c>
      <c r="F4" s="21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6" t="s">
        <v>119</v>
      </c>
      <c r="C5" s="1" t="n">
        <v>0</v>
      </c>
      <c r="D5" s="1" t="n">
        <v>180</v>
      </c>
      <c r="E5" s="21" t="b">
        <f aca="false">COUNTIF(experts!$A$2:$A$921, A5) &gt; 0</f>
        <v>1</v>
      </c>
      <c r="F5" s="21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6" t="s">
        <v>120</v>
      </c>
      <c r="C6" s="1" t="n">
        <v>0</v>
      </c>
      <c r="D6" s="1" t="n">
        <v>180</v>
      </c>
      <c r="E6" s="21" t="b">
        <f aca="false">COUNTIF(experts!$A$2:$A$921, A6) &gt; 0</f>
        <v>1</v>
      </c>
      <c r="F6" s="21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6" t="s">
        <v>121</v>
      </c>
      <c r="C7" s="1" t="n">
        <v>0</v>
      </c>
      <c r="D7" s="1" t="n">
        <v>180</v>
      </c>
      <c r="E7" s="21" t="b">
        <f aca="false">COUNTIF(experts!$A$2:$A$921, A7) &gt; 0</f>
        <v>1</v>
      </c>
      <c r="F7" s="21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6" t="s">
        <v>122</v>
      </c>
      <c r="C8" s="1" t="n">
        <v>0</v>
      </c>
      <c r="D8" s="1" t="n">
        <v>180</v>
      </c>
      <c r="E8" s="21" t="b">
        <f aca="false">COUNTIF(experts!$A$2:$A$921, A8) &gt; 0</f>
        <v>1</v>
      </c>
      <c r="F8" s="21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6" t="s">
        <v>123</v>
      </c>
      <c r="C9" s="1" t="n">
        <v>0</v>
      </c>
      <c r="D9" s="1" t="n">
        <v>180</v>
      </c>
      <c r="E9" s="21" t="b">
        <f aca="false">COUNTIF(experts!$A$2:$A$921, A9) &gt; 0</f>
        <v>1</v>
      </c>
      <c r="F9" s="21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6" t="s">
        <v>124</v>
      </c>
      <c r="C10" s="1" t="n">
        <v>0</v>
      </c>
      <c r="D10" s="1" t="n">
        <v>180</v>
      </c>
      <c r="E10" s="21" t="b">
        <f aca="false">COUNTIF(experts!$A$2:$A$921, A10) &gt; 0</f>
        <v>1</v>
      </c>
      <c r="F10" s="21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6" t="s">
        <v>125</v>
      </c>
      <c r="C11" s="1" t="n">
        <v>0</v>
      </c>
      <c r="D11" s="1" t="n">
        <v>180</v>
      </c>
      <c r="E11" s="21" t="b">
        <f aca="false">COUNTIF(experts!$A$2:$A$921, A11) &gt; 0</f>
        <v>1</v>
      </c>
      <c r="F11" s="21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6" t="s">
        <v>126</v>
      </c>
      <c r="C12" s="1" t="n">
        <v>0</v>
      </c>
      <c r="D12" s="1" t="n">
        <v>180</v>
      </c>
      <c r="E12" s="21" t="b">
        <f aca="false">COUNTIF(experts!$A$2:$A$921, A12) &gt; 0</f>
        <v>1</v>
      </c>
      <c r="F12" s="21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6" t="s">
        <v>127</v>
      </c>
      <c r="C13" s="1" t="n">
        <v>0</v>
      </c>
      <c r="D13" s="1" t="n">
        <v>180</v>
      </c>
      <c r="E13" s="21" t="b">
        <f aca="false">COUNTIF(experts!$A$2:$A$921, A13) &gt; 0</f>
        <v>1</v>
      </c>
      <c r="F13" s="21" t="b">
        <f aca="false">COUNTIF('invoicing periods'!$A$2:$A$1000, B13) &gt; 0</f>
        <v>1</v>
      </c>
    </row>
    <row r="14" customFormat="false" ht="12.75" hidden="false" customHeight="false" outlineLevel="0" collapsed="false">
      <c r="A14" s="22" t="s">
        <v>4</v>
      </c>
      <c r="B14" s="39" t="s">
        <v>116</v>
      </c>
      <c r="C14" s="22" t="n">
        <v>0</v>
      </c>
      <c r="D14" s="22" t="n">
        <v>180</v>
      </c>
      <c r="E14" s="21" t="n">
        <f aca="false">COUNTIF(experts!$A$2:$A$921, A14) &gt; 0</f>
        <v>1</v>
      </c>
      <c r="F14" s="21" t="n">
        <f aca="false">COUNTIF('invoicing periods'!$A$2:$A$1000, B14) &gt; 0</f>
        <v>1</v>
      </c>
    </row>
    <row r="15" customFormat="false" ht="12.75" hidden="false" customHeight="false" outlineLevel="0" collapsed="false">
      <c r="A15" s="22" t="s">
        <v>4</v>
      </c>
      <c r="B15" s="39" t="s">
        <v>117</v>
      </c>
      <c r="C15" s="22" t="n">
        <v>0</v>
      </c>
      <c r="D15" s="22" t="n">
        <v>180</v>
      </c>
      <c r="E15" s="21" t="n">
        <f aca="false">COUNTIF(experts!$A$2:$A$921, A15) &gt; 0</f>
        <v>1</v>
      </c>
      <c r="F15" s="21" t="n">
        <f aca="false">COUNTIF('invoicing periods'!$A$2:$A$1000, B15) &gt; 0</f>
        <v>1</v>
      </c>
    </row>
    <row r="16" customFormat="false" ht="12.75" hidden="false" customHeight="false" outlineLevel="0" collapsed="false">
      <c r="A16" s="22" t="s">
        <v>4</v>
      </c>
      <c r="B16" s="40" t="s">
        <v>118</v>
      </c>
      <c r="C16" s="22" t="n">
        <v>0</v>
      </c>
      <c r="D16" s="22" t="n">
        <v>180</v>
      </c>
      <c r="E16" s="21" t="n">
        <f aca="false">COUNTIF(experts!$A$2:$A$921, A16) &gt; 0</f>
        <v>1</v>
      </c>
      <c r="F16" s="21" t="n">
        <f aca="false">COUNTIF('invoicing periods'!$A$2:$A$1000, B16) &gt; 0</f>
        <v>1</v>
      </c>
    </row>
    <row r="17" customFormat="false" ht="12.75" hidden="false" customHeight="false" outlineLevel="0" collapsed="false">
      <c r="A17" s="22" t="s">
        <v>4</v>
      </c>
      <c r="B17" s="40" t="s">
        <v>119</v>
      </c>
      <c r="C17" s="22" t="n">
        <v>0</v>
      </c>
      <c r="D17" s="22" t="n">
        <v>180</v>
      </c>
      <c r="E17" s="21" t="n">
        <f aca="false">COUNTIF(experts!$A$2:$A$921, A17) &gt; 0</f>
        <v>1</v>
      </c>
      <c r="F17" s="21" t="n">
        <f aca="false">COUNTIF('invoicing periods'!$A$2:$A$1000, B17) &gt; 0</f>
        <v>1</v>
      </c>
    </row>
    <row r="18" customFormat="false" ht="12.75" hidden="false" customHeight="false" outlineLevel="0" collapsed="false">
      <c r="A18" s="22" t="s">
        <v>4</v>
      </c>
      <c r="B18" s="40" t="s">
        <v>120</v>
      </c>
      <c r="C18" s="22" t="n">
        <v>0</v>
      </c>
      <c r="D18" s="22" t="n">
        <v>180</v>
      </c>
      <c r="E18" s="21" t="n">
        <f aca="false">COUNTIF(experts!$A$2:$A$921, A18) &gt; 0</f>
        <v>1</v>
      </c>
      <c r="F18" s="21" t="n">
        <f aca="false">COUNTIF('invoicing periods'!$A$2:$A$1000, B18) &gt; 0</f>
        <v>1</v>
      </c>
    </row>
    <row r="19" customFormat="false" ht="12.75" hidden="false" customHeight="false" outlineLevel="0" collapsed="false">
      <c r="A19" s="22" t="s">
        <v>4</v>
      </c>
      <c r="B19" s="40" t="s">
        <v>121</v>
      </c>
      <c r="C19" s="22" t="n">
        <v>0</v>
      </c>
      <c r="D19" s="22" t="n">
        <v>180</v>
      </c>
      <c r="E19" s="21" t="n">
        <f aca="false">COUNTIF(experts!$A$2:$A$921, A19) &gt; 0</f>
        <v>1</v>
      </c>
      <c r="F19" s="21" t="n">
        <f aca="false">COUNTIF('invoicing periods'!$A$2:$A$1000, B19) &gt; 0</f>
        <v>1</v>
      </c>
    </row>
    <row r="20" customFormat="false" ht="12.75" hidden="false" customHeight="false" outlineLevel="0" collapsed="false">
      <c r="A20" s="22" t="s">
        <v>4</v>
      </c>
      <c r="B20" s="40" t="s">
        <v>122</v>
      </c>
      <c r="C20" s="22" t="n">
        <v>0</v>
      </c>
      <c r="D20" s="22" t="n">
        <v>180</v>
      </c>
      <c r="E20" s="21" t="n">
        <f aca="false">COUNTIF(experts!$A$2:$A$921, A20) &gt; 0</f>
        <v>1</v>
      </c>
      <c r="F20" s="21" t="n">
        <f aca="false">COUNTIF('invoicing periods'!$A$2:$A$1000, B20) &gt; 0</f>
        <v>1</v>
      </c>
    </row>
    <row r="21" customFormat="false" ht="12.75" hidden="false" customHeight="false" outlineLevel="0" collapsed="false">
      <c r="A21" s="22" t="s">
        <v>4</v>
      </c>
      <c r="B21" s="40" t="s">
        <v>123</v>
      </c>
      <c r="C21" s="22" t="n">
        <v>0</v>
      </c>
      <c r="D21" s="22" t="n">
        <v>180</v>
      </c>
      <c r="E21" s="21" t="n">
        <f aca="false">COUNTIF(experts!$A$2:$A$921, A21) &gt; 0</f>
        <v>1</v>
      </c>
      <c r="F21" s="21" t="n">
        <f aca="false">COUNTIF('invoicing periods'!$A$2:$A$1000, B21) &gt; 0</f>
        <v>1</v>
      </c>
    </row>
    <row r="22" customFormat="false" ht="12.75" hidden="false" customHeight="false" outlineLevel="0" collapsed="false">
      <c r="A22" s="22" t="s">
        <v>4</v>
      </c>
      <c r="B22" s="40" t="s">
        <v>124</v>
      </c>
      <c r="C22" s="22" t="n">
        <v>0</v>
      </c>
      <c r="D22" s="22" t="n">
        <v>180</v>
      </c>
      <c r="E22" s="21" t="n">
        <f aca="false">COUNTIF(experts!$A$2:$A$921, A22) &gt; 0</f>
        <v>1</v>
      </c>
      <c r="F22" s="21" t="n">
        <f aca="false">COUNTIF('invoicing periods'!$A$2:$A$1000, B22) &gt; 0</f>
        <v>1</v>
      </c>
    </row>
    <row r="23" customFormat="false" ht="12.75" hidden="false" customHeight="false" outlineLevel="0" collapsed="false">
      <c r="A23" s="22" t="s">
        <v>4</v>
      </c>
      <c r="B23" s="40" t="s">
        <v>125</v>
      </c>
      <c r="C23" s="22" t="n">
        <v>0</v>
      </c>
      <c r="D23" s="22" t="n">
        <v>180</v>
      </c>
      <c r="E23" s="21" t="n">
        <f aca="false">COUNTIF(experts!$A$2:$A$921, A23) &gt; 0</f>
        <v>1</v>
      </c>
      <c r="F23" s="21" t="n">
        <f aca="false">COUNTIF('invoicing periods'!$A$2:$A$1000, B23) &gt; 0</f>
        <v>1</v>
      </c>
    </row>
    <row r="24" customFormat="false" ht="12.75" hidden="false" customHeight="false" outlineLevel="0" collapsed="false">
      <c r="A24" s="22" t="s">
        <v>4</v>
      </c>
      <c r="B24" s="40" t="s">
        <v>126</v>
      </c>
      <c r="C24" s="22" t="n">
        <v>0</v>
      </c>
      <c r="D24" s="22" t="n">
        <v>180</v>
      </c>
      <c r="E24" s="21" t="n">
        <f aca="false">COUNTIF(experts!$A$2:$A$921, A24) &gt; 0</f>
        <v>1</v>
      </c>
      <c r="F24" s="21" t="n">
        <f aca="false">COUNTIF('invoicing periods'!$A$2:$A$1000, B24) &gt; 0</f>
        <v>1</v>
      </c>
    </row>
    <row r="25" customFormat="false" ht="12.75" hidden="false" customHeight="false" outlineLevel="0" collapsed="false">
      <c r="A25" s="22" t="s">
        <v>4</v>
      </c>
      <c r="B25" s="40" t="s">
        <v>127</v>
      </c>
      <c r="C25" s="22" t="n">
        <v>0</v>
      </c>
      <c r="D25" s="22" t="n">
        <v>180</v>
      </c>
      <c r="E25" s="21" t="n">
        <f aca="false">COUNTIF(experts!$A$2:$A$921, A25) &gt; 0</f>
        <v>1</v>
      </c>
      <c r="F25" s="21" t="n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6</v>
      </c>
      <c r="B26" s="34" t="s">
        <v>116</v>
      </c>
      <c r="C26" s="1" t="n">
        <v>0</v>
      </c>
      <c r="D26" s="1" t="n">
        <v>180</v>
      </c>
      <c r="E26" s="21" t="n">
        <f aca="false">COUNTIF(experts!$A$2:$A$921, A26) &gt; 0</f>
        <v>1</v>
      </c>
      <c r="F26" s="21" t="n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6</v>
      </c>
      <c r="B27" s="34" t="s">
        <v>117</v>
      </c>
      <c r="C27" s="1" t="n">
        <v>0</v>
      </c>
      <c r="D27" s="1" t="n">
        <v>180</v>
      </c>
      <c r="E27" s="21" t="n">
        <f aca="false">COUNTIF(experts!$A$2:$A$921, A27) &gt; 0</f>
        <v>1</v>
      </c>
      <c r="F27" s="21" t="n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6</v>
      </c>
      <c r="B28" s="36" t="s">
        <v>118</v>
      </c>
      <c r="C28" s="1" t="n">
        <v>0</v>
      </c>
      <c r="D28" s="1" t="n">
        <v>180</v>
      </c>
      <c r="E28" s="21" t="n">
        <f aca="false">COUNTIF(experts!$A$2:$A$921, A28) &gt; 0</f>
        <v>1</v>
      </c>
      <c r="F28" s="21" t="n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6</v>
      </c>
      <c r="B29" s="36" t="s">
        <v>119</v>
      </c>
      <c r="C29" s="1" t="n">
        <v>0</v>
      </c>
      <c r="D29" s="1" t="n">
        <v>180</v>
      </c>
      <c r="E29" s="21" t="n">
        <f aca="false">COUNTIF(experts!$A$2:$A$921, A29) &gt; 0</f>
        <v>1</v>
      </c>
      <c r="F29" s="21" t="n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6</v>
      </c>
      <c r="B30" s="36" t="s">
        <v>120</v>
      </c>
      <c r="C30" s="1" t="n">
        <v>0</v>
      </c>
      <c r="D30" s="1" t="n">
        <v>180</v>
      </c>
      <c r="E30" s="21" t="n">
        <f aca="false">COUNTIF(experts!$A$2:$A$921, A30) &gt; 0</f>
        <v>1</v>
      </c>
      <c r="F30" s="21" t="n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6</v>
      </c>
      <c r="B31" s="36" t="s">
        <v>121</v>
      </c>
      <c r="C31" s="1" t="n">
        <v>0</v>
      </c>
      <c r="D31" s="1" t="n">
        <v>180</v>
      </c>
      <c r="E31" s="21" t="n">
        <f aca="false">COUNTIF(experts!$A$2:$A$921, A31) &gt; 0</f>
        <v>1</v>
      </c>
      <c r="F31" s="21" t="n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6</v>
      </c>
      <c r="B32" s="36" t="s">
        <v>122</v>
      </c>
      <c r="C32" s="1" t="n">
        <v>0</v>
      </c>
      <c r="D32" s="1" t="n">
        <v>180</v>
      </c>
      <c r="E32" s="21" t="n">
        <f aca="false">COUNTIF(experts!$A$2:$A$921, A32) &gt; 0</f>
        <v>1</v>
      </c>
      <c r="F32" s="21" t="n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6</v>
      </c>
      <c r="B33" s="36" t="s">
        <v>123</v>
      </c>
      <c r="C33" s="1" t="n">
        <v>0</v>
      </c>
      <c r="D33" s="1" t="n">
        <v>180</v>
      </c>
      <c r="E33" s="21" t="n">
        <f aca="false">COUNTIF(experts!$A$2:$A$921, A33) &gt; 0</f>
        <v>1</v>
      </c>
      <c r="F33" s="21" t="n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6</v>
      </c>
      <c r="B34" s="36" t="s">
        <v>124</v>
      </c>
      <c r="C34" s="1" t="n">
        <v>0</v>
      </c>
      <c r="D34" s="1" t="n">
        <v>180</v>
      </c>
      <c r="E34" s="21" t="n">
        <f aca="false">COUNTIF(experts!$A$2:$A$921, A34) &gt; 0</f>
        <v>1</v>
      </c>
      <c r="F34" s="21" t="n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6</v>
      </c>
      <c r="B35" s="36" t="s">
        <v>125</v>
      </c>
      <c r="C35" s="1" t="n">
        <v>0</v>
      </c>
      <c r="D35" s="1" t="n">
        <v>180</v>
      </c>
      <c r="E35" s="21" t="n">
        <f aca="false">COUNTIF(experts!$A$2:$A$921, A35) &gt; 0</f>
        <v>1</v>
      </c>
      <c r="F35" s="21" t="n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6</v>
      </c>
      <c r="B36" s="36" t="s">
        <v>126</v>
      </c>
      <c r="C36" s="1" t="n">
        <v>0</v>
      </c>
      <c r="D36" s="1" t="n">
        <v>180</v>
      </c>
      <c r="E36" s="21" t="n">
        <f aca="false">COUNTIF(experts!$A$2:$A$921, A36) &gt; 0</f>
        <v>1</v>
      </c>
      <c r="F36" s="21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6</v>
      </c>
      <c r="B37" s="36" t="s">
        <v>127</v>
      </c>
      <c r="C37" s="1" t="n">
        <v>0</v>
      </c>
      <c r="D37" s="1" t="n">
        <v>180</v>
      </c>
      <c r="E37" s="21" t="n">
        <f aca="false">COUNTIF(experts!$A$2:$A$921, A37) &gt; 0</f>
        <v>1</v>
      </c>
      <c r="F37" s="21" t="n">
        <f aca="false">COUNTIF('invoicing periods'!$A$2:$A$1000, B37) &gt; 0</f>
        <v>1</v>
      </c>
    </row>
    <row r="38" customFormat="false" ht="12.75" hidden="false" customHeight="false" outlineLevel="0" collapsed="false">
      <c r="A38" s="22" t="s">
        <v>7</v>
      </c>
      <c r="B38" s="39" t="s">
        <v>116</v>
      </c>
      <c r="C38" s="22" t="n">
        <v>0</v>
      </c>
      <c r="D38" s="22" t="n">
        <v>180</v>
      </c>
      <c r="E38" s="21" t="n">
        <f aca="false">COUNTIF(experts!$A$2:$A$921, A38) &gt; 0</f>
        <v>1</v>
      </c>
      <c r="F38" s="21" t="n">
        <f aca="false">COUNTIF('invoicing periods'!$A$2:$A$1000, B38) &gt; 0</f>
        <v>1</v>
      </c>
    </row>
    <row r="39" customFormat="false" ht="12.75" hidden="false" customHeight="false" outlineLevel="0" collapsed="false">
      <c r="A39" s="22" t="s">
        <v>7</v>
      </c>
      <c r="B39" s="39" t="s">
        <v>117</v>
      </c>
      <c r="C39" s="22" t="n">
        <v>0</v>
      </c>
      <c r="D39" s="22" t="n">
        <v>180</v>
      </c>
      <c r="E39" s="21" t="n">
        <f aca="false">COUNTIF(experts!$A$2:$A$921, A39) &gt; 0</f>
        <v>1</v>
      </c>
      <c r="F39" s="21" t="n">
        <f aca="false">COUNTIF('invoicing periods'!$A$2:$A$1000, B39) &gt; 0</f>
        <v>1</v>
      </c>
    </row>
    <row r="40" customFormat="false" ht="12.75" hidden="false" customHeight="false" outlineLevel="0" collapsed="false">
      <c r="A40" s="22" t="s">
        <v>7</v>
      </c>
      <c r="B40" s="40" t="s">
        <v>118</v>
      </c>
      <c r="C40" s="22" t="n">
        <v>0</v>
      </c>
      <c r="D40" s="22" t="n">
        <v>180</v>
      </c>
      <c r="E40" s="21" t="n">
        <f aca="false">COUNTIF(experts!$A$2:$A$921, A40) &gt; 0</f>
        <v>1</v>
      </c>
      <c r="F40" s="21" t="n">
        <f aca="false">COUNTIF('invoicing periods'!$A$2:$A$1000, B40) &gt; 0</f>
        <v>1</v>
      </c>
    </row>
    <row r="41" customFormat="false" ht="12.75" hidden="false" customHeight="false" outlineLevel="0" collapsed="false">
      <c r="A41" s="22" t="s">
        <v>7</v>
      </c>
      <c r="B41" s="40" t="s">
        <v>119</v>
      </c>
      <c r="C41" s="22" t="n">
        <v>0</v>
      </c>
      <c r="D41" s="22" t="n">
        <v>180</v>
      </c>
      <c r="E41" s="21" t="n">
        <f aca="false">COUNTIF(experts!$A$2:$A$921, A41) &gt; 0</f>
        <v>1</v>
      </c>
      <c r="F41" s="21" t="n">
        <f aca="false">COUNTIF('invoicing periods'!$A$2:$A$1000, B41) &gt; 0</f>
        <v>1</v>
      </c>
    </row>
    <row r="42" customFormat="false" ht="12.75" hidden="false" customHeight="false" outlineLevel="0" collapsed="false">
      <c r="A42" s="22" t="s">
        <v>7</v>
      </c>
      <c r="B42" s="40" t="s">
        <v>120</v>
      </c>
      <c r="C42" s="22" t="n">
        <v>0</v>
      </c>
      <c r="D42" s="22" t="n">
        <v>180</v>
      </c>
      <c r="E42" s="21" t="n">
        <f aca="false">COUNTIF(experts!$A$2:$A$921, A42) &gt; 0</f>
        <v>1</v>
      </c>
      <c r="F42" s="21" t="n">
        <f aca="false">COUNTIF('invoicing periods'!$A$2:$A$1000, B42) &gt; 0</f>
        <v>1</v>
      </c>
    </row>
    <row r="43" customFormat="false" ht="12.75" hidden="false" customHeight="false" outlineLevel="0" collapsed="false">
      <c r="A43" s="22" t="s">
        <v>7</v>
      </c>
      <c r="B43" s="40" t="s">
        <v>121</v>
      </c>
      <c r="C43" s="22" t="n">
        <v>0</v>
      </c>
      <c r="D43" s="22" t="n">
        <v>180</v>
      </c>
      <c r="E43" s="21" t="n">
        <f aca="false">COUNTIF(experts!$A$2:$A$921, A43) &gt; 0</f>
        <v>1</v>
      </c>
      <c r="F43" s="21" t="n">
        <f aca="false">COUNTIF('invoicing periods'!$A$2:$A$1000, B43) &gt; 0</f>
        <v>1</v>
      </c>
    </row>
    <row r="44" customFormat="false" ht="12.75" hidden="false" customHeight="false" outlineLevel="0" collapsed="false">
      <c r="A44" s="22" t="s">
        <v>7</v>
      </c>
      <c r="B44" s="40" t="s">
        <v>122</v>
      </c>
      <c r="C44" s="22" t="n">
        <v>0</v>
      </c>
      <c r="D44" s="22" t="n">
        <v>180</v>
      </c>
      <c r="E44" s="21" t="n">
        <f aca="false">COUNTIF(experts!$A$2:$A$921, A44) &gt; 0</f>
        <v>1</v>
      </c>
      <c r="F44" s="21" t="n">
        <f aca="false">COUNTIF('invoicing periods'!$A$2:$A$1000, B44) &gt; 0</f>
        <v>1</v>
      </c>
    </row>
    <row r="45" customFormat="false" ht="12.75" hidden="false" customHeight="false" outlineLevel="0" collapsed="false">
      <c r="A45" s="22" t="s">
        <v>7</v>
      </c>
      <c r="B45" s="40" t="s">
        <v>123</v>
      </c>
      <c r="C45" s="22" t="n">
        <v>0</v>
      </c>
      <c r="D45" s="22" t="n">
        <v>180</v>
      </c>
      <c r="E45" s="21" t="n">
        <f aca="false">COUNTIF(experts!$A$2:$A$921, A45) &gt; 0</f>
        <v>1</v>
      </c>
      <c r="F45" s="21" t="n">
        <f aca="false">COUNTIF('invoicing periods'!$A$2:$A$1000, B45) &gt; 0</f>
        <v>1</v>
      </c>
    </row>
    <row r="46" customFormat="false" ht="12.75" hidden="false" customHeight="false" outlineLevel="0" collapsed="false">
      <c r="A46" s="22" t="s">
        <v>7</v>
      </c>
      <c r="B46" s="40" t="s">
        <v>124</v>
      </c>
      <c r="C46" s="22" t="n">
        <v>0</v>
      </c>
      <c r="D46" s="22" t="n">
        <v>180</v>
      </c>
      <c r="E46" s="21" t="n">
        <f aca="false">COUNTIF(experts!$A$2:$A$921, A46) &gt; 0</f>
        <v>1</v>
      </c>
      <c r="F46" s="21" t="n">
        <f aca="false">COUNTIF('invoicing periods'!$A$2:$A$1000, B46) &gt; 0</f>
        <v>1</v>
      </c>
    </row>
    <row r="47" customFormat="false" ht="12.75" hidden="false" customHeight="false" outlineLevel="0" collapsed="false">
      <c r="A47" s="22" t="s">
        <v>7</v>
      </c>
      <c r="B47" s="40" t="s">
        <v>125</v>
      </c>
      <c r="C47" s="22" t="n">
        <v>0</v>
      </c>
      <c r="D47" s="22" t="n">
        <v>180</v>
      </c>
      <c r="E47" s="21" t="n">
        <f aca="false">COUNTIF(experts!$A$2:$A$921, A47) &gt; 0</f>
        <v>1</v>
      </c>
      <c r="F47" s="21" t="n">
        <f aca="false">COUNTIF('invoicing periods'!$A$2:$A$1000, B47) &gt; 0</f>
        <v>1</v>
      </c>
    </row>
    <row r="48" customFormat="false" ht="12.75" hidden="false" customHeight="false" outlineLevel="0" collapsed="false">
      <c r="A48" s="22" t="s">
        <v>7</v>
      </c>
      <c r="B48" s="40" t="s">
        <v>126</v>
      </c>
      <c r="C48" s="22" t="n">
        <v>0</v>
      </c>
      <c r="D48" s="22" t="n">
        <v>180</v>
      </c>
      <c r="E48" s="21" t="n">
        <f aca="false">COUNTIF(experts!$A$2:$A$921, A48) &gt; 0</f>
        <v>1</v>
      </c>
      <c r="F48" s="21" t="n">
        <f aca="false">COUNTIF('invoicing periods'!$A$2:$A$1000, B48) &gt; 0</f>
        <v>1</v>
      </c>
    </row>
    <row r="49" customFormat="false" ht="12.75" hidden="false" customHeight="false" outlineLevel="0" collapsed="false">
      <c r="A49" s="22" t="s">
        <v>7</v>
      </c>
      <c r="B49" s="40" t="s">
        <v>127</v>
      </c>
      <c r="C49" s="22" t="n">
        <v>0</v>
      </c>
      <c r="D49" s="22" t="n">
        <v>180</v>
      </c>
      <c r="E49" s="21" t="n">
        <f aca="false">COUNTIF(experts!$A$2:$A$921, A49) &gt; 0</f>
        <v>1</v>
      </c>
      <c r="F49" s="21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34" t="s">
        <v>116</v>
      </c>
      <c r="C50" s="1" t="n">
        <v>0</v>
      </c>
      <c r="D50" s="1" t="n">
        <v>180</v>
      </c>
      <c r="E50" s="21" t="n">
        <f aca="false">COUNTIF(experts!$A$2:$A$921, A50) &gt; 0</f>
        <v>1</v>
      </c>
      <c r="F50" s="21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34" t="s">
        <v>117</v>
      </c>
      <c r="C51" s="1" t="n">
        <v>0</v>
      </c>
      <c r="D51" s="1" t="n">
        <v>180</v>
      </c>
      <c r="E51" s="21" t="n">
        <f aca="false">COUNTIF(experts!$A$2:$A$921, A51) &gt; 0</f>
        <v>1</v>
      </c>
      <c r="F51" s="21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36" t="s">
        <v>118</v>
      </c>
      <c r="C52" s="1" t="n">
        <v>0</v>
      </c>
      <c r="D52" s="1" t="n">
        <v>180</v>
      </c>
      <c r="E52" s="21" t="n">
        <f aca="false">COUNTIF(experts!$A$2:$A$921, A52) &gt; 0</f>
        <v>1</v>
      </c>
      <c r="F52" s="21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36" t="s">
        <v>119</v>
      </c>
      <c r="C53" s="1" t="n">
        <v>0</v>
      </c>
      <c r="D53" s="1" t="n">
        <v>180</v>
      </c>
      <c r="E53" s="21" t="n">
        <f aca="false">COUNTIF(experts!$A$2:$A$921, A53) &gt; 0</f>
        <v>1</v>
      </c>
      <c r="F53" s="21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36" t="s">
        <v>120</v>
      </c>
      <c r="C54" s="1" t="n">
        <v>0</v>
      </c>
      <c r="D54" s="1" t="n">
        <v>180</v>
      </c>
      <c r="E54" s="21" t="n">
        <f aca="false">COUNTIF(experts!$A$2:$A$921, A54) &gt; 0</f>
        <v>1</v>
      </c>
      <c r="F54" s="21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36" t="s">
        <v>121</v>
      </c>
      <c r="C55" s="1" t="n">
        <v>0</v>
      </c>
      <c r="D55" s="1" t="n">
        <v>180</v>
      </c>
      <c r="E55" s="21" t="n">
        <f aca="false">COUNTIF(experts!$A$2:$A$921, A55) &gt; 0</f>
        <v>1</v>
      </c>
      <c r="F55" s="21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36" t="s">
        <v>122</v>
      </c>
      <c r="C56" s="1" t="n">
        <v>0</v>
      </c>
      <c r="D56" s="1" t="n">
        <v>180</v>
      </c>
      <c r="E56" s="21" t="n">
        <f aca="false">COUNTIF(experts!$A$2:$A$921, A56) &gt; 0</f>
        <v>1</v>
      </c>
      <c r="F56" s="21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36" t="s">
        <v>123</v>
      </c>
      <c r="C57" s="1" t="n">
        <v>0</v>
      </c>
      <c r="D57" s="1" t="n">
        <v>180</v>
      </c>
      <c r="E57" s="21" t="n">
        <f aca="false">COUNTIF(experts!$A$2:$A$921, A57) &gt; 0</f>
        <v>1</v>
      </c>
      <c r="F57" s="21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36" t="s">
        <v>124</v>
      </c>
      <c r="C58" s="1" t="n">
        <v>0</v>
      </c>
      <c r="D58" s="1" t="n">
        <v>180</v>
      </c>
      <c r="E58" s="21" t="n">
        <f aca="false">COUNTIF(experts!$A$2:$A$921, A58) &gt; 0</f>
        <v>1</v>
      </c>
      <c r="F58" s="21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36" t="s">
        <v>125</v>
      </c>
      <c r="C59" s="1" t="n">
        <v>0</v>
      </c>
      <c r="D59" s="1" t="n">
        <v>180</v>
      </c>
      <c r="E59" s="21" t="n">
        <f aca="false">COUNTIF(experts!$A$2:$A$921, A59) &gt; 0</f>
        <v>1</v>
      </c>
      <c r="F59" s="21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36" t="s">
        <v>126</v>
      </c>
      <c r="C60" s="1" t="n">
        <v>0</v>
      </c>
      <c r="D60" s="1" t="n">
        <v>180</v>
      </c>
      <c r="E60" s="21" t="n">
        <f aca="false">COUNTIF(experts!$A$2:$A$921, A60) &gt; 0</f>
        <v>1</v>
      </c>
      <c r="F60" s="21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36" t="s">
        <v>127</v>
      </c>
      <c r="C61" s="1" t="n">
        <v>0</v>
      </c>
      <c r="D61" s="1" t="n">
        <v>180</v>
      </c>
      <c r="E61" s="21" t="n">
        <f aca="false">COUNTIF(experts!$A$2:$A$921, A61) &gt; 0</f>
        <v>1</v>
      </c>
      <c r="F61" s="21" t="n">
        <f aca="false">COUNTIF('invoicing periods'!$A$2:$A$1000, B61) &gt; 0</f>
        <v>1</v>
      </c>
    </row>
    <row r="62" customFormat="false" ht="12.75" hidden="false" customHeight="false" outlineLevel="0" collapsed="false">
      <c r="A62" s="22" t="s">
        <v>9</v>
      </c>
      <c r="B62" s="39" t="s">
        <v>116</v>
      </c>
      <c r="C62" s="22" t="n">
        <v>0</v>
      </c>
      <c r="D62" s="22" t="n">
        <v>180</v>
      </c>
      <c r="E62" s="21" t="n">
        <f aca="false">COUNTIF(experts!$A$2:$A$921, A62) &gt; 0</f>
        <v>1</v>
      </c>
      <c r="F62" s="21" t="n">
        <f aca="false">COUNTIF('invoicing periods'!$A$2:$A$1000, B62) &gt; 0</f>
        <v>1</v>
      </c>
    </row>
    <row r="63" customFormat="false" ht="12.75" hidden="false" customHeight="false" outlineLevel="0" collapsed="false">
      <c r="A63" s="22" t="s">
        <v>9</v>
      </c>
      <c r="B63" s="39" t="s">
        <v>117</v>
      </c>
      <c r="C63" s="22" t="n">
        <v>0</v>
      </c>
      <c r="D63" s="22" t="n">
        <v>180</v>
      </c>
      <c r="E63" s="21" t="n">
        <f aca="false">COUNTIF(experts!$A$2:$A$921, A63) &gt; 0</f>
        <v>1</v>
      </c>
      <c r="F63" s="21" t="n">
        <f aca="false">COUNTIF('invoicing periods'!$A$2:$A$1000, B63) &gt; 0</f>
        <v>1</v>
      </c>
    </row>
    <row r="64" customFormat="false" ht="12.75" hidden="false" customHeight="false" outlineLevel="0" collapsed="false">
      <c r="A64" s="22" t="s">
        <v>9</v>
      </c>
      <c r="B64" s="40" t="s">
        <v>118</v>
      </c>
      <c r="C64" s="22" t="n">
        <v>0</v>
      </c>
      <c r="D64" s="22" t="n">
        <v>180</v>
      </c>
      <c r="E64" s="21" t="n">
        <f aca="false">COUNTIF(experts!$A$2:$A$921, A64) &gt; 0</f>
        <v>1</v>
      </c>
      <c r="F64" s="21" t="n">
        <f aca="false">COUNTIF('invoicing periods'!$A$2:$A$1000, B64) &gt; 0</f>
        <v>1</v>
      </c>
    </row>
    <row r="65" customFormat="false" ht="12.75" hidden="false" customHeight="false" outlineLevel="0" collapsed="false">
      <c r="A65" s="22" t="s">
        <v>9</v>
      </c>
      <c r="B65" s="40" t="s">
        <v>119</v>
      </c>
      <c r="C65" s="22" t="n">
        <v>0</v>
      </c>
      <c r="D65" s="22" t="n">
        <v>180</v>
      </c>
      <c r="E65" s="21" t="n">
        <f aca="false">COUNTIF(experts!$A$2:$A$921, A65) &gt; 0</f>
        <v>1</v>
      </c>
      <c r="F65" s="21" t="n">
        <f aca="false">COUNTIF('invoicing periods'!$A$2:$A$1000, B65) &gt; 0</f>
        <v>1</v>
      </c>
    </row>
    <row r="66" customFormat="false" ht="12.75" hidden="false" customHeight="false" outlineLevel="0" collapsed="false">
      <c r="A66" s="22" t="s">
        <v>9</v>
      </c>
      <c r="B66" s="40" t="s">
        <v>120</v>
      </c>
      <c r="C66" s="22" t="n">
        <v>0</v>
      </c>
      <c r="D66" s="22" t="n">
        <v>180</v>
      </c>
      <c r="E66" s="21" t="n">
        <f aca="false">COUNTIF(experts!$A$2:$A$921, A66) &gt; 0</f>
        <v>1</v>
      </c>
      <c r="F66" s="21" t="n">
        <f aca="false">COUNTIF('invoicing periods'!$A$2:$A$1000, B66) &gt; 0</f>
        <v>1</v>
      </c>
    </row>
    <row r="67" customFormat="false" ht="12.75" hidden="false" customHeight="false" outlineLevel="0" collapsed="false">
      <c r="A67" s="22" t="s">
        <v>9</v>
      </c>
      <c r="B67" s="40" t="s">
        <v>121</v>
      </c>
      <c r="C67" s="22" t="n">
        <v>0</v>
      </c>
      <c r="D67" s="22" t="n">
        <v>180</v>
      </c>
      <c r="E67" s="21" t="n">
        <f aca="false">COUNTIF(experts!$A$2:$A$921, A67) &gt; 0</f>
        <v>1</v>
      </c>
      <c r="F67" s="21" t="n">
        <f aca="false">COUNTIF('invoicing periods'!$A$2:$A$1000, B67) &gt; 0</f>
        <v>1</v>
      </c>
    </row>
    <row r="68" customFormat="false" ht="12.75" hidden="false" customHeight="false" outlineLevel="0" collapsed="false">
      <c r="A68" s="22" t="s">
        <v>9</v>
      </c>
      <c r="B68" s="40" t="s">
        <v>122</v>
      </c>
      <c r="C68" s="22" t="n">
        <v>0</v>
      </c>
      <c r="D68" s="22" t="n">
        <v>180</v>
      </c>
      <c r="E68" s="21" t="n">
        <f aca="false">COUNTIF(experts!$A$2:$A$921, A68) &gt; 0</f>
        <v>1</v>
      </c>
      <c r="F68" s="21" t="n">
        <f aca="false">COUNTIF('invoicing periods'!$A$2:$A$1000, B68) &gt; 0</f>
        <v>1</v>
      </c>
    </row>
    <row r="69" customFormat="false" ht="12.75" hidden="false" customHeight="false" outlineLevel="0" collapsed="false">
      <c r="A69" s="22" t="s">
        <v>9</v>
      </c>
      <c r="B69" s="40" t="s">
        <v>123</v>
      </c>
      <c r="C69" s="22" t="n">
        <v>0</v>
      </c>
      <c r="D69" s="22" t="n">
        <v>180</v>
      </c>
      <c r="E69" s="21" t="n">
        <f aca="false">COUNTIF(experts!$A$2:$A$921, A69) &gt; 0</f>
        <v>1</v>
      </c>
      <c r="F69" s="21" t="n">
        <f aca="false">COUNTIF('invoicing periods'!$A$2:$A$1000, B69) &gt; 0</f>
        <v>1</v>
      </c>
    </row>
    <row r="70" customFormat="false" ht="12.75" hidden="false" customHeight="false" outlineLevel="0" collapsed="false">
      <c r="A70" s="22" t="s">
        <v>9</v>
      </c>
      <c r="B70" s="40" t="s">
        <v>124</v>
      </c>
      <c r="C70" s="22" t="n">
        <v>0</v>
      </c>
      <c r="D70" s="22" t="n">
        <v>180</v>
      </c>
      <c r="E70" s="21" t="n">
        <f aca="false">COUNTIF(experts!$A$2:$A$921, A70) &gt; 0</f>
        <v>1</v>
      </c>
      <c r="F70" s="21" t="n">
        <f aca="false">COUNTIF('invoicing periods'!$A$2:$A$1000, B70) &gt; 0</f>
        <v>1</v>
      </c>
    </row>
    <row r="71" customFormat="false" ht="12.75" hidden="false" customHeight="false" outlineLevel="0" collapsed="false">
      <c r="A71" s="22" t="s">
        <v>9</v>
      </c>
      <c r="B71" s="40" t="s">
        <v>125</v>
      </c>
      <c r="C71" s="22" t="n">
        <v>0</v>
      </c>
      <c r="D71" s="22" t="n">
        <v>180</v>
      </c>
      <c r="E71" s="21" t="n">
        <f aca="false">COUNTIF(experts!$A$2:$A$921, A71) &gt; 0</f>
        <v>1</v>
      </c>
      <c r="F71" s="21" t="n">
        <f aca="false">COUNTIF('invoicing periods'!$A$2:$A$1000, B71) &gt; 0</f>
        <v>1</v>
      </c>
    </row>
    <row r="72" customFormat="false" ht="12.75" hidden="false" customHeight="false" outlineLevel="0" collapsed="false">
      <c r="A72" s="22" t="s">
        <v>9</v>
      </c>
      <c r="B72" s="40" t="s">
        <v>126</v>
      </c>
      <c r="C72" s="22" t="n">
        <v>0</v>
      </c>
      <c r="D72" s="22" t="n">
        <v>180</v>
      </c>
      <c r="E72" s="21" t="n">
        <f aca="false">COUNTIF(experts!$A$2:$A$921, A72) &gt; 0</f>
        <v>1</v>
      </c>
      <c r="F72" s="21" t="n">
        <f aca="false">COUNTIF('invoicing periods'!$A$2:$A$1000, B72) &gt; 0</f>
        <v>1</v>
      </c>
    </row>
    <row r="73" customFormat="false" ht="12.75" hidden="false" customHeight="false" outlineLevel="0" collapsed="false">
      <c r="A73" s="22" t="s">
        <v>9</v>
      </c>
      <c r="B73" s="40" t="s">
        <v>127</v>
      </c>
      <c r="C73" s="22" t="n">
        <v>0</v>
      </c>
      <c r="D73" s="22" t="n">
        <v>180</v>
      </c>
      <c r="E73" s="21" t="n">
        <f aca="false">COUNTIF(experts!$A$2:$A$921, A73) &gt; 0</f>
        <v>1</v>
      </c>
      <c r="F73" s="21" t="n">
        <f aca="false">COUNTIF('invoicing periods'!$A$2:$A$1000, B73) &gt; 0</f>
        <v>1</v>
      </c>
    </row>
    <row r="74" customFormat="false" ht="12.75" hidden="false" customHeight="false" outlineLevel="0" collapsed="false">
      <c r="B74" s="34"/>
      <c r="C74" s="1"/>
      <c r="D74" s="1"/>
    </row>
    <row r="75" customFormat="false" ht="12.75" hidden="false" customHeight="false" outlineLevel="0" collapsed="false">
      <c r="B75" s="34"/>
      <c r="C75" s="1"/>
      <c r="D75" s="1"/>
    </row>
    <row r="76" customFormat="false" ht="12.75" hidden="false" customHeight="false" outlineLevel="0" collapsed="false">
      <c r="B76" s="36"/>
      <c r="C76" s="1"/>
      <c r="D76" s="1"/>
    </row>
    <row r="77" customFormat="false" ht="12.75" hidden="false" customHeight="false" outlineLevel="0" collapsed="false">
      <c r="B77" s="36"/>
      <c r="C77" s="1"/>
      <c r="D77" s="1"/>
    </row>
    <row r="78" customFormat="false" ht="12.75" hidden="false" customHeight="false" outlineLevel="0" collapsed="false">
      <c r="B78" s="36"/>
      <c r="C78" s="1"/>
      <c r="D78" s="1"/>
    </row>
    <row r="79" customFormat="false" ht="12.75" hidden="false" customHeight="false" outlineLevel="0" collapsed="false">
      <c r="B79" s="36"/>
      <c r="C79" s="1"/>
      <c r="D79" s="1"/>
    </row>
    <row r="80" customFormat="false" ht="12.75" hidden="false" customHeight="false" outlineLevel="0" collapsed="false">
      <c r="B80" s="36"/>
      <c r="C80" s="1"/>
      <c r="D80" s="1"/>
    </row>
    <row r="81" customFormat="false" ht="12.75" hidden="false" customHeight="false" outlineLevel="0" collapsed="false">
      <c r="B81" s="36"/>
      <c r="C81" s="1"/>
      <c r="D81" s="1"/>
    </row>
    <row r="82" customFormat="false" ht="12.75" hidden="false" customHeight="false" outlineLevel="0" collapsed="false">
      <c r="B82" s="36"/>
      <c r="C82" s="1"/>
      <c r="D82" s="1"/>
    </row>
    <row r="83" customFormat="false" ht="12.75" hidden="false" customHeight="false" outlineLevel="0" collapsed="false">
      <c r="B83" s="36"/>
      <c r="C83" s="1"/>
      <c r="D83" s="1"/>
    </row>
    <row r="84" customFormat="false" ht="12.75" hidden="false" customHeight="false" outlineLevel="0" collapsed="false">
      <c r="B84" s="36"/>
      <c r="C84" s="1"/>
      <c r="D84" s="1"/>
    </row>
    <row r="85" customFormat="false" ht="12.75" hidden="false" customHeight="false" outlineLevel="0" collapsed="false">
      <c r="B85" s="36"/>
      <c r="C85" s="1"/>
      <c r="D85" s="1"/>
    </row>
    <row r="86" customFormat="false" ht="12.75" hidden="false" customHeight="false" outlineLevel="0" collapsed="false">
      <c r="B86" s="34"/>
      <c r="C86" s="1"/>
      <c r="D86" s="1"/>
    </row>
    <row r="87" customFormat="false" ht="12.75" hidden="false" customHeight="false" outlineLevel="0" collapsed="false">
      <c r="B87" s="34"/>
      <c r="C87" s="1"/>
      <c r="D87" s="1"/>
    </row>
    <row r="88" customFormat="false" ht="12.75" hidden="false" customHeight="false" outlineLevel="0" collapsed="false">
      <c r="B88" s="36"/>
      <c r="C88" s="1"/>
      <c r="D88" s="1"/>
    </row>
    <row r="89" customFormat="false" ht="12.75" hidden="false" customHeight="false" outlineLevel="0" collapsed="false">
      <c r="B89" s="36"/>
      <c r="C89" s="1"/>
      <c r="D89" s="1"/>
    </row>
    <row r="90" customFormat="false" ht="12.75" hidden="false" customHeight="false" outlineLevel="0" collapsed="false">
      <c r="B90" s="36"/>
      <c r="C90" s="1"/>
      <c r="D90" s="1"/>
    </row>
    <row r="91" customFormat="false" ht="12.75" hidden="false" customHeight="false" outlineLevel="0" collapsed="false">
      <c r="B91" s="36"/>
      <c r="C91" s="1"/>
      <c r="D91" s="1"/>
    </row>
    <row r="92" customFormat="false" ht="12.75" hidden="false" customHeight="false" outlineLevel="0" collapsed="false">
      <c r="B92" s="36"/>
      <c r="C92" s="1"/>
      <c r="D92" s="1"/>
    </row>
    <row r="93" customFormat="false" ht="12.75" hidden="false" customHeight="false" outlineLevel="0" collapsed="false">
      <c r="B93" s="36"/>
      <c r="C93" s="1"/>
      <c r="D93" s="1"/>
    </row>
    <row r="94" customFormat="false" ht="12.75" hidden="false" customHeight="false" outlineLevel="0" collapsed="false">
      <c r="B94" s="36"/>
      <c r="C94" s="1"/>
      <c r="D94" s="1"/>
    </row>
    <row r="95" customFormat="false" ht="12.75" hidden="false" customHeight="false" outlineLevel="0" collapsed="false">
      <c r="B95" s="36"/>
      <c r="C95" s="1"/>
      <c r="D95" s="1"/>
    </row>
    <row r="96" customFormat="false" ht="12.75" hidden="false" customHeight="false" outlineLevel="0" collapsed="false">
      <c r="B96" s="36"/>
      <c r="C96" s="1"/>
      <c r="D96" s="1"/>
    </row>
    <row r="97" customFormat="false" ht="12.75" hidden="false" customHeight="false" outlineLevel="0" collapsed="false">
      <c r="B97" s="36"/>
      <c r="C97" s="1"/>
      <c r="D97" s="1"/>
    </row>
    <row r="98" customFormat="false" ht="12.75" hidden="false" customHeight="false" outlineLevel="0" collapsed="false">
      <c r="B98" s="34"/>
      <c r="C98" s="1"/>
      <c r="D98" s="1"/>
    </row>
    <row r="99" customFormat="false" ht="12.75" hidden="false" customHeight="false" outlineLevel="0" collapsed="false">
      <c r="B99" s="34"/>
      <c r="C99" s="1"/>
      <c r="D99" s="1"/>
    </row>
    <row r="100" customFormat="false" ht="12.75" hidden="false" customHeight="false" outlineLevel="0" collapsed="false">
      <c r="B100" s="36"/>
      <c r="C100" s="1"/>
      <c r="D100" s="1"/>
    </row>
    <row r="101" customFormat="false" ht="12.75" hidden="false" customHeight="false" outlineLevel="0" collapsed="false">
      <c r="B101" s="36"/>
      <c r="C101" s="1"/>
      <c r="D101" s="1"/>
    </row>
    <row r="102" customFormat="false" ht="12.75" hidden="false" customHeight="false" outlineLevel="0" collapsed="false">
      <c r="B102" s="36"/>
      <c r="C102" s="1"/>
      <c r="D102" s="1"/>
    </row>
    <row r="103" customFormat="false" ht="12.75" hidden="false" customHeight="false" outlineLevel="0" collapsed="false">
      <c r="B103" s="36"/>
      <c r="C103" s="1"/>
      <c r="D103" s="1"/>
    </row>
    <row r="104" customFormat="false" ht="12.75" hidden="false" customHeight="false" outlineLevel="0" collapsed="false">
      <c r="B104" s="36"/>
      <c r="C104" s="1"/>
      <c r="D104" s="1"/>
    </row>
    <row r="105" customFormat="false" ht="12.75" hidden="false" customHeight="false" outlineLevel="0" collapsed="false">
      <c r="B105" s="36"/>
      <c r="C105" s="1"/>
      <c r="D105" s="1"/>
    </row>
    <row r="106" customFormat="false" ht="12.75" hidden="false" customHeight="false" outlineLevel="0" collapsed="false">
      <c r="B106" s="36"/>
      <c r="C106" s="1"/>
      <c r="D106" s="1"/>
    </row>
    <row r="107" customFormat="false" ht="12.75" hidden="false" customHeight="false" outlineLevel="0" collapsed="false">
      <c r="B107" s="36"/>
      <c r="C107" s="1"/>
      <c r="D107" s="1"/>
    </row>
    <row r="108" customFormat="false" ht="12.75" hidden="false" customHeight="false" outlineLevel="0" collapsed="false">
      <c r="B108" s="36"/>
      <c r="C108" s="1"/>
      <c r="D108" s="1"/>
    </row>
    <row r="109" customFormat="false" ht="12.75" hidden="false" customHeight="false" outlineLevel="0" collapsed="false">
      <c r="B109" s="36"/>
      <c r="C109" s="1"/>
      <c r="D109" s="1"/>
    </row>
    <row r="110" customFormat="false" ht="12.75" hidden="false" customHeight="false" outlineLevel="0" collapsed="false">
      <c r="B110" s="34"/>
      <c r="C110" s="1"/>
      <c r="D110" s="1"/>
    </row>
    <row r="111" customFormat="false" ht="12.75" hidden="false" customHeight="false" outlineLevel="0" collapsed="false">
      <c r="B111" s="34"/>
      <c r="C111" s="1"/>
      <c r="D111" s="1"/>
    </row>
    <row r="112" customFormat="false" ht="12.75" hidden="false" customHeight="false" outlineLevel="0" collapsed="false">
      <c r="B112" s="36"/>
      <c r="C112" s="1"/>
      <c r="D112" s="1"/>
    </row>
    <row r="113" customFormat="false" ht="12.75" hidden="false" customHeight="false" outlineLevel="0" collapsed="false">
      <c r="B113" s="36"/>
      <c r="C113" s="1"/>
      <c r="D113" s="1"/>
    </row>
    <row r="114" customFormat="false" ht="12.75" hidden="false" customHeight="false" outlineLevel="0" collapsed="false">
      <c r="B114" s="36"/>
      <c r="C114" s="1"/>
      <c r="D114" s="1"/>
    </row>
    <row r="115" customFormat="false" ht="12.75" hidden="false" customHeight="false" outlineLevel="0" collapsed="false">
      <c r="B115" s="36"/>
      <c r="C115" s="1"/>
      <c r="D115" s="1"/>
    </row>
    <row r="116" customFormat="false" ht="12.75" hidden="false" customHeight="false" outlineLevel="0" collapsed="false">
      <c r="B116" s="36"/>
      <c r="C116" s="1"/>
      <c r="D116" s="1"/>
    </row>
    <row r="117" customFormat="false" ht="12.75" hidden="false" customHeight="false" outlineLevel="0" collapsed="false">
      <c r="B117" s="36"/>
      <c r="C117" s="1"/>
      <c r="D117" s="1"/>
    </row>
    <row r="118" customFormat="false" ht="12.75" hidden="false" customHeight="false" outlineLevel="0" collapsed="false">
      <c r="B118" s="36"/>
      <c r="C118" s="1"/>
      <c r="D118" s="1"/>
    </row>
    <row r="119" customFormat="false" ht="12.75" hidden="false" customHeight="false" outlineLevel="0" collapsed="false">
      <c r="B119" s="36"/>
      <c r="C119" s="1"/>
      <c r="D119" s="1"/>
    </row>
    <row r="120" customFormat="false" ht="12.75" hidden="false" customHeight="false" outlineLevel="0" collapsed="false">
      <c r="B120" s="36"/>
      <c r="C120" s="1"/>
      <c r="D120" s="1"/>
    </row>
    <row r="121" customFormat="false" ht="12.75" hidden="false" customHeight="false" outlineLevel="0" collapsed="false">
      <c r="B121" s="36"/>
      <c r="C121" s="1"/>
      <c r="D121" s="1"/>
    </row>
    <row r="122" customFormat="false" ht="12.75" hidden="false" customHeight="false" outlineLevel="0" collapsed="false">
      <c r="B122" s="34"/>
      <c r="C122" s="1"/>
      <c r="D122" s="1"/>
    </row>
    <row r="123" customFormat="false" ht="12.75" hidden="false" customHeight="false" outlineLevel="0" collapsed="false">
      <c r="B123" s="34"/>
      <c r="C123" s="1"/>
      <c r="D123" s="1"/>
    </row>
    <row r="124" customFormat="false" ht="12.75" hidden="false" customHeight="false" outlineLevel="0" collapsed="false">
      <c r="B124" s="36"/>
      <c r="C124" s="1"/>
      <c r="D124" s="1"/>
    </row>
    <row r="125" customFormat="false" ht="12.75" hidden="false" customHeight="false" outlineLevel="0" collapsed="false">
      <c r="B125" s="36"/>
      <c r="C125" s="1"/>
      <c r="D125" s="1"/>
    </row>
    <row r="126" customFormat="false" ht="12.75" hidden="false" customHeight="false" outlineLevel="0" collapsed="false">
      <c r="B126" s="36"/>
      <c r="C126" s="1"/>
      <c r="D126" s="1"/>
    </row>
    <row r="127" customFormat="false" ht="12.75" hidden="false" customHeight="false" outlineLevel="0" collapsed="false">
      <c r="B127" s="36"/>
      <c r="C127" s="1"/>
      <c r="D127" s="1"/>
    </row>
    <row r="128" customFormat="false" ht="12.75" hidden="false" customHeight="false" outlineLevel="0" collapsed="false">
      <c r="B128" s="36"/>
      <c r="C128" s="1"/>
      <c r="D128" s="1"/>
    </row>
    <row r="129" customFormat="false" ht="12.75" hidden="false" customHeight="false" outlineLevel="0" collapsed="false">
      <c r="B129" s="36"/>
      <c r="C129" s="1"/>
      <c r="D129" s="1"/>
    </row>
    <row r="130" customFormat="false" ht="12.75" hidden="false" customHeight="false" outlineLevel="0" collapsed="false">
      <c r="B130" s="36"/>
      <c r="C130" s="1"/>
      <c r="D130" s="1"/>
    </row>
    <row r="131" customFormat="false" ht="12.75" hidden="false" customHeight="false" outlineLevel="0" collapsed="false">
      <c r="B131" s="36"/>
      <c r="C131" s="1"/>
      <c r="D131" s="1"/>
    </row>
    <row r="132" customFormat="false" ht="12.75" hidden="false" customHeight="false" outlineLevel="0" collapsed="false">
      <c r="B132" s="36"/>
      <c r="C132" s="1"/>
      <c r="D132" s="1"/>
    </row>
    <row r="133" customFormat="false" ht="12.75" hidden="false" customHeight="false" outlineLevel="0" collapsed="false">
      <c r="B133" s="36"/>
      <c r="C133" s="1"/>
      <c r="D133" s="1"/>
    </row>
    <row r="134" customFormat="false" ht="12.75" hidden="false" customHeight="false" outlineLevel="0" collapsed="false">
      <c r="B134" s="34"/>
      <c r="C134" s="1"/>
      <c r="D134" s="1"/>
    </row>
    <row r="135" customFormat="false" ht="12.75" hidden="false" customHeight="false" outlineLevel="0" collapsed="false">
      <c r="B135" s="34"/>
      <c r="C135" s="1"/>
      <c r="D135" s="1"/>
    </row>
    <row r="136" customFormat="false" ht="12.75" hidden="false" customHeight="false" outlineLevel="0" collapsed="false">
      <c r="B136" s="36"/>
      <c r="C136" s="1"/>
      <c r="D136" s="1"/>
    </row>
    <row r="137" customFormat="false" ht="12.75" hidden="false" customHeight="false" outlineLevel="0" collapsed="false">
      <c r="B137" s="36"/>
      <c r="C137" s="1"/>
      <c r="D137" s="1"/>
    </row>
    <row r="138" customFormat="false" ht="12.75" hidden="false" customHeight="false" outlineLevel="0" collapsed="false">
      <c r="B138" s="36"/>
      <c r="C138" s="1"/>
      <c r="D138" s="1"/>
    </row>
    <row r="139" customFormat="false" ht="12.75" hidden="false" customHeight="false" outlineLevel="0" collapsed="false">
      <c r="B139" s="36"/>
      <c r="C139" s="1"/>
      <c r="D139" s="1"/>
    </row>
    <row r="140" customFormat="false" ht="12.75" hidden="false" customHeight="false" outlineLevel="0" collapsed="false">
      <c r="B140" s="36"/>
      <c r="C140" s="1"/>
      <c r="D140" s="1"/>
    </row>
    <row r="141" customFormat="false" ht="12.75" hidden="false" customHeight="false" outlineLevel="0" collapsed="false">
      <c r="B141" s="36"/>
      <c r="C141" s="1"/>
      <c r="D141" s="1"/>
    </row>
    <row r="142" customFormat="false" ht="12.75" hidden="false" customHeight="false" outlineLevel="0" collapsed="false">
      <c r="B142" s="36"/>
      <c r="C142" s="1"/>
      <c r="D142" s="1"/>
    </row>
    <row r="143" customFormat="false" ht="12.75" hidden="false" customHeight="false" outlineLevel="0" collapsed="false">
      <c r="B143" s="36"/>
      <c r="C143" s="1"/>
      <c r="D143" s="1"/>
    </row>
    <row r="144" customFormat="false" ht="12.75" hidden="false" customHeight="false" outlineLevel="0" collapsed="false">
      <c r="B144" s="36"/>
      <c r="C144" s="1"/>
      <c r="D144" s="1"/>
    </row>
    <row r="145" customFormat="false" ht="12.75" hidden="false" customHeight="false" outlineLevel="0" collapsed="false">
      <c r="B145" s="36"/>
      <c r="C145" s="1"/>
      <c r="D145" s="1"/>
    </row>
    <row r="146" customFormat="false" ht="12.75" hidden="false" customHeight="false" outlineLevel="0" collapsed="false">
      <c r="B146" s="34"/>
      <c r="C146" s="1"/>
      <c r="D146" s="1"/>
    </row>
    <row r="147" customFormat="false" ht="12.75" hidden="false" customHeight="false" outlineLevel="0" collapsed="false">
      <c r="B147" s="34"/>
      <c r="C147" s="1"/>
      <c r="D147" s="1"/>
    </row>
    <row r="148" customFormat="false" ht="12.75" hidden="false" customHeight="false" outlineLevel="0" collapsed="false">
      <c r="B148" s="36"/>
      <c r="C148" s="1"/>
      <c r="D148" s="1"/>
    </row>
    <row r="149" customFormat="false" ht="12.75" hidden="false" customHeight="false" outlineLevel="0" collapsed="false">
      <c r="B149" s="36"/>
      <c r="C149" s="1"/>
      <c r="D149" s="1"/>
    </row>
    <row r="150" customFormat="false" ht="12.75" hidden="false" customHeight="false" outlineLevel="0" collapsed="false">
      <c r="B150" s="36"/>
      <c r="C150" s="1"/>
      <c r="D150" s="1"/>
    </row>
    <row r="151" customFormat="false" ht="12.75" hidden="false" customHeight="false" outlineLevel="0" collapsed="false">
      <c r="B151" s="36"/>
      <c r="C151" s="1"/>
      <c r="D151" s="1"/>
    </row>
    <row r="152" customFormat="false" ht="12.75" hidden="false" customHeight="false" outlineLevel="0" collapsed="false">
      <c r="B152" s="36"/>
      <c r="C152" s="1"/>
      <c r="D152" s="1"/>
    </row>
    <row r="153" customFormat="false" ht="12.75" hidden="false" customHeight="false" outlineLevel="0" collapsed="false">
      <c r="B153" s="36"/>
      <c r="C153" s="1"/>
      <c r="D153" s="1"/>
    </row>
    <row r="154" customFormat="false" ht="12.75" hidden="false" customHeight="false" outlineLevel="0" collapsed="false">
      <c r="B154" s="36"/>
      <c r="C154" s="1"/>
      <c r="D154" s="1"/>
    </row>
    <row r="155" customFormat="false" ht="12.75" hidden="false" customHeight="false" outlineLevel="0" collapsed="false">
      <c r="B155" s="36"/>
      <c r="C155" s="1"/>
      <c r="D155" s="1"/>
    </row>
    <row r="156" customFormat="false" ht="12.75" hidden="false" customHeight="false" outlineLevel="0" collapsed="false">
      <c r="B156" s="36"/>
      <c r="C156" s="1"/>
      <c r="D156" s="1"/>
    </row>
    <row r="157" customFormat="false" ht="12.75" hidden="false" customHeight="false" outlineLevel="0" collapsed="false">
      <c r="B157" s="36"/>
      <c r="C157" s="1"/>
      <c r="D157" s="1"/>
    </row>
    <row r="158" customFormat="false" ht="12.75" hidden="false" customHeight="false" outlineLevel="0" collapsed="false">
      <c r="B158" s="34"/>
      <c r="C158" s="1"/>
      <c r="D158" s="1"/>
    </row>
    <row r="159" customFormat="false" ht="12.75" hidden="false" customHeight="false" outlineLevel="0" collapsed="false">
      <c r="B159" s="34"/>
      <c r="C159" s="1"/>
      <c r="D159" s="1"/>
    </row>
    <row r="160" customFormat="false" ht="12.75" hidden="false" customHeight="false" outlineLevel="0" collapsed="false">
      <c r="B160" s="36"/>
      <c r="C160" s="1"/>
      <c r="D160" s="1"/>
    </row>
    <row r="161" customFormat="false" ht="12.75" hidden="false" customHeight="false" outlineLevel="0" collapsed="false">
      <c r="B161" s="36"/>
      <c r="C161" s="1"/>
      <c r="D161" s="1"/>
    </row>
    <row r="162" customFormat="false" ht="12.75" hidden="false" customHeight="false" outlineLevel="0" collapsed="false">
      <c r="B162" s="36"/>
      <c r="C162" s="1"/>
      <c r="D162" s="1"/>
    </row>
    <row r="163" customFormat="false" ht="12.75" hidden="false" customHeight="false" outlineLevel="0" collapsed="false">
      <c r="B163" s="36"/>
      <c r="C163" s="1"/>
      <c r="D163" s="1"/>
    </row>
    <row r="164" customFormat="false" ht="12.75" hidden="false" customHeight="false" outlineLevel="0" collapsed="false">
      <c r="B164" s="36"/>
      <c r="C164" s="1"/>
      <c r="D164" s="1"/>
    </row>
    <row r="165" customFormat="false" ht="12.75" hidden="false" customHeight="false" outlineLevel="0" collapsed="false">
      <c r="B165" s="36"/>
      <c r="C165" s="1"/>
      <c r="D165" s="1"/>
    </row>
    <row r="166" customFormat="false" ht="12.75" hidden="false" customHeight="false" outlineLevel="0" collapsed="false">
      <c r="B166" s="36"/>
      <c r="C166" s="1"/>
      <c r="D166" s="1"/>
    </row>
    <row r="167" customFormat="false" ht="12.75" hidden="false" customHeight="false" outlineLevel="0" collapsed="false">
      <c r="B167" s="36"/>
      <c r="C167" s="1"/>
      <c r="D167" s="1"/>
    </row>
    <row r="168" customFormat="false" ht="12.75" hidden="false" customHeight="false" outlineLevel="0" collapsed="false">
      <c r="B168" s="36"/>
      <c r="C168" s="1"/>
      <c r="D168" s="1"/>
    </row>
    <row r="169" customFormat="false" ht="12.75" hidden="false" customHeight="false" outlineLevel="0" collapsed="false">
      <c r="B169" s="36"/>
      <c r="C169" s="1"/>
      <c r="D169" s="1"/>
    </row>
    <row r="170" customFormat="false" ht="12.75" hidden="false" customHeight="false" outlineLevel="0" collapsed="false">
      <c r="B170" s="34"/>
      <c r="C170" s="1"/>
      <c r="D170" s="1"/>
    </row>
    <row r="171" customFormat="false" ht="12.75" hidden="false" customHeight="false" outlineLevel="0" collapsed="false">
      <c r="B171" s="34"/>
      <c r="C171" s="1"/>
      <c r="D171" s="1"/>
    </row>
    <row r="172" customFormat="false" ht="12.75" hidden="false" customHeight="false" outlineLevel="0" collapsed="false">
      <c r="B172" s="36"/>
      <c r="C172" s="1"/>
      <c r="D172" s="1"/>
    </row>
    <row r="173" customFormat="false" ht="12.75" hidden="false" customHeight="false" outlineLevel="0" collapsed="false">
      <c r="B173" s="36"/>
      <c r="C173" s="1"/>
      <c r="D173" s="1"/>
    </row>
    <row r="174" customFormat="false" ht="12.75" hidden="false" customHeight="false" outlineLevel="0" collapsed="false">
      <c r="B174" s="36"/>
      <c r="C174" s="1"/>
      <c r="D174" s="1"/>
    </row>
    <row r="175" customFormat="false" ht="12.75" hidden="false" customHeight="false" outlineLevel="0" collapsed="false">
      <c r="B175" s="36"/>
      <c r="C175" s="1"/>
      <c r="D175" s="1"/>
    </row>
    <row r="176" customFormat="false" ht="12.75" hidden="false" customHeight="false" outlineLevel="0" collapsed="false">
      <c r="B176" s="36"/>
      <c r="C176" s="1"/>
      <c r="D176" s="1"/>
    </row>
    <row r="177" customFormat="false" ht="12.75" hidden="false" customHeight="false" outlineLevel="0" collapsed="false">
      <c r="B177" s="36"/>
      <c r="C177" s="1"/>
      <c r="D177" s="1"/>
    </row>
    <row r="178" customFormat="false" ht="12.75" hidden="false" customHeight="false" outlineLevel="0" collapsed="false">
      <c r="B178" s="36"/>
      <c r="C178" s="1"/>
      <c r="D178" s="1"/>
    </row>
    <row r="179" customFormat="false" ht="12.75" hidden="false" customHeight="false" outlineLevel="0" collapsed="false">
      <c r="B179" s="36"/>
      <c r="C179" s="1"/>
      <c r="D179" s="1"/>
    </row>
    <row r="180" customFormat="false" ht="12.75" hidden="false" customHeight="false" outlineLevel="0" collapsed="false">
      <c r="B180" s="36"/>
      <c r="C180" s="1"/>
      <c r="D180" s="1"/>
    </row>
    <row r="181" customFormat="false" ht="12.75" hidden="false" customHeight="false" outlineLevel="0" collapsed="false">
      <c r="B181" s="36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129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1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1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1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130</v>
      </c>
      <c r="B1" s="13" t="s">
        <v>131</v>
      </c>
      <c r="C1" s="13" t="s">
        <v>132</v>
      </c>
      <c r="D1" s="41" t="s">
        <v>133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134</v>
      </c>
      <c r="D2" s="42" t="n">
        <f aca="false">MAX(MAX('invoicing periods'!C2:C900),MAX(tasks!C2:C900))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3" t="s">
        <v>131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41" t="s">
        <v>141</v>
      </c>
      <c r="K1" s="41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misc!D2</f>
        <v>46391</v>
      </c>
      <c r="G2" s="6" t="s">
        <v>143</v>
      </c>
      <c r="H2" s="6" t="s">
        <v>144</v>
      </c>
      <c r="I2" s="7" t="n">
        <v>0.3</v>
      </c>
      <c r="J2" s="44" t="b">
        <f aca="false">AND(ISNUMBER(E2), E2&gt;misc!A2)</f>
        <v>1</v>
      </c>
      <c r="K2" s="4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3" t="s">
        <v>145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41" t="s">
        <v>141</v>
      </c>
      <c r="K1" s="41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misc!D2</f>
        <v>46391</v>
      </c>
      <c r="G2" s="6" t="s">
        <v>146</v>
      </c>
      <c r="H2" s="6" t="s">
        <v>147</v>
      </c>
      <c r="I2" s="7" t="n">
        <v>0.3</v>
      </c>
      <c r="J2" s="44" t="b">
        <f aca="false">AND(ISNUMBER(E2), E2&gt;misc!A2)</f>
        <v>1</v>
      </c>
      <c r="K2" s="44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3" t="s">
        <v>148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140</v>
      </c>
      <c r="H1" s="41" t="s">
        <v>141</v>
      </c>
      <c r="I1" s="41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0" t="n">
        <f aca="false">misc!D2</f>
        <v>46391</v>
      </c>
      <c r="G2" s="7" t="n">
        <v>0.6</v>
      </c>
      <c r="H2" s="44" t="b">
        <f aca="false">AND(ISNUMBER(E2), E2&gt;misc!A2)</f>
        <v>1</v>
      </c>
      <c r="I2" s="44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3" t="s">
        <v>149</v>
      </c>
      <c r="B1" s="13" t="s">
        <v>135</v>
      </c>
      <c r="C1" s="13" t="s">
        <v>136</v>
      </c>
      <c r="D1" s="13" t="s">
        <v>137</v>
      </c>
      <c r="E1" s="13" t="s">
        <v>150</v>
      </c>
      <c r="F1" s="13" t="s">
        <v>151</v>
      </c>
      <c r="G1" s="13" t="s">
        <v>152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153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3" t="s">
        <v>154</v>
      </c>
      <c r="B1" s="13" t="s">
        <v>135</v>
      </c>
      <c r="C1" s="13" t="s">
        <v>136</v>
      </c>
      <c r="D1" s="13" t="s">
        <v>137</v>
      </c>
      <c r="E1" s="13" t="s">
        <v>138</v>
      </c>
      <c r="F1" s="13" t="s">
        <v>155</v>
      </c>
      <c r="G1" s="13" t="s">
        <v>156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157</v>
      </c>
      <c r="F2" s="7" t="s">
        <v>158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5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3" t="s">
        <v>159</v>
      </c>
      <c r="B1" s="13" t="s">
        <v>135</v>
      </c>
      <c r="C1" s="13" t="s">
        <v>136</v>
      </c>
      <c r="D1" s="13" t="s">
        <v>137</v>
      </c>
      <c r="E1" s="13" t="s">
        <v>160</v>
      </c>
      <c r="F1" s="13" t="s">
        <v>161</v>
      </c>
      <c r="G1" s="13" t="s">
        <v>162</v>
      </c>
      <c r="H1" s="13" t="s">
        <v>163</v>
      </c>
      <c r="I1" s="13" t="s">
        <v>164</v>
      </c>
      <c r="J1" s="13" t="s">
        <v>165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166</v>
      </c>
      <c r="F2" s="6" t="s">
        <v>144</v>
      </c>
      <c r="G2" s="7" t="n">
        <v>0.2</v>
      </c>
      <c r="H2" s="7" t="s">
        <v>167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false" showOutlineSymbols="true" defaultGridColor="true" view="normal" topLeftCell="A52" colorId="64" zoomScale="180" zoomScaleNormal="180" zoomScalePageLayoutView="100" workbookViewId="0">
      <selection pane="topLeft" activeCell="D103" activeCellId="0" sqref="D10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18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'public holidays'!A$2:A$500)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1" t="b">
        <f aca="false">COUNTIF(links!$B$1:$B$493, A2) &gt; 0</f>
        <v>1</v>
      </c>
      <c r="K2" s="21" t="b">
        <f aca="false">C2&gt;misc!$A$2</f>
        <v>1</v>
      </c>
      <c r="L2" s="21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'public holidays'!A$2:A$500)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1" t="b">
        <f aca="false">COUNTIF(links!$B$1:$B$493, A3) &gt; 0</f>
        <v>1</v>
      </c>
      <c r="K3" s="21" t="b">
        <f aca="false">C3&gt;misc!$A$2</f>
        <v>1</v>
      </c>
      <c r="L3" s="21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'public holidays'!A$2:A$500)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1" t="b">
        <f aca="false">COUNTIF(links!$B$1:$B$493, A4) &gt; 0</f>
        <v>1</v>
      </c>
      <c r="K4" s="21" t="b">
        <f aca="false">C4&gt;misc!$A$2</f>
        <v>1</v>
      </c>
      <c r="L4" s="21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'public holidays'!A$2:A$500)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1" t="b">
        <f aca="false">COUNTIF(links!$B$1:$B$493, A5) &gt; 0</f>
        <v>1</v>
      </c>
      <c r="K5" s="21" t="b">
        <f aca="false">C5&gt;misc!$A$2</f>
        <v>1</v>
      </c>
      <c r="L5" s="21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'public holidays'!A$2:A$500)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1" t="b">
        <f aca="false">COUNTIF(links!$B$1:$B$493, A6) &gt; 0</f>
        <v>1</v>
      </c>
      <c r="K6" s="21" t="b">
        <f aca="false">C6&gt;misc!$A$2</f>
        <v>1</v>
      </c>
      <c r="L6" s="21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'public holidays'!A$2:A$500)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1" t="b">
        <f aca="false">COUNTIF(links!$B$1:$B$493, A7) &gt; 0</f>
        <v>1</v>
      </c>
      <c r="K7" s="21" t="b">
        <f aca="false">C7&gt;misc!$A$2</f>
        <v>1</v>
      </c>
      <c r="L7" s="21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'public holidays'!A$2:A$500)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1" t="b">
        <f aca="false">COUNTIF(links!$B$1:$B$493, A8) &gt; 0</f>
        <v>1</v>
      </c>
      <c r="K8" s="21" t="b">
        <f aca="false">C8&gt;misc!$A$2</f>
        <v>1</v>
      </c>
      <c r="L8" s="21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'public holidays'!A$2:A$500)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1" t="b">
        <f aca="false">COUNTIF(links!$B$1:$B$493, A9) &gt; 0</f>
        <v>1</v>
      </c>
      <c r="K9" s="21" t="b">
        <f aca="false">C9&gt;misc!$A$2</f>
        <v>1</v>
      </c>
      <c r="L9" s="21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'public holidays'!A$2:A$500)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1" t="b">
        <f aca="false">COUNTIF(links!$B$1:$B$493, A10) &gt; 0</f>
        <v>1</v>
      </c>
      <c r="K10" s="21" t="b">
        <f aca="false">C10&gt;misc!$A$2</f>
        <v>1</v>
      </c>
      <c r="L10" s="21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'public holidays'!A$2:A$500)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1" t="b">
        <f aca="false">COUNTIF(links!$B$1:$B$493, A11) &gt; 0</f>
        <v>1</v>
      </c>
      <c r="K11" s="21" t="b">
        <f aca="false">C11&gt;misc!$A$2</f>
        <v>1</v>
      </c>
      <c r="L11" s="21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'public holidays'!A$2:A$500)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1" t="b">
        <f aca="false">COUNTIF(links!$B$1:$B$493, A12) &gt; 0</f>
        <v>1</v>
      </c>
      <c r="K12" s="21" t="b">
        <f aca="false">C12&gt;misc!$A$2</f>
        <v>1</v>
      </c>
      <c r="L12" s="21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'public holidays'!A$2:A$500)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1" t="b">
        <f aca="false">COUNTIF(links!$B$1:$B$493, A13) &gt; 0</f>
        <v>1</v>
      </c>
      <c r="K13" s="21" t="b">
        <f aca="false">C13&gt;misc!$A$2</f>
        <v>1</v>
      </c>
      <c r="L13" s="21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'public holidays'!A$2:A$500)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1" t="b">
        <f aca="false">COUNTIF(links!$B$1:$B$493, A14) &gt; 0</f>
        <v>1</v>
      </c>
      <c r="K14" s="21" t="b">
        <f aca="false">C14&gt;misc!$A$2</f>
        <v>1</v>
      </c>
      <c r="L14" s="21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'public holidays'!A$2:A$500)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1" t="b">
        <f aca="false">COUNTIF(links!$B$1:$B$493, A15) &gt; 0</f>
        <v>1</v>
      </c>
      <c r="K15" s="21" t="b">
        <f aca="false">C15&gt;misc!$A$2</f>
        <v>1</v>
      </c>
      <c r="L15" s="21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'public holidays'!A$2:A$500)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1" t="b">
        <f aca="false">COUNTIF(links!$B$1:$B$493, A16) &gt; 0</f>
        <v>1</v>
      </c>
      <c r="K16" s="21" t="b">
        <f aca="false">C16&gt;misc!$A$2</f>
        <v>1</v>
      </c>
      <c r="L16" s="21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'public holidays'!A$2:A$500)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1" t="b">
        <f aca="false">COUNTIF(links!$B$1:$B$493, A17) &gt; 0</f>
        <v>1</v>
      </c>
      <c r="K17" s="21" t="b">
        <f aca="false">C17&gt;misc!$A$2</f>
        <v>1</v>
      </c>
      <c r="L17" s="21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'public holidays'!A$2:A$500)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1" t="b">
        <f aca="false">COUNTIF(links!$B$1:$B$493, A18) &gt; 0</f>
        <v>1</v>
      </c>
      <c r="K18" s="21" t="b">
        <f aca="false">C18&gt;misc!$A$2</f>
        <v>1</v>
      </c>
      <c r="L18" s="21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'public holidays'!A$2:A$500)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1" t="b">
        <f aca="false">COUNTIF(links!$B$1:$B$493, A19) &gt; 0</f>
        <v>1</v>
      </c>
      <c r="K19" s="21" t="b">
        <f aca="false">C19&gt;misc!$A$2</f>
        <v>1</v>
      </c>
      <c r="L19" s="21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'public holidays'!A$2:A$500)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1" t="b">
        <f aca="false">COUNTIF(links!$B$1:$B$493, A20) &gt; 0</f>
        <v>1</v>
      </c>
      <c r="K20" s="21" t="b">
        <f aca="false">C20&gt;misc!$A$2</f>
        <v>1</v>
      </c>
      <c r="L20" s="21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'public holidays'!A$2:A$500)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1" t="b">
        <f aca="false">COUNTIF(links!$B$1:$B$493, A21) &gt; 0</f>
        <v>1</v>
      </c>
      <c r="K21" s="21" t="b">
        <f aca="false">C21&gt;misc!$A$2</f>
        <v>1</v>
      </c>
      <c r="L21" s="21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'public holidays'!A$2:A$500)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1" t="b">
        <f aca="false">COUNTIF(links!$B$1:$B$493, A22) &gt; 0</f>
        <v>1</v>
      </c>
      <c r="K22" s="21" t="b">
        <f aca="false">C22&gt;misc!$A$2</f>
        <v>1</v>
      </c>
      <c r="L22" s="21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'public holidays'!A$2:A$500)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1" t="b">
        <f aca="false">COUNTIF(links!$B$1:$B$493, A23) &gt; 0</f>
        <v>1</v>
      </c>
      <c r="K23" s="21" t="b">
        <f aca="false">C23&gt;misc!$A$2</f>
        <v>1</v>
      </c>
      <c r="L23" s="21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'public holidays'!A$2:A$500)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1" t="b">
        <f aca="false">COUNTIF(links!$B$1:$B$493, A24) &gt; 0</f>
        <v>1</v>
      </c>
      <c r="K24" s="21" t="b">
        <f aca="false">C24&gt;misc!$A$2</f>
        <v>1</v>
      </c>
      <c r="L24" s="21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'public holidays'!A$2:A$500)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1" t="b">
        <f aca="false">COUNTIF(links!$B$1:$B$493, A25) &gt; 0</f>
        <v>1</v>
      </c>
      <c r="K25" s="21" t="b">
        <f aca="false">C25&gt;misc!$A$2</f>
        <v>1</v>
      </c>
      <c r="L25" s="21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'public holidays'!A$2:A$500)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1" t="b">
        <f aca="false">COUNTIF(links!$B$1:$B$493, A26) &gt; 0</f>
        <v>1</v>
      </c>
      <c r="K26" s="21" t="b">
        <f aca="false">C26&gt;misc!$A$2</f>
        <v>1</v>
      </c>
      <c r="L26" s="21" t="b">
        <f aca="false">AND(ISNUMBER(B26), ISNUMBER(C26), B26&lt;=C26)</f>
        <v>1</v>
      </c>
    </row>
    <row r="27" customFormat="false" ht="12.75" hidden="false" customHeight="false" outlineLevel="0" collapsed="false">
      <c r="A27" s="22" t="s">
        <v>43</v>
      </c>
      <c r="B27" s="23" t="n">
        <v>45658</v>
      </c>
      <c r="C27" s="23" t="n">
        <v>45748</v>
      </c>
      <c r="D27" s="22" t="n">
        <v>45</v>
      </c>
      <c r="E27" s="18" t="n">
        <f aca="false">C27 - B27 +1</f>
        <v>91</v>
      </c>
      <c r="F27" s="18" t="n">
        <f aca="false">NETWORKDAYS(B27, C27, 'public holidays'!A$2:A$500)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1" t="n">
        <f aca="false">COUNTIF(links!$B$1:$B$493, A27) &gt; 0</f>
        <v>1</v>
      </c>
      <c r="K27" s="21" t="n">
        <f aca="false">C27&gt;misc!$A$2</f>
        <v>1</v>
      </c>
      <c r="L27" s="21" t="n">
        <f aca="false">AND(ISNUMBER(B27), ISNUMBER(C27), B27&lt;=C27)</f>
        <v>1</v>
      </c>
    </row>
    <row r="28" customFormat="false" ht="12.75" hidden="false" customHeight="false" outlineLevel="0" collapsed="false">
      <c r="A28" s="22" t="s">
        <v>44</v>
      </c>
      <c r="B28" s="23" t="n">
        <v>45749</v>
      </c>
      <c r="C28" s="23" t="n">
        <v>45779</v>
      </c>
      <c r="D28" s="22" t="n">
        <v>5</v>
      </c>
      <c r="E28" s="18" t="n">
        <f aca="false">C28 - B28 +1</f>
        <v>31</v>
      </c>
      <c r="F28" s="18" t="n">
        <f aca="false">NETWORKDAYS(B28, C28, 'public holidays'!A$2:A$500)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1" t="n">
        <f aca="false">COUNTIF(links!$B$1:$B$493, A28) &gt; 0</f>
        <v>1</v>
      </c>
      <c r="K28" s="21" t="n">
        <f aca="false">C28&gt;misc!$A$2</f>
        <v>1</v>
      </c>
      <c r="L28" s="21" t="n">
        <f aca="false">AND(ISNUMBER(B28), ISNUMBER(C28), B28&lt;=C28)</f>
        <v>1</v>
      </c>
    </row>
    <row r="29" customFormat="false" ht="12.75" hidden="false" customHeight="false" outlineLevel="0" collapsed="false">
      <c r="A29" s="22" t="s">
        <v>45</v>
      </c>
      <c r="B29" s="23" t="n">
        <v>45658</v>
      </c>
      <c r="C29" s="23" t="n">
        <v>45828</v>
      </c>
      <c r="D29" s="22" t="n">
        <v>65</v>
      </c>
      <c r="E29" s="18" t="n">
        <f aca="false">C29 - B29 +1</f>
        <v>171</v>
      </c>
      <c r="F29" s="18" t="n">
        <f aca="false">NETWORKDAYS(B29, C29, 'public holidays'!A$2:A$500)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1" t="n">
        <f aca="false">COUNTIF(links!$B$1:$B$493, A29) &gt; 0</f>
        <v>1</v>
      </c>
      <c r="K29" s="21" t="n">
        <f aca="false">C29&gt;misc!$A$2</f>
        <v>1</v>
      </c>
      <c r="L29" s="21" t="n">
        <f aca="false">AND(ISNUMBER(B29), ISNUMBER(C29), B29&lt;=C29)</f>
        <v>1</v>
      </c>
    </row>
    <row r="30" customFormat="false" ht="12.75" hidden="false" customHeight="false" outlineLevel="0" collapsed="false">
      <c r="A30" s="22" t="s">
        <v>46</v>
      </c>
      <c r="B30" s="23" t="n">
        <v>45829</v>
      </c>
      <c r="C30" s="23" t="n">
        <v>45874</v>
      </c>
      <c r="D30" s="22" t="n">
        <v>5</v>
      </c>
      <c r="E30" s="18" t="n">
        <f aca="false">C30 - B30 +1</f>
        <v>46</v>
      </c>
      <c r="F30" s="18" t="n">
        <f aca="false">NETWORKDAYS(B30, C30, 'public holidays'!A$2:A$500)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1" t="n">
        <f aca="false">COUNTIF(links!$B$1:$B$493, A30) &gt; 0</f>
        <v>1</v>
      </c>
      <c r="K30" s="21" t="n">
        <f aca="false">C30&gt;misc!$A$2</f>
        <v>1</v>
      </c>
      <c r="L30" s="21" t="n">
        <f aca="false">AND(ISNUMBER(B30), ISNUMBER(C30), B30&lt;=C30)</f>
        <v>1</v>
      </c>
    </row>
    <row r="31" customFormat="false" ht="12.75" hidden="false" customHeight="false" outlineLevel="0" collapsed="false">
      <c r="A31" s="22" t="s">
        <v>47</v>
      </c>
      <c r="B31" s="23" t="n">
        <v>45658</v>
      </c>
      <c r="C31" s="23" t="n">
        <v>45931</v>
      </c>
      <c r="D31" s="22" t="n">
        <v>130</v>
      </c>
      <c r="E31" s="18" t="n">
        <f aca="false">C31 - B31 +1</f>
        <v>274</v>
      </c>
      <c r="F31" s="18" t="n">
        <f aca="false">NETWORKDAYS(B31, C31, 'public holidays'!A$2:A$500)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1" t="n">
        <f aca="false">COUNTIF(links!$B$1:$B$493, A31) &gt; 0</f>
        <v>1</v>
      </c>
      <c r="K31" s="21" t="n">
        <f aca="false">C31&gt;misc!$A$2</f>
        <v>1</v>
      </c>
      <c r="L31" s="21" t="n">
        <f aca="false">AND(ISNUMBER(B31), ISNUMBER(C31), B31&lt;=C31)</f>
        <v>1</v>
      </c>
    </row>
    <row r="32" customFormat="false" ht="12.75" hidden="false" customHeight="false" outlineLevel="0" collapsed="false">
      <c r="A32" s="22" t="s">
        <v>48</v>
      </c>
      <c r="B32" s="23" t="n">
        <v>45932</v>
      </c>
      <c r="C32" s="23" t="n">
        <v>45962</v>
      </c>
      <c r="D32" s="22" t="n">
        <v>25</v>
      </c>
      <c r="E32" s="18" t="n">
        <f aca="false">C32 - B32 +1</f>
        <v>31</v>
      </c>
      <c r="F32" s="18" t="n">
        <f aca="false">NETWORKDAYS(B32, C32, 'public holidays'!A$2:A$500)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1" t="n">
        <f aca="false">COUNTIF(links!$B$1:$B$493, A32) &gt; 0</f>
        <v>1</v>
      </c>
      <c r="K32" s="21" t="n">
        <f aca="false">C32&gt;misc!$A$2</f>
        <v>1</v>
      </c>
      <c r="L32" s="21" t="n">
        <f aca="false">AND(ISNUMBER(B32), ISNUMBER(C32), B32&lt;=C32)</f>
        <v>1</v>
      </c>
    </row>
    <row r="33" customFormat="false" ht="12.75" hidden="false" customHeight="false" outlineLevel="0" collapsed="false">
      <c r="A33" s="22" t="s">
        <v>49</v>
      </c>
      <c r="B33" s="23" t="n">
        <v>45833</v>
      </c>
      <c r="C33" s="23" t="n">
        <v>45847</v>
      </c>
      <c r="D33" s="22" t="n">
        <v>15</v>
      </c>
      <c r="E33" s="18" t="n">
        <f aca="false">C33 - B33 +1</f>
        <v>15</v>
      </c>
      <c r="F33" s="18" t="n">
        <f aca="false">NETWORKDAYS(B33, C33, 'public holidays'!A$2:A$500)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1" t="n">
        <f aca="false">COUNTIF(links!$B$1:$B$493, A33) &gt; 0</f>
        <v>1</v>
      </c>
      <c r="K33" s="21" t="n">
        <f aca="false">C33&gt;misc!$A$2</f>
        <v>1</v>
      </c>
      <c r="L33" s="21" t="n">
        <f aca="false">AND(ISNUMBER(B33), ISNUMBER(C33), B33&lt;=C33)</f>
        <v>1</v>
      </c>
    </row>
    <row r="34" customFormat="false" ht="12.75" hidden="false" customHeight="false" outlineLevel="0" collapsed="false">
      <c r="A34" s="22" t="s">
        <v>50</v>
      </c>
      <c r="B34" s="23" t="n">
        <v>45848</v>
      </c>
      <c r="C34" s="23" t="n">
        <v>46021</v>
      </c>
      <c r="D34" s="22" t="n">
        <v>70</v>
      </c>
      <c r="E34" s="18" t="n">
        <f aca="false">C34 - B34 +1</f>
        <v>174</v>
      </c>
      <c r="F34" s="18" t="n">
        <f aca="false">NETWORKDAYS(B34, C34, 'public holidays'!A$2:A$500)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1" t="n">
        <f aca="false">COUNTIF(links!$B$1:$B$493, A34) &gt; 0</f>
        <v>1</v>
      </c>
      <c r="K34" s="21" t="n">
        <f aca="false">C34&gt;misc!$A$2</f>
        <v>1</v>
      </c>
      <c r="L34" s="21" t="n">
        <f aca="false">AND(ISNUMBER(B34), ISNUMBER(C34), B34&lt;=C34)</f>
        <v>1</v>
      </c>
    </row>
    <row r="35" customFormat="false" ht="12.75" hidden="false" customHeight="false" outlineLevel="0" collapsed="false">
      <c r="A35" s="22" t="s">
        <v>51</v>
      </c>
      <c r="B35" s="23" t="n">
        <v>46022</v>
      </c>
      <c r="C35" s="23" t="n">
        <v>46053</v>
      </c>
      <c r="D35" s="22" t="n">
        <v>10</v>
      </c>
      <c r="E35" s="18" t="n">
        <f aca="false">C35 - B35 +1</f>
        <v>32</v>
      </c>
      <c r="F35" s="18" t="n">
        <f aca="false">NETWORKDAYS(B35, C35, 'public holidays'!A$2:A$500)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1" t="n">
        <f aca="false">COUNTIF(links!$B$1:$B$493, A35) &gt; 0</f>
        <v>1</v>
      </c>
      <c r="K35" s="21" t="n">
        <f aca="false">C35&gt;misc!$A$2</f>
        <v>1</v>
      </c>
      <c r="L35" s="21" t="n">
        <f aca="false">AND(ISNUMBER(B35), ISNUMBER(C35), B35&lt;=C35)</f>
        <v>1</v>
      </c>
    </row>
    <row r="36" customFormat="false" ht="12.75" hidden="false" customHeight="false" outlineLevel="0" collapsed="false">
      <c r="A36" s="22" t="s">
        <v>52</v>
      </c>
      <c r="B36" s="23" t="n">
        <v>45658</v>
      </c>
      <c r="C36" s="23" t="n">
        <v>45713</v>
      </c>
      <c r="D36" s="22" t="n">
        <v>25</v>
      </c>
      <c r="E36" s="18" t="n">
        <f aca="false">C36 - B36 +1</f>
        <v>56</v>
      </c>
      <c r="F36" s="18" t="n">
        <f aca="false">NETWORKDAYS(B36, C36, 'public holidays'!A$2:A$500)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1" t="n">
        <f aca="false">COUNTIF(links!$B$1:$B$493, A36) &gt; 0</f>
        <v>1</v>
      </c>
      <c r="K36" s="21" t="n">
        <f aca="false">C36&gt;misc!$A$2</f>
        <v>1</v>
      </c>
      <c r="L36" s="21" t="n">
        <f aca="false">AND(ISNUMBER(B36), ISNUMBER(C36), B36&lt;=C36)</f>
        <v>1</v>
      </c>
    </row>
    <row r="37" customFormat="false" ht="12.75" hidden="false" customHeight="false" outlineLevel="0" collapsed="false">
      <c r="A37" s="22" t="s">
        <v>53</v>
      </c>
      <c r="B37" s="23" t="n">
        <v>45714</v>
      </c>
      <c r="C37" s="23" t="n">
        <v>45719</v>
      </c>
      <c r="D37" s="22" t="n">
        <v>15</v>
      </c>
      <c r="E37" s="18" t="n">
        <f aca="false">C37 - B37 +1</f>
        <v>6</v>
      </c>
      <c r="F37" s="18" t="n">
        <f aca="false">NETWORKDAYS(B37, C37, 'public holidays'!A$2:A$500)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1" t="n">
        <f aca="false">COUNTIF(links!$B$1:$B$493, A37) &gt; 0</f>
        <v>1</v>
      </c>
      <c r="K37" s="21" t="n">
        <f aca="false">C37&gt;misc!$A$2</f>
        <v>1</v>
      </c>
      <c r="L37" s="21" t="n">
        <f aca="false">AND(ISNUMBER(B37), ISNUMBER(C37), B37&lt;=C37)</f>
        <v>1</v>
      </c>
    </row>
    <row r="38" customFormat="false" ht="12.75" hidden="false" customHeight="false" outlineLevel="0" collapsed="false">
      <c r="A38" s="22" t="s">
        <v>54</v>
      </c>
      <c r="B38" s="23" t="n">
        <v>45667</v>
      </c>
      <c r="C38" s="23" t="n">
        <v>45672</v>
      </c>
      <c r="D38" s="22" t="n">
        <v>20</v>
      </c>
      <c r="E38" s="18" t="n">
        <f aca="false">C38 - B38 +1</f>
        <v>6</v>
      </c>
      <c r="F38" s="18" t="n">
        <f aca="false">NETWORKDAYS(B38, C38, 'public holidays'!A$2:A$500)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1" t="n">
        <f aca="false">COUNTIF(links!$B$1:$B$493, A38) &gt; 0</f>
        <v>1</v>
      </c>
      <c r="K38" s="21" t="n">
        <f aca="false">C38&gt;misc!$A$2</f>
        <v>1</v>
      </c>
      <c r="L38" s="21" t="n">
        <f aca="false">AND(ISNUMBER(B38), ISNUMBER(C38), B38&lt;=C38)</f>
        <v>1</v>
      </c>
    </row>
    <row r="39" customFormat="false" ht="12.75" hidden="false" customHeight="false" outlineLevel="0" collapsed="false">
      <c r="A39" s="22" t="s">
        <v>55</v>
      </c>
      <c r="B39" s="23" t="n">
        <v>45673</v>
      </c>
      <c r="C39" s="23" t="n">
        <v>45793</v>
      </c>
      <c r="D39" s="22" t="n">
        <v>80</v>
      </c>
      <c r="E39" s="18" t="n">
        <f aca="false">C39 - B39 +1</f>
        <v>121</v>
      </c>
      <c r="F39" s="18" t="n">
        <f aca="false">NETWORKDAYS(B39, C39, 'public holidays'!A$2:A$500)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1" t="n">
        <f aca="false">COUNTIF(links!$B$1:$B$493, A39) &gt; 0</f>
        <v>1</v>
      </c>
      <c r="K39" s="21" t="n">
        <f aca="false">C39&gt;misc!$A$2</f>
        <v>1</v>
      </c>
      <c r="L39" s="21" t="n">
        <f aca="false">AND(ISNUMBER(B39), ISNUMBER(C39), B39&lt;=C39)</f>
        <v>1</v>
      </c>
    </row>
    <row r="40" customFormat="false" ht="12.75" hidden="false" customHeight="false" outlineLevel="0" collapsed="false">
      <c r="A40" s="22" t="s">
        <v>56</v>
      </c>
      <c r="B40" s="23" t="n">
        <v>45794</v>
      </c>
      <c r="C40" s="23" t="n">
        <v>45809</v>
      </c>
      <c r="D40" s="22" t="n">
        <v>20</v>
      </c>
      <c r="E40" s="18" t="n">
        <f aca="false">C40 - B40 +1</f>
        <v>16</v>
      </c>
      <c r="F40" s="18" t="n">
        <f aca="false">NETWORKDAYS(B40, C40, 'public holidays'!A$2:A$500)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1" t="n">
        <f aca="false">COUNTIF(links!$B$1:$B$493, A40) &gt; 0</f>
        <v>1</v>
      </c>
      <c r="K40" s="21" t="n">
        <f aca="false">C40&gt;misc!$A$2</f>
        <v>1</v>
      </c>
      <c r="L40" s="21" t="n">
        <f aca="false">AND(ISNUMBER(B40), ISNUMBER(C40), B40&lt;=C40)</f>
        <v>1</v>
      </c>
    </row>
    <row r="41" customFormat="false" ht="12.75" hidden="false" customHeight="false" outlineLevel="0" collapsed="false">
      <c r="A41" s="22" t="s">
        <v>57</v>
      </c>
      <c r="B41" s="23" t="n">
        <v>45833</v>
      </c>
      <c r="C41" s="23" t="n">
        <v>45848</v>
      </c>
      <c r="D41" s="22" t="n">
        <v>60</v>
      </c>
      <c r="E41" s="18" t="n">
        <f aca="false">C41 - B41 +1</f>
        <v>16</v>
      </c>
      <c r="F41" s="18" t="n">
        <f aca="false">NETWORKDAYS(B41, C41, 'public holidays'!A$2:A$500)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1" t="n">
        <f aca="false">COUNTIF(links!$B$1:$B$493, A41) &gt; 0</f>
        <v>1</v>
      </c>
      <c r="K41" s="21" t="n">
        <f aca="false">C41&gt;misc!$A$2</f>
        <v>1</v>
      </c>
      <c r="L41" s="21" t="n">
        <f aca="false">AND(ISNUMBER(B41), ISNUMBER(C41), B41&lt;=C41)</f>
        <v>1</v>
      </c>
    </row>
    <row r="42" customFormat="false" ht="12.75" hidden="false" customHeight="false" outlineLevel="0" collapsed="false">
      <c r="A42" s="22" t="s">
        <v>58</v>
      </c>
      <c r="B42" s="23" t="n">
        <v>45849</v>
      </c>
      <c r="C42" s="23" t="n">
        <v>46119</v>
      </c>
      <c r="D42" s="22" t="n">
        <v>200</v>
      </c>
      <c r="E42" s="18" t="n">
        <f aca="false">C42 - B42 +1</f>
        <v>271</v>
      </c>
      <c r="F42" s="18" t="n">
        <f aca="false">NETWORKDAYS(B42, C42, 'public holidays'!A$2:A$500)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1" t="n">
        <f aca="false">COUNTIF(links!$B$1:$B$493, A42) &gt; 0</f>
        <v>1</v>
      </c>
      <c r="K42" s="21" t="n">
        <f aca="false">C42&gt;misc!$A$2</f>
        <v>1</v>
      </c>
      <c r="L42" s="21" t="n">
        <f aca="false">AND(ISNUMBER(B42), ISNUMBER(C42), B42&lt;=C42)</f>
        <v>1</v>
      </c>
    </row>
    <row r="43" customFormat="false" ht="12.75" hidden="false" customHeight="false" outlineLevel="0" collapsed="false">
      <c r="A43" s="22" t="s">
        <v>59</v>
      </c>
      <c r="B43" s="23" t="n">
        <v>46120</v>
      </c>
      <c r="C43" s="23" t="n">
        <v>46142</v>
      </c>
      <c r="D43" s="22" t="n">
        <v>20</v>
      </c>
      <c r="E43" s="18" t="n">
        <f aca="false">C43 - B43 +1</f>
        <v>23</v>
      </c>
      <c r="F43" s="18" t="n">
        <f aca="false">NETWORKDAYS(B43, C43, 'public holidays'!A$2:A$500)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1" t="n">
        <f aca="false">COUNTIF(links!$B$1:$B$493, A43) &gt; 0</f>
        <v>1</v>
      </c>
      <c r="K43" s="21" t="n">
        <f aca="false">C43&gt;misc!$A$2</f>
        <v>1</v>
      </c>
      <c r="L43" s="21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'public holidays'!A$2:A$500)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1" t="n">
        <f aca="false">COUNTIF(links!$B$1:$B$493, A44) &gt; 0</f>
        <v>1</v>
      </c>
      <c r="K44" s="21" t="n">
        <f aca="false">C44&gt;misc!$A$2</f>
        <v>1</v>
      </c>
      <c r="L44" s="21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'public holidays'!A$2:A$500)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1" t="n">
        <f aca="false">COUNTIF(links!$B$1:$B$493, A45) &gt; 0</f>
        <v>1</v>
      </c>
      <c r="K45" s="21" t="n">
        <f aca="false">C45&gt;misc!$A$2</f>
        <v>1</v>
      </c>
      <c r="L45" s="21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'public holidays'!A$2:A$500)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1" t="n">
        <f aca="false">COUNTIF(links!$B$1:$B$493, A46) &gt; 0</f>
        <v>1</v>
      </c>
      <c r="K46" s="21" t="n">
        <f aca="false">C46&gt;misc!$A$2</f>
        <v>1</v>
      </c>
      <c r="L46" s="21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'public holidays'!A$2:A$500)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1" t="n">
        <f aca="false">COUNTIF(links!$B$1:$B$493, A47) &gt; 0</f>
        <v>1</v>
      </c>
      <c r="K47" s="21" t="n">
        <f aca="false">C47&gt;misc!$A$2</f>
        <v>1</v>
      </c>
      <c r="L47" s="21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'public holidays'!A$2:A$500)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1" t="n">
        <f aca="false">COUNTIF(links!$B$1:$B$493, A48) &gt; 0</f>
        <v>1</v>
      </c>
      <c r="K48" s="21" t="n">
        <f aca="false">C48&gt;misc!$A$2</f>
        <v>1</v>
      </c>
      <c r="L48" s="21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'public holidays'!A$2:A$500)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1" t="n">
        <f aca="false">COUNTIF(links!$B$1:$B$493, A49) &gt; 0</f>
        <v>1</v>
      </c>
      <c r="K49" s="21" t="n">
        <f aca="false">C49&gt;misc!$A$2</f>
        <v>1</v>
      </c>
      <c r="L49" s="21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'public holidays'!A$2:A$500)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1" t="n">
        <f aca="false">COUNTIF(links!$B$1:$B$493, A50) &gt; 0</f>
        <v>1</v>
      </c>
      <c r="K50" s="21" t="n">
        <f aca="false">C50&gt;misc!$A$2</f>
        <v>1</v>
      </c>
      <c r="L50" s="21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'public holidays'!A$2:A$500)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1" t="n">
        <f aca="false">COUNTIF(links!$B$1:$B$493, A51) &gt; 0</f>
        <v>1</v>
      </c>
      <c r="K51" s="21" t="n">
        <f aca="false">C51&gt;misc!$A$2</f>
        <v>1</v>
      </c>
      <c r="L51" s="21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'public holidays'!A$2:A$500)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1" t="n">
        <f aca="false">COUNTIF(links!$B$1:$B$493, A52) &gt; 0</f>
        <v>1</v>
      </c>
      <c r="K52" s="21" t="n">
        <f aca="false">C52&gt;misc!$A$2</f>
        <v>1</v>
      </c>
      <c r="L52" s="21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'public holidays'!A$2:A$500)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1" t="n">
        <f aca="false">COUNTIF(links!$B$1:$B$493, A53) &gt; 0</f>
        <v>1</v>
      </c>
      <c r="K53" s="21" t="n">
        <f aca="false">C53&gt;misc!$A$2</f>
        <v>1</v>
      </c>
      <c r="L53" s="21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'public holidays'!A$2:A$500)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1" t="n">
        <f aca="false">COUNTIF(links!$B$1:$B$493, A54) &gt; 0</f>
        <v>1</v>
      </c>
      <c r="K54" s="21" t="n">
        <f aca="false">C54&gt;misc!$A$2</f>
        <v>1</v>
      </c>
      <c r="L54" s="21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'public holidays'!A$2:A$500)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1" t="n">
        <f aca="false">COUNTIF(links!$B$1:$B$493, A55) &gt; 0</f>
        <v>1</v>
      </c>
      <c r="K55" s="21" t="n">
        <f aca="false">C55&gt;misc!$A$2</f>
        <v>1</v>
      </c>
      <c r="L55" s="21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'public holidays'!A$2:A$500)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1" t="n">
        <f aca="false">COUNTIF(links!$B$1:$B$493, A56) &gt; 0</f>
        <v>1</v>
      </c>
      <c r="K56" s="21" t="n">
        <f aca="false">C56&gt;misc!$A$2</f>
        <v>1</v>
      </c>
      <c r="L56" s="21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'public holidays'!A$2:A$500)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1" t="n">
        <f aca="false">COUNTIF(links!$B$1:$B$493, A57) &gt; 0</f>
        <v>1</v>
      </c>
      <c r="K57" s="21" t="n">
        <f aca="false">C57&gt;misc!$A$2</f>
        <v>1</v>
      </c>
      <c r="L57" s="21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'public holidays'!A$2:A$500)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1" t="n">
        <f aca="false">COUNTIF(links!$B$1:$B$493, A58) &gt; 0</f>
        <v>1</v>
      </c>
      <c r="K58" s="21" t="n">
        <f aca="false">C58&gt;misc!$A$2</f>
        <v>1</v>
      </c>
      <c r="L58" s="21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'public holidays'!A$2:A$500)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1" t="n">
        <f aca="false">COUNTIF(links!$B$1:$B$493, A59) &gt; 0</f>
        <v>1</v>
      </c>
      <c r="K59" s="21" t="n">
        <f aca="false">C59&gt;misc!$A$2</f>
        <v>1</v>
      </c>
      <c r="L59" s="21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'public holidays'!A$2:A$500)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1" t="n">
        <f aca="false">COUNTIF(links!$B$1:$B$493, A60) &gt; 0</f>
        <v>1</v>
      </c>
      <c r="K60" s="21" t="n">
        <f aca="false">C60&gt;misc!$A$2</f>
        <v>1</v>
      </c>
      <c r="L60" s="21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'public holidays'!A$2:A$500)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1" t="n">
        <f aca="false">COUNTIF(links!$B$1:$B$493, A61) &gt; 0</f>
        <v>1</v>
      </c>
      <c r="K61" s="21" t="n">
        <f aca="false">C61&gt;misc!$A$2</f>
        <v>1</v>
      </c>
      <c r="L61" s="21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'public holidays'!A$2:A$500)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1" t="n">
        <f aca="false">COUNTIF(links!$B$1:$B$493, A62) &gt; 0</f>
        <v>1</v>
      </c>
      <c r="K62" s="21" t="n">
        <f aca="false">C62&gt;misc!$A$2</f>
        <v>1</v>
      </c>
      <c r="L62" s="21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'public holidays'!A$2:A$500)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1" t="n">
        <f aca="false">COUNTIF(links!$B$1:$B$493, A63) &gt; 0</f>
        <v>1</v>
      </c>
      <c r="K63" s="21" t="n">
        <f aca="false">C63&gt;misc!$A$2</f>
        <v>1</v>
      </c>
      <c r="L63" s="21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'public holidays'!A$2:A$500)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1" t="n">
        <f aca="false">COUNTIF(links!$B$1:$B$493, A64) &gt; 0</f>
        <v>1</v>
      </c>
      <c r="K64" s="21" t="n">
        <f aca="false">C64&gt;misc!$A$2</f>
        <v>1</v>
      </c>
      <c r="L64" s="21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'public holidays'!A$2:A$500)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1" t="n">
        <f aca="false">COUNTIF(links!$B$1:$B$493, A65) &gt; 0</f>
        <v>1</v>
      </c>
      <c r="K65" s="21" t="n">
        <f aca="false">C65&gt;misc!$A$2</f>
        <v>1</v>
      </c>
      <c r="L65" s="21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'public holidays'!A$2:A$500)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1" t="n">
        <f aca="false">COUNTIF(links!$B$1:$B$493, A66) &gt; 0</f>
        <v>1</v>
      </c>
      <c r="K66" s="21" t="n">
        <f aca="false">C66&gt;misc!$A$2</f>
        <v>1</v>
      </c>
      <c r="L66" s="21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'public holidays'!A$2:A$500)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1" t="n">
        <f aca="false">COUNTIF(links!$B$1:$B$493, A67) &gt; 0</f>
        <v>1</v>
      </c>
      <c r="K67" s="21" t="n">
        <f aca="false">C67&gt;misc!$A$2</f>
        <v>1</v>
      </c>
      <c r="L67" s="21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'public holidays'!A$2:A$500)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1" t="n">
        <f aca="false">COUNTIF(links!$B$1:$B$493, A68) &gt; 0</f>
        <v>1</v>
      </c>
      <c r="K68" s="21" t="n">
        <f aca="false">C68&gt;misc!$A$2</f>
        <v>1</v>
      </c>
      <c r="L68" s="21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'public holidays'!A$2:A$500)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1" t="n">
        <f aca="false">COUNTIF(links!$B$1:$B$493, A69) &gt; 0</f>
        <v>1</v>
      </c>
      <c r="K69" s="21" t="n">
        <f aca="false">C69&gt;misc!$A$2</f>
        <v>1</v>
      </c>
      <c r="L69" s="21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'public holidays'!A$2:A$500)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1" t="n">
        <f aca="false">COUNTIF(links!$B$1:$B$493, A70) &gt; 0</f>
        <v>1</v>
      </c>
      <c r="K70" s="21" t="n">
        <f aca="false">C70&gt;misc!$A$2</f>
        <v>1</v>
      </c>
      <c r="L70" s="21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'public holidays'!A$2:A$500)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1" t="n">
        <f aca="false">COUNTIF(links!$B$1:$B$493, A71) &gt; 0</f>
        <v>1</v>
      </c>
      <c r="K71" s="21" t="n">
        <f aca="false">C71&gt;misc!$A$2</f>
        <v>1</v>
      </c>
      <c r="L71" s="21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'public holidays'!A$2:A$500)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1" t="n">
        <f aca="false">COUNTIF(links!$B$1:$B$493, A72) &gt; 0</f>
        <v>1</v>
      </c>
      <c r="K72" s="21" t="n">
        <f aca="false">C72&gt;misc!$A$2</f>
        <v>1</v>
      </c>
      <c r="L72" s="21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'public holidays'!A$2:A$500)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1" t="n">
        <f aca="false">COUNTIF(links!$B$1:$B$493, A73) &gt; 0</f>
        <v>1</v>
      </c>
      <c r="K73" s="21" t="n">
        <f aca="false">C73&gt;misc!$A$2</f>
        <v>1</v>
      </c>
      <c r="L73" s="21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'public holidays'!A$2:A$500)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1" t="n">
        <f aca="false">COUNTIF(links!$B$1:$B$493, A74) &gt; 0</f>
        <v>1</v>
      </c>
      <c r="K74" s="21" t="n">
        <f aca="false">C74&gt;misc!$A$2</f>
        <v>1</v>
      </c>
      <c r="L74" s="21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'public holidays'!A$2:A$500)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1" t="n">
        <f aca="false">COUNTIF(links!$B$1:$B$493, A75) &gt; 0</f>
        <v>1</v>
      </c>
      <c r="K75" s="21" t="n">
        <f aca="false">C75&gt;misc!$A$2</f>
        <v>1</v>
      </c>
      <c r="L75" s="21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'public holidays'!A$2:A$500)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1" t="n">
        <f aca="false">COUNTIF(links!$B$1:$B$493, A76) &gt; 0</f>
        <v>1</v>
      </c>
      <c r="K76" s="21" t="n">
        <f aca="false">C76&gt;misc!$A$2</f>
        <v>1</v>
      </c>
      <c r="L76" s="21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'public holidays'!A$2:A$500)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1" t="n">
        <f aca="false">COUNTIF(links!$B$1:$B$493, A77) &gt; 0</f>
        <v>1</v>
      </c>
      <c r="K77" s="21" t="n">
        <f aca="false">C77&gt;misc!$A$2</f>
        <v>1</v>
      </c>
      <c r="L77" s="21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'public holidays'!A$2:A$500)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1" t="n">
        <f aca="false">COUNTIF(links!$B$1:$B$493, A78) &gt; 0</f>
        <v>1</v>
      </c>
      <c r="K78" s="21" t="n">
        <f aca="false">C78&gt;misc!$A$2</f>
        <v>1</v>
      </c>
      <c r="L78" s="21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'public holidays'!A$2:A$500)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1" t="n">
        <f aca="false">COUNTIF(links!$B$1:$B$493, A79) &gt; 0</f>
        <v>1</v>
      </c>
      <c r="K79" s="21" t="n">
        <f aca="false">C79&gt;misc!$A$2</f>
        <v>1</v>
      </c>
      <c r="L79" s="21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'public holidays'!A$2:A$500)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1" t="n">
        <f aca="false">COUNTIF(links!$B$1:$B$493, A80) &gt; 0</f>
        <v>1</v>
      </c>
      <c r="K80" s="21" t="n">
        <f aca="false">C80&gt;misc!$A$2</f>
        <v>1</v>
      </c>
      <c r="L80" s="21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'public holidays'!A$2:A$500)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1" t="n">
        <f aca="false">COUNTIF(links!$B$1:$B$493, A81) &gt; 0</f>
        <v>1</v>
      </c>
      <c r="K81" s="21" t="n">
        <f aca="false">C81&gt;misc!$A$2</f>
        <v>1</v>
      </c>
      <c r="L81" s="21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'public holidays'!A$2:A$500)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1" t="n">
        <f aca="false">COUNTIF(links!$B$1:$B$493, A82) &gt; 0</f>
        <v>1</v>
      </c>
      <c r="K82" s="21" t="n">
        <f aca="false">C82&gt;misc!$A$2</f>
        <v>1</v>
      </c>
      <c r="L82" s="21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'public holidays'!A$2:A$500)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1" t="n">
        <f aca="false">COUNTIF(links!$B$1:$B$493, A83) &gt; 0</f>
        <v>1</v>
      </c>
      <c r="K83" s="21" t="n">
        <f aca="false">C83&gt;misc!$A$2</f>
        <v>1</v>
      </c>
      <c r="L83" s="21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'public holidays'!A$2:A$500)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1" t="n">
        <f aca="false">COUNTIF(links!$B$1:$B$493, A84) &gt; 0</f>
        <v>1</v>
      </c>
      <c r="K84" s="21" t="n">
        <f aca="false">C84&gt;misc!$A$2</f>
        <v>1</v>
      </c>
      <c r="L84" s="21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'public holidays'!A$2:A$500)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1" t="n">
        <f aca="false">COUNTIF(links!$B$1:$B$493, A85) &gt; 0</f>
        <v>1</v>
      </c>
      <c r="K85" s="21" t="n">
        <f aca="false">C85&gt;misc!$A$2</f>
        <v>1</v>
      </c>
      <c r="L85" s="21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'public holidays'!A$2:A$500)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1" t="n">
        <f aca="false">COUNTIF(links!$B$1:$B$493, A86) &gt; 0</f>
        <v>1</v>
      </c>
      <c r="K86" s="21" t="n">
        <f aca="false">C86&gt;misc!$A$2</f>
        <v>1</v>
      </c>
      <c r="L86" s="21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'public holidays'!A$2:A$500)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1" t="n">
        <f aca="false">COUNTIF(links!$B$1:$B$493, A87) &gt; 0</f>
        <v>1</v>
      </c>
      <c r="K87" s="21" t="n">
        <f aca="false">C87&gt;misc!$A$2</f>
        <v>1</v>
      </c>
      <c r="L87" s="21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'public holidays'!A$2:A$500)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1" t="n">
        <f aca="false">COUNTIF(links!$B$1:$B$493, A88) &gt; 0</f>
        <v>1</v>
      </c>
      <c r="K88" s="21" t="n">
        <f aca="false">C88&gt;misc!$A$2</f>
        <v>1</v>
      </c>
      <c r="L88" s="21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'public holidays'!A$2:A$500)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1" t="n">
        <f aca="false">COUNTIF(links!$B$1:$B$493, A89) &gt; 0</f>
        <v>1</v>
      </c>
      <c r="K89" s="21" t="n">
        <f aca="false">C89&gt;misc!$A$2</f>
        <v>1</v>
      </c>
      <c r="L89" s="21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'public holidays'!A$2:A$500)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1" t="n">
        <f aca="false">COUNTIF(links!$B$1:$B$493, A90) &gt; 0</f>
        <v>1</v>
      </c>
      <c r="K90" s="21" t="n">
        <f aca="false">C90&gt;misc!$A$2</f>
        <v>1</v>
      </c>
      <c r="L90" s="21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'public holidays'!A$2:A$500)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1" t="n">
        <f aca="false">COUNTIF(links!$B$1:$B$493, A91) &gt; 0</f>
        <v>1</v>
      </c>
      <c r="K91" s="21" t="n">
        <f aca="false">C91&gt;misc!$A$2</f>
        <v>1</v>
      </c>
      <c r="L91" s="21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'public holidays'!A$2:A$500)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1" t="n">
        <f aca="false">COUNTIF(links!$B$1:$B$493, A92) &gt; 0</f>
        <v>1</v>
      </c>
      <c r="K92" s="21" t="n">
        <f aca="false">C92&gt;misc!$A$2</f>
        <v>1</v>
      </c>
      <c r="L92" s="21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'public holidays'!A$2:A$500)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1" t="n">
        <f aca="false">COUNTIF(links!$B$1:$B$493, A93) &gt; 0</f>
        <v>1</v>
      </c>
      <c r="K93" s="21" t="n">
        <f aca="false">C93&gt;misc!$A$2</f>
        <v>1</v>
      </c>
      <c r="L93" s="21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'public holidays'!A$2:A$500)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1" t="n">
        <f aca="false">COUNTIF(links!$B$1:$B$493, A94) &gt; 0</f>
        <v>1</v>
      </c>
      <c r="K94" s="21" t="n">
        <f aca="false">C94&gt;misc!$A$2</f>
        <v>1</v>
      </c>
      <c r="L94" s="21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'public holidays'!A$2:A$500)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1" t="n">
        <f aca="false">COUNTIF(links!$B$1:$B$493, A95) &gt; 0</f>
        <v>1</v>
      </c>
      <c r="K95" s="21" t="n">
        <f aca="false">C95&gt;misc!$A$2</f>
        <v>1</v>
      </c>
      <c r="L95" s="21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'public holidays'!A$2:A$500)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1" t="n">
        <f aca="false">COUNTIF(links!$B$1:$B$493, A96) &gt; 0</f>
        <v>1</v>
      </c>
      <c r="K96" s="21" t="n">
        <f aca="false">C96&gt;misc!$A$2</f>
        <v>1</v>
      </c>
      <c r="L96" s="21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'public holidays'!A$2:A$500)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1" t="n">
        <f aca="false">COUNTIF(links!$B$1:$B$493, A97) &gt; 0</f>
        <v>1</v>
      </c>
      <c r="K97" s="21" t="n">
        <f aca="false">C97&gt;misc!$A$2</f>
        <v>1</v>
      </c>
      <c r="L97" s="21" t="n">
        <f aca="false">AND(ISNUMBER(B97), ISNUMBER(C97), B97&lt;=C97)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55" colorId="64" zoomScale="180" zoomScaleNormal="180" zoomScalePageLayoutView="100" workbookViewId="0">
      <selection pane="topLeft" activeCell="B100" activeCellId="0" sqref="B10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4" t="n">
        <f aca="false">COUNTIF(experts!$A$2:$A$954, A2) &gt; 0</f>
        <v>1</v>
      </c>
      <c r="D2" s="24" t="n">
        <f aca="false">COUNTIF(tasks!$A$2:$A$616,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4" t="n">
        <f aca="false">COUNTIF(experts!$A$2:$A$954, A3) &gt; 0</f>
        <v>1</v>
      </c>
      <c r="D3" s="24" t="n">
        <f aca="false">COUNTIF(tasks!$A$2:$A$616,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4" t="n">
        <f aca="false">COUNTIF(experts!$A$2:$A$954, A4) &gt; 0</f>
        <v>1</v>
      </c>
      <c r="D4" s="24" t="n">
        <f aca="false">COUNTIF(tasks!$A$2:$A$616,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4" t="n">
        <f aca="false">COUNTIF(experts!$A$2:$A$954, A5) &gt; 0</f>
        <v>1</v>
      </c>
      <c r="D5" s="24" t="n">
        <f aca="false">COUNTIF(tasks!$A$2:$A$616,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4" t="n">
        <f aca="false">COUNTIF(experts!$A$2:$A$954, A6) &gt; 0</f>
        <v>1</v>
      </c>
      <c r="D6" s="24" t="n">
        <f aca="false">COUNTIF(tasks!$A$2:$A$616,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4" t="n">
        <f aca="false">COUNTIF(experts!$A$2:$A$954, A7) &gt; 0</f>
        <v>1</v>
      </c>
      <c r="D7" s="24" t="n">
        <f aca="false">COUNTIF(tasks!$A$2:$A$616,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4" t="n">
        <f aca="false">COUNTIF(experts!$A$2:$A$954, A8) &gt; 0</f>
        <v>1</v>
      </c>
      <c r="D8" s="24" t="n">
        <f aca="false">COUNTIF(tasks!$A$2:$A$616,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4" t="n">
        <f aca="false">COUNTIF(experts!$A$2:$A$954, A9) &gt; 0</f>
        <v>1</v>
      </c>
      <c r="D9" s="24" t="n">
        <f aca="false">COUNTIF(tasks!$A$2:$A$616,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4" t="n">
        <f aca="false">COUNTIF(experts!$A$2:$A$954, A10) &gt; 0</f>
        <v>1</v>
      </c>
      <c r="D10" s="24" t="n">
        <f aca="false">COUNTIF(tasks!$A$2:$A$616,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4" t="n">
        <f aca="false">COUNTIF(experts!$A$2:$A$954, A11) &gt; 0</f>
        <v>1</v>
      </c>
      <c r="D11" s="24" t="n">
        <f aca="false">COUNTIF(tasks!$A$2:$A$616,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4" t="n">
        <f aca="false">COUNTIF(experts!$A$2:$A$954, A12) &gt; 0</f>
        <v>1</v>
      </c>
      <c r="D12" s="24" t="n">
        <f aca="false">COUNTIF(tasks!$A$2:$A$616,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4" t="n">
        <f aca="false">COUNTIF(experts!$A$2:$A$954, A13) &gt; 0</f>
        <v>1</v>
      </c>
      <c r="D13" s="24" t="n">
        <f aca="false">COUNTIF(tasks!$A$2:$A$616,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4" t="n">
        <f aca="false">COUNTIF(experts!$A$2:$A$954, A14) &gt; 0</f>
        <v>1</v>
      </c>
      <c r="D14" s="24" t="n">
        <f aca="false">COUNTIF(tasks!$A$2:$A$616,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4" t="n">
        <f aca="false">COUNTIF(experts!$A$2:$A$954, A15) &gt; 0</f>
        <v>1</v>
      </c>
      <c r="D15" s="24" t="n">
        <f aca="false">COUNTIF(tasks!$A$2:$A$616,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4" t="n">
        <f aca="false">COUNTIF(experts!$A$2:$A$954, A16) &gt; 0</f>
        <v>1</v>
      </c>
      <c r="D16" s="24" t="n">
        <f aca="false">COUNTIF(tasks!$A$2:$A$616,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4" t="n">
        <f aca="false">COUNTIF(experts!$A$2:$A$954, A17) &gt; 0</f>
        <v>1</v>
      </c>
      <c r="D17" s="24" t="n">
        <f aca="false">COUNTIF(tasks!$A$2:$A$616,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4" t="n">
        <f aca="false">COUNTIF(experts!$A$2:$A$954, A18) &gt; 0</f>
        <v>1</v>
      </c>
      <c r="D18" s="24" t="n">
        <f aca="false">COUNTIF(tasks!$A$2:$A$616,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4" t="n">
        <f aca="false">COUNTIF(experts!$A$2:$A$954, A19) &gt; 0</f>
        <v>1</v>
      </c>
      <c r="D19" s="24" t="n">
        <f aca="false">COUNTIF(tasks!$A$2:$A$616,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4" t="n">
        <f aca="false">COUNTIF(experts!$A$2:$A$954, A20) &gt; 0</f>
        <v>1</v>
      </c>
      <c r="D20" s="24" t="n">
        <f aca="false">COUNTIF(tasks!$A$2:$A$616,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4" t="n">
        <f aca="false">COUNTIF(experts!$A$2:$A$954, A21) &gt; 0</f>
        <v>1</v>
      </c>
      <c r="D21" s="24" t="n">
        <f aca="false">COUNTIF(tasks!$A$2:$A$616,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4" t="n">
        <f aca="false">COUNTIF(experts!$A$2:$A$954, A22) &gt; 0</f>
        <v>1</v>
      </c>
      <c r="D22" s="24" t="n">
        <f aca="false">COUNTIF(tasks!$A$2:$A$616,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4" t="n">
        <f aca="false">COUNTIF(experts!$A$2:$A$954, A23) &gt; 0</f>
        <v>1</v>
      </c>
      <c r="D23" s="24" t="n">
        <f aca="false">COUNTIF(tasks!$A$2:$A$616,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4" t="n">
        <f aca="false">COUNTIF(experts!$A$2:$A$954, A24) &gt; 0</f>
        <v>1</v>
      </c>
      <c r="D24" s="24" t="n">
        <f aca="false">COUNTIF(tasks!$A$2:$A$616,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4" t="n">
        <f aca="false">COUNTIF(experts!$A$2:$A$954, A25) &gt; 0</f>
        <v>1</v>
      </c>
      <c r="D25" s="24" t="n">
        <f aca="false">COUNTIF(tasks!$A$2:$A$616,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4" t="n">
        <f aca="false">COUNTIF(experts!$A$2:$A$954, A26) &gt; 0</f>
        <v>1</v>
      </c>
      <c r="D26" s="24" t="n">
        <f aca="false">COUNTIF(tasks!$A$2:$A$616, B26) &gt; 0</f>
        <v>1</v>
      </c>
    </row>
    <row r="27" customFormat="false" ht="12.75" hidden="false" customHeight="false" outlineLevel="0" collapsed="false">
      <c r="A27" s="22" t="s">
        <v>4</v>
      </c>
      <c r="B27" s="22" t="s">
        <v>44</v>
      </c>
      <c r="C27" s="24" t="n">
        <f aca="false">COUNTIF(experts!$A$2:$A$954, A27) &gt; 0</f>
        <v>1</v>
      </c>
      <c r="D27" s="24" t="n">
        <f aca="false">COUNTIF(tasks!$A$2:$A$616, B27) &gt; 0</f>
        <v>1</v>
      </c>
    </row>
    <row r="28" customFormat="false" ht="12.75" hidden="false" customHeight="false" outlineLevel="0" collapsed="false">
      <c r="A28" s="22" t="s">
        <v>4</v>
      </c>
      <c r="B28" s="22" t="s">
        <v>43</v>
      </c>
      <c r="C28" s="24" t="n">
        <f aca="false">COUNTIF(experts!$A$2:$A$954, A28) &gt; 0</f>
        <v>1</v>
      </c>
      <c r="D28" s="24" t="n">
        <f aca="false">COUNTIF(tasks!$A$2:$A$616, B28) &gt; 0</f>
        <v>1</v>
      </c>
    </row>
    <row r="29" customFormat="false" ht="12.75" hidden="false" customHeight="false" outlineLevel="0" collapsed="false">
      <c r="A29" s="22" t="s">
        <v>4</v>
      </c>
      <c r="B29" s="22" t="s">
        <v>46</v>
      </c>
      <c r="C29" s="24" t="n">
        <f aca="false">COUNTIF(experts!$A$2:$A$954, A29) &gt; 0</f>
        <v>1</v>
      </c>
      <c r="D29" s="24" t="n">
        <f aca="false">COUNTIF(tasks!$A$2:$A$616, B29) &gt; 0</f>
        <v>1</v>
      </c>
    </row>
    <row r="30" customFormat="false" ht="12.75" hidden="false" customHeight="false" outlineLevel="0" collapsed="false">
      <c r="A30" s="22" t="s">
        <v>4</v>
      </c>
      <c r="B30" s="22" t="s">
        <v>45</v>
      </c>
      <c r="C30" s="24" t="n">
        <f aca="false">COUNTIF(experts!$A$2:$A$954, A30) &gt; 0</f>
        <v>1</v>
      </c>
      <c r="D30" s="24" t="n">
        <f aca="false">COUNTIF(tasks!$A$2:$A$616, B30) &gt; 0</f>
        <v>1</v>
      </c>
    </row>
    <row r="31" customFormat="false" ht="12.75" hidden="false" customHeight="false" outlineLevel="0" collapsed="false">
      <c r="A31" s="22" t="s">
        <v>4</v>
      </c>
      <c r="B31" s="22" t="s">
        <v>48</v>
      </c>
      <c r="C31" s="24" t="n">
        <f aca="false">COUNTIF(experts!$A$2:$A$954, A31) &gt; 0</f>
        <v>1</v>
      </c>
      <c r="D31" s="24" t="n">
        <f aca="false">COUNTIF(tasks!$A$2:$A$616, B31) &gt; 0</f>
        <v>1</v>
      </c>
    </row>
    <row r="32" customFormat="false" ht="12.75" hidden="false" customHeight="false" outlineLevel="0" collapsed="false">
      <c r="A32" s="22" t="s">
        <v>4</v>
      </c>
      <c r="B32" s="22" t="s">
        <v>47</v>
      </c>
      <c r="C32" s="24" t="n">
        <f aca="false">COUNTIF(experts!$A$2:$A$954, A32) &gt; 0</f>
        <v>1</v>
      </c>
      <c r="D32" s="24" t="n">
        <f aca="false">COUNTIF(tasks!$A$2:$A$616, B32) &gt; 0</f>
        <v>1</v>
      </c>
    </row>
    <row r="33" customFormat="false" ht="12.75" hidden="false" customHeight="false" outlineLevel="0" collapsed="false">
      <c r="A33" s="22" t="s">
        <v>4</v>
      </c>
      <c r="B33" s="22" t="s">
        <v>53</v>
      </c>
      <c r="C33" s="24" t="n">
        <f aca="false">COUNTIF(experts!$A$2:$A$954, A33) &gt; 0</f>
        <v>1</v>
      </c>
      <c r="D33" s="24" t="n">
        <f aca="false">COUNTIF(tasks!$A$2:$A$616, B33) &gt; 0</f>
        <v>1</v>
      </c>
    </row>
    <row r="34" customFormat="false" ht="12.75" hidden="false" customHeight="false" outlineLevel="0" collapsed="false">
      <c r="A34" s="22" t="s">
        <v>4</v>
      </c>
      <c r="B34" s="22" t="s">
        <v>52</v>
      </c>
      <c r="C34" s="24" t="n">
        <f aca="false">COUNTIF(experts!$A$2:$A$954, A34) &gt; 0</f>
        <v>1</v>
      </c>
      <c r="D34" s="24" t="n">
        <f aca="false">COUNTIF(tasks!$A$2:$A$616, B34) &gt; 0</f>
        <v>1</v>
      </c>
    </row>
    <row r="35" customFormat="false" ht="12.75" hidden="false" customHeight="false" outlineLevel="0" collapsed="false">
      <c r="A35" s="22" t="s">
        <v>4</v>
      </c>
      <c r="B35" s="22" t="s">
        <v>54</v>
      </c>
      <c r="C35" s="24" t="n">
        <f aca="false">COUNTIF(experts!$A$2:$A$954, A35) &gt; 0</f>
        <v>1</v>
      </c>
      <c r="D35" s="24" t="n">
        <f aca="false">COUNTIF(tasks!$A$2:$A$616, B35) &gt; 0</f>
        <v>1</v>
      </c>
    </row>
    <row r="36" customFormat="false" ht="12.75" hidden="false" customHeight="false" outlineLevel="0" collapsed="false">
      <c r="A36" s="22" t="s">
        <v>4</v>
      </c>
      <c r="B36" s="22" t="s">
        <v>56</v>
      </c>
      <c r="C36" s="24" t="n">
        <f aca="false">COUNTIF(experts!$A$2:$A$954, A36) &gt; 0</f>
        <v>1</v>
      </c>
      <c r="D36" s="24" t="n">
        <f aca="false">COUNTIF(tasks!$A$2:$A$616, B36) &gt; 0</f>
        <v>1</v>
      </c>
    </row>
    <row r="37" customFormat="false" ht="12.75" hidden="false" customHeight="false" outlineLevel="0" collapsed="false">
      <c r="A37" s="22" t="s">
        <v>4</v>
      </c>
      <c r="B37" s="22" t="s">
        <v>55</v>
      </c>
      <c r="C37" s="24" t="n">
        <f aca="false">COUNTIF(experts!$A$2:$A$954, A37) &gt; 0</f>
        <v>1</v>
      </c>
      <c r="D37" s="24" t="n">
        <f aca="false">COUNTIF(tasks!$A$2:$A$616, B37) &gt; 0</f>
        <v>1</v>
      </c>
    </row>
    <row r="38" customFormat="false" ht="12.75" hidden="false" customHeight="false" outlineLevel="0" collapsed="false">
      <c r="A38" s="22" t="s">
        <v>4</v>
      </c>
      <c r="B38" s="22" t="s">
        <v>49</v>
      </c>
      <c r="C38" s="24" t="n">
        <f aca="false">COUNTIF(experts!$A$2:$A$954, A38) &gt; 0</f>
        <v>1</v>
      </c>
      <c r="D38" s="24" t="n">
        <f aca="false">COUNTIF(tasks!$A$2:$A$616, B38) &gt; 0</f>
        <v>1</v>
      </c>
    </row>
    <row r="39" customFormat="false" ht="12.75" hidden="false" customHeight="false" outlineLevel="0" collapsed="false">
      <c r="A39" s="22" t="s">
        <v>4</v>
      </c>
      <c r="B39" s="22" t="s">
        <v>51</v>
      </c>
      <c r="C39" s="24" t="n">
        <f aca="false">COUNTIF(experts!$A$2:$A$954, A39) &gt; 0</f>
        <v>1</v>
      </c>
      <c r="D39" s="24" t="n">
        <f aca="false">COUNTIF(tasks!$A$2:$A$616, B39) &gt; 0</f>
        <v>1</v>
      </c>
    </row>
    <row r="40" customFormat="false" ht="12.75" hidden="false" customHeight="false" outlineLevel="0" collapsed="false">
      <c r="A40" s="22" t="s">
        <v>4</v>
      </c>
      <c r="B40" s="22" t="s">
        <v>50</v>
      </c>
      <c r="C40" s="24" t="n">
        <f aca="false">COUNTIF(experts!$A$2:$A$954, A40) &gt; 0</f>
        <v>1</v>
      </c>
      <c r="D40" s="24" t="n">
        <f aca="false">COUNTIF(tasks!$A$2:$A$616, B40) &gt; 0</f>
        <v>1</v>
      </c>
    </row>
    <row r="41" customFormat="false" ht="12.75" hidden="false" customHeight="false" outlineLevel="0" collapsed="false">
      <c r="A41" s="22" t="s">
        <v>4</v>
      </c>
      <c r="B41" s="22" t="s">
        <v>57</v>
      </c>
      <c r="C41" s="24" t="n">
        <f aca="false">COUNTIF(experts!$A$2:$A$954, A41) &gt; 0</f>
        <v>1</v>
      </c>
      <c r="D41" s="24" t="n">
        <f aca="false">COUNTIF(tasks!$A$2:$A$616, B41) &gt; 0</f>
        <v>1</v>
      </c>
    </row>
    <row r="42" customFormat="false" ht="12.75" hidden="false" customHeight="false" outlineLevel="0" collapsed="false">
      <c r="A42" s="22" t="s">
        <v>4</v>
      </c>
      <c r="B42" s="22" t="s">
        <v>58</v>
      </c>
      <c r="C42" s="24" t="n">
        <f aca="false">COUNTIF(experts!$A$2:$A$954, A42) &gt; 0</f>
        <v>1</v>
      </c>
      <c r="D42" s="24" t="n">
        <f aca="false">COUNTIF(tasks!$A$2:$A$616, B42) &gt; 0</f>
        <v>1</v>
      </c>
    </row>
    <row r="43" customFormat="false" ht="12.75" hidden="false" customHeight="false" outlineLevel="0" collapsed="false">
      <c r="A43" s="22" t="s">
        <v>4</v>
      </c>
      <c r="B43" s="22" t="s">
        <v>59</v>
      </c>
      <c r="C43" s="24" t="n">
        <f aca="false">COUNTIF(experts!$A$2:$A$954, A43) &gt; 0</f>
        <v>1</v>
      </c>
      <c r="D43" s="24" t="n">
        <f aca="false">COUNTIF(tasks!$A$2:$A$616,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61</v>
      </c>
      <c r="C44" s="24" t="n">
        <f aca="false">COUNTIF(experts!$A$2:$A$954, A44) &gt; 0</f>
        <v>1</v>
      </c>
      <c r="D44" s="24" t="n">
        <f aca="false">COUNTIF(tasks!$A$2:$A$616,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60</v>
      </c>
      <c r="C45" s="24" t="n">
        <f aca="false">COUNTIF(experts!$A$2:$A$954, A45) &gt; 0</f>
        <v>1</v>
      </c>
      <c r="D45" s="24" t="n">
        <f aca="false">COUNTIF(tasks!$A$2:$A$616,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63</v>
      </c>
      <c r="C46" s="24" t="n">
        <f aca="false">COUNTIF(experts!$A$2:$A$954, A46) &gt; 0</f>
        <v>1</v>
      </c>
      <c r="D46" s="24" t="n">
        <f aca="false">COUNTIF(tasks!$A$2:$A$616,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62</v>
      </c>
      <c r="C47" s="24" t="n">
        <f aca="false">COUNTIF(experts!$A$2:$A$954, A47) &gt; 0</f>
        <v>1</v>
      </c>
      <c r="D47" s="24" t="n">
        <f aca="false">COUNTIF(tasks!$A$2:$A$616,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65</v>
      </c>
      <c r="C48" s="24" t="n">
        <f aca="false">COUNTIF(experts!$A$2:$A$954, A48) &gt; 0</f>
        <v>1</v>
      </c>
      <c r="D48" s="24" t="n">
        <f aca="false">COUNTIF(tasks!$A$2:$A$616,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64</v>
      </c>
      <c r="C49" s="24" t="n">
        <f aca="false">COUNTIF(experts!$A$2:$A$954, A49) &gt; 0</f>
        <v>1</v>
      </c>
      <c r="D49" s="24" t="n">
        <f aca="false">COUNTIF(tasks!$A$2:$A$616,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67</v>
      </c>
      <c r="C50" s="24" t="n">
        <f aca="false">COUNTIF(experts!$A$2:$A$954, A50) &gt; 0</f>
        <v>1</v>
      </c>
      <c r="D50" s="24" t="n">
        <f aca="false">COUNTIF(tasks!$A$2:$A$616,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66</v>
      </c>
      <c r="C51" s="24" t="n">
        <f aca="false">COUNTIF(experts!$A$2:$A$954, A51) &gt; 0</f>
        <v>1</v>
      </c>
      <c r="D51" s="24" t="n">
        <f aca="false">COUNTIF(tasks!$A$2:$A$616,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68</v>
      </c>
      <c r="C52" s="24" t="n">
        <f aca="false">COUNTIF(experts!$A$2:$A$954, A52) &gt; 0</f>
        <v>1</v>
      </c>
      <c r="D52" s="24" t="n">
        <f aca="false">COUNTIF(tasks!$A$2:$A$616,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70</v>
      </c>
      <c r="C53" s="24" t="n">
        <f aca="false">COUNTIF(experts!$A$2:$A$954, A53) &gt; 0</f>
        <v>1</v>
      </c>
      <c r="D53" s="24" t="n">
        <f aca="false">COUNTIF(tasks!$A$2:$A$616,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69</v>
      </c>
      <c r="C54" s="24" t="n">
        <f aca="false">COUNTIF(experts!$A$2:$A$954, A54) &gt; 0</f>
        <v>1</v>
      </c>
      <c r="D54" s="24" t="n">
        <f aca="false">COUNTIF(tasks!$A$2:$A$616,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71</v>
      </c>
      <c r="C55" s="24" t="n">
        <f aca="false">COUNTIF(experts!$A$2:$A$954, A55) &gt; 0</f>
        <v>1</v>
      </c>
      <c r="D55" s="24" t="n">
        <f aca="false">COUNTIF(tasks!$A$2:$A$616,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73</v>
      </c>
      <c r="C56" s="24" t="n">
        <f aca="false">COUNTIF(experts!$A$2:$A$954, A56) &gt; 0</f>
        <v>1</v>
      </c>
      <c r="D56" s="24" t="n">
        <f aca="false">COUNTIF(tasks!$A$2:$A$616,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72</v>
      </c>
      <c r="C57" s="24" t="n">
        <f aca="false">COUNTIF(experts!$A$2:$A$954, A57) &gt; 0</f>
        <v>1</v>
      </c>
      <c r="D57" s="24" t="n">
        <f aca="false">COUNTIF(tasks!$A$2:$A$616,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74</v>
      </c>
      <c r="C58" s="24" t="n">
        <f aca="false">COUNTIF(experts!$A$2:$A$954, A58) &gt; 0</f>
        <v>1</v>
      </c>
      <c r="D58" s="24" t="n">
        <f aca="false">COUNTIF(tasks!$A$2:$A$616,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76</v>
      </c>
      <c r="C59" s="24" t="n">
        <f aca="false">COUNTIF(experts!$A$2:$A$954, A59) &gt; 0</f>
        <v>1</v>
      </c>
      <c r="D59" s="24" t="n">
        <f aca="false">COUNTIF(tasks!$A$2:$A$616,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75</v>
      </c>
      <c r="C60" s="24" t="n">
        <f aca="false">COUNTIF(experts!$A$2:$A$954, A60) &gt; 0</f>
        <v>1</v>
      </c>
      <c r="D60" s="24" t="n">
        <f aca="false">COUNTIF(tasks!$A$2:$A$616, B60) &gt; 0</f>
        <v>1</v>
      </c>
    </row>
    <row r="61" customFormat="false" ht="12.75" hidden="false" customHeight="false" outlineLevel="0" collapsed="false">
      <c r="A61" s="22" t="s">
        <v>7</v>
      </c>
      <c r="B61" s="22" t="s">
        <v>77</v>
      </c>
      <c r="C61" s="24" t="n">
        <f aca="false">COUNTIF(experts!$A$2:$A$954, A61) &gt; 0</f>
        <v>1</v>
      </c>
      <c r="D61" s="24" t="n">
        <f aca="false">COUNTIF(tasks!$A$2:$A$616, B61) &gt; 0</f>
        <v>1</v>
      </c>
    </row>
    <row r="62" customFormat="false" ht="12.75" hidden="false" customHeight="false" outlineLevel="0" collapsed="false">
      <c r="A62" s="22" t="s">
        <v>7</v>
      </c>
      <c r="B62" s="22" t="s">
        <v>79</v>
      </c>
      <c r="C62" s="24" t="n">
        <f aca="false">COUNTIF(experts!$A$2:$A$954, A62) &gt; 0</f>
        <v>1</v>
      </c>
      <c r="D62" s="24" t="n">
        <f aca="false">COUNTIF(tasks!$A$2:$A$616, B62) &gt; 0</f>
        <v>1</v>
      </c>
    </row>
    <row r="63" customFormat="false" ht="12.75" hidden="false" customHeight="false" outlineLevel="0" collapsed="false">
      <c r="A63" s="22" t="s">
        <v>7</v>
      </c>
      <c r="B63" s="22" t="s">
        <v>78</v>
      </c>
      <c r="C63" s="24" t="n">
        <f aca="false">COUNTIF(experts!$A$2:$A$954, A63) &gt; 0</f>
        <v>1</v>
      </c>
      <c r="D63" s="24" t="n">
        <f aca="false">COUNTIF(tasks!$A$2:$A$616, B63) &gt; 0</f>
        <v>1</v>
      </c>
    </row>
    <row r="64" customFormat="false" ht="12.75" hidden="false" customHeight="false" outlineLevel="0" collapsed="false">
      <c r="A64" s="22" t="s">
        <v>7</v>
      </c>
      <c r="B64" s="22" t="s">
        <v>80</v>
      </c>
      <c r="C64" s="24" t="n">
        <f aca="false">COUNTIF(experts!$A$2:$A$954, A64) &gt; 0</f>
        <v>1</v>
      </c>
      <c r="D64" s="24" t="n">
        <f aca="false">COUNTIF(tasks!$A$2:$A$616, B64) &gt; 0</f>
        <v>1</v>
      </c>
    </row>
    <row r="65" customFormat="false" ht="12.75" hidden="false" customHeight="false" outlineLevel="0" collapsed="false">
      <c r="A65" s="22" t="s">
        <v>7</v>
      </c>
      <c r="B65" s="22" t="s">
        <v>82</v>
      </c>
      <c r="C65" s="24" t="n">
        <f aca="false">COUNTIF(experts!$A$2:$A$954, A65) &gt; 0</f>
        <v>1</v>
      </c>
      <c r="D65" s="24" t="n">
        <f aca="false">COUNTIF(tasks!$A$2:$A$616, B65) &gt; 0</f>
        <v>1</v>
      </c>
    </row>
    <row r="66" customFormat="false" ht="12.75" hidden="false" customHeight="false" outlineLevel="0" collapsed="false">
      <c r="A66" s="22" t="s">
        <v>7</v>
      </c>
      <c r="B66" s="22" t="s">
        <v>81</v>
      </c>
      <c r="C66" s="24" t="n">
        <f aca="false">COUNTIF(experts!$A$2:$A$954, A66) &gt; 0</f>
        <v>1</v>
      </c>
      <c r="D66" s="24" t="n">
        <f aca="false">COUNTIF(tasks!$A$2:$A$616, B66) &gt; 0</f>
        <v>1</v>
      </c>
    </row>
    <row r="67" customFormat="false" ht="12.75" hidden="false" customHeight="false" outlineLevel="0" collapsed="false">
      <c r="A67" s="22" t="s">
        <v>7</v>
      </c>
      <c r="B67" s="22" t="s">
        <v>84</v>
      </c>
      <c r="C67" s="24" t="n">
        <f aca="false">COUNTIF(experts!$A$2:$A$954, A67) &gt; 0</f>
        <v>1</v>
      </c>
      <c r="D67" s="24" t="n">
        <f aca="false">COUNTIF(tasks!$A$2:$A$616, B67) &gt; 0</f>
        <v>1</v>
      </c>
    </row>
    <row r="68" customFormat="false" ht="12.75" hidden="false" customHeight="false" outlineLevel="0" collapsed="false">
      <c r="A68" s="22" t="s">
        <v>7</v>
      </c>
      <c r="B68" s="22" t="s">
        <v>83</v>
      </c>
      <c r="C68" s="24" t="n">
        <f aca="false">COUNTIF(experts!$A$2:$A$954, A68) &gt; 0</f>
        <v>1</v>
      </c>
      <c r="D68" s="24" t="n">
        <f aca="false">COUNTIF(tasks!$A$2:$A$616,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86</v>
      </c>
      <c r="C69" s="24" t="n">
        <f aca="false">COUNTIF(experts!$A$2:$A$954, A69) &gt; 0</f>
        <v>1</v>
      </c>
      <c r="D69" s="24" t="n">
        <f aca="false">COUNTIF(tasks!$A$2:$A$616,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85</v>
      </c>
      <c r="C70" s="24" t="n">
        <f aca="false">COUNTIF(experts!$A$2:$A$954, A70) &gt; 0</f>
        <v>1</v>
      </c>
      <c r="D70" s="24" t="n">
        <f aca="false">COUNTIF(tasks!$A$2:$A$616,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88</v>
      </c>
      <c r="C71" s="24" t="n">
        <f aca="false">COUNTIF(experts!$A$2:$A$954, A71) &gt; 0</f>
        <v>1</v>
      </c>
      <c r="D71" s="24" t="n">
        <f aca="false">COUNTIF(tasks!$A$2:$A$616,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87</v>
      </c>
      <c r="C72" s="24" t="n">
        <f aca="false">COUNTIF(experts!$A$2:$A$954, A72) &gt; 0</f>
        <v>1</v>
      </c>
      <c r="D72" s="24" t="n">
        <f aca="false">COUNTIF(tasks!$A$2:$A$616,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90</v>
      </c>
      <c r="C73" s="24" t="n">
        <f aca="false">COUNTIF(experts!$A$2:$A$954, A73) &gt; 0</f>
        <v>1</v>
      </c>
      <c r="D73" s="24" t="n">
        <f aca="false">COUNTIF(tasks!$A$2:$A$616,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89</v>
      </c>
      <c r="C74" s="24" t="n">
        <f aca="false">COUNTIF(experts!$A$2:$A$954, A74) &gt; 0</f>
        <v>1</v>
      </c>
      <c r="D74" s="24" t="n">
        <f aca="false">COUNTIF(tasks!$A$2:$A$616,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92</v>
      </c>
      <c r="C75" s="24" t="n">
        <f aca="false">COUNTIF(experts!$A$2:$A$954, A75) &gt; 0</f>
        <v>1</v>
      </c>
      <c r="D75" s="24" t="n">
        <f aca="false">COUNTIF(tasks!$A$2:$A$616,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91</v>
      </c>
      <c r="C76" s="24" t="n">
        <f aca="false">COUNTIF(experts!$A$2:$A$954, A76) &gt; 0</f>
        <v>1</v>
      </c>
      <c r="D76" s="24" t="n">
        <f aca="false">COUNTIF(tasks!$A$2:$A$616,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94</v>
      </c>
      <c r="C77" s="24" t="n">
        <f aca="false">COUNTIF(experts!$A$2:$A$954, A77) &gt; 0</f>
        <v>1</v>
      </c>
      <c r="D77" s="24" t="n">
        <f aca="false">COUNTIF(tasks!$A$2:$A$616,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93</v>
      </c>
      <c r="C78" s="24" t="n">
        <f aca="false">COUNTIF(experts!$A$2:$A$954, A78) &gt; 0</f>
        <v>1</v>
      </c>
      <c r="D78" s="24" t="n">
        <f aca="false">COUNTIF(tasks!$A$2:$A$616,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96</v>
      </c>
      <c r="C79" s="24" t="n">
        <f aca="false">COUNTIF(experts!$A$2:$A$954, A79) &gt; 0</f>
        <v>1</v>
      </c>
      <c r="D79" s="24" t="n">
        <f aca="false">COUNTIF(tasks!$A$2:$A$616,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95</v>
      </c>
      <c r="C80" s="24" t="n">
        <f aca="false">COUNTIF(experts!$A$2:$A$954, A80) &gt; 0</f>
        <v>1</v>
      </c>
      <c r="D80" s="24" t="n">
        <f aca="false">COUNTIF(tasks!$A$2:$A$616,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97</v>
      </c>
      <c r="C81" s="24" t="n">
        <f aca="false">COUNTIF(experts!$A$2:$A$954, A81) &gt; 0</f>
        <v>1</v>
      </c>
      <c r="D81" s="24" t="n">
        <f aca="false">COUNTIF(tasks!$A$2:$A$616,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99</v>
      </c>
      <c r="C82" s="24" t="n">
        <f aca="false">COUNTIF(experts!$A$2:$A$954, A82) &gt; 0</f>
        <v>1</v>
      </c>
      <c r="D82" s="24" t="n">
        <f aca="false">COUNTIF(tasks!$A$2:$A$616,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98</v>
      </c>
      <c r="C83" s="24" t="n">
        <f aca="false">COUNTIF(experts!$A$2:$A$954, A83) &gt; 0</f>
        <v>1</v>
      </c>
      <c r="D83" s="24" t="n">
        <f aca="false">COUNTIF(tasks!$A$2:$A$616,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100</v>
      </c>
      <c r="C84" s="24" t="n">
        <f aca="false">COUNTIF(experts!$A$2:$A$954, A84) &gt; 0</f>
        <v>1</v>
      </c>
      <c r="D84" s="24" t="n">
        <f aca="false">COUNTIF(tasks!$A$2:$A$616,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102</v>
      </c>
      <c r="C85" s="24" t="n">
        <f aca="false">COUNTIF(experts!$A$2:$A$954, A85) &gt; 0</f>
        <v>1</v>
      </c>
      <c r="D85" s="24" t="n">
        <f aca="false">COUNTIF(tasks!$A$2:$A$616,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101</v>
      </c>
      <c r="C86" s="24" t="n">
        <f aca="false">COUNTIF(experts!$A$2:$A$954, A86) &gt; 0</f>
        <v>1</v>
      </c>
      <c r="D86" s="24" t="n">
        <f aca="false">COUNTIF(tasks!$A$2:$A$616, B86) &gt; 0</f>
        <v>1</v>
      </c>
    </row>
    <row r="87" customFormat="false" ht="12.75" hidden="false" customHeight="false" outlineLevel="0" collapsed="false">
      <c r="A87" s="22" t="s">
        <v>9</v>
      </c>
      <c r="B87" s="22" t="s">
        <v>104</v>
      </c>
      <c r="C87" s="24" t="n">
        <f aca="false">COUNTIF(experts!$A$2:$A$954, A87) &gt; 0</f>
        <v>1</v>
      </c>
      <c r="D87" s="24" t="n">
        <f aca="false">COUNTIF(tasks!$A$2:$A$616, B87) &gt; 0</f>
        <v>1</v>
      </c>
    </row>
    <row r="88" customFormat="false" ht="12.75" hidden="false" customHeight="false" outlineLevel="0" collapsed="false">
      <c r="A88" s="22" t="s">
        <v>9</v>
      </c>
      <c r="B88" s="22" t="s">
        <v>103</v>
      </c>
      <c r="C88" s="24" t="n">
        <f aca="false">COUNTIF(experts!$A$2:$A$954, A88) &gt; 0</f>
        <v>1</v>
      </c>
      <c r="D88" s="24" t="n">
        <f aca="false">COUNTIF(tasks!$A$2:$A$616, B88) &gt; 0</f>
        <v>1</v>
      </c>
    </row>
    <row r="89" customFormat="false" ht="12.75" hidden="false" customHeight="false" outlineLevel="0" collapsed="false">
      <c r="A89" s="22" t="s">
        <v>9</v>
      </c>
      <c r="B89" s="22" t="s">
        <v>106</v>
      </c>
      <c r="C89" s="24" t="n">
        <f aca="false">COUNTIF(experts!$A$2:$A$954, A89) &gt; 0</f>
        <v>1</v>
      </c>
      <c r="D89" s="24" t="n">
        <f aca="false">COUNTIF(tasks!$A$2:$A$616, B89) &gt; 0</f>
        <v>1</v>
      </c>
    </row>
    <row r="90" customFormat="false" ht="12.75" hidden="false" customHeight="false" outlineLevel="0" collapsed="false">
      <c r="A90" s="22" t="s">
        <v>9</v>
      </c>
      <c r="B90" s="22" t="s">
        <v>105</v>
      </c>
      <c r="C90" s="24" t="n">
        <f aca="false">COUNTIF(experts!$A$2:$A$954, A90) &gt; 0</f>
        <v>1</v>
      </c>
      <c r="D90" s="24" t="n">
        <f aca="false">COUNTIF(tasks!$A$2:$A$616, B90) &gt; 0</f>
        <v>1</v>
      </c>
    </row>
    <row r="91" customFormat="false" ht="12.75" hidden="false" customHeight="false" outlineLevel="0" collapsed="false">
      <c r="A91" s="22" t="s">
        <v>9</v>
      </c>
      <c r="B91" s="22" t="s">
        <v>108</v>
      </c>
      <c r="C91" s="24" t="n">
        <f aca="false">COUNTIF(experts!$A$2:$A$954, A91) &gt; 0</f>
        <v>1</v>
      </c>
      <c r="D91" s="24" t="n">
        <f aca="false">COUNTIF(tasks!$A$2:$A$616, B91) &gt; 0</f>
        <v>1</v>
      </c>
    </row>
    <row r="92" customFormat="false" ht="12.75" hidden="false" customHeight="false" outlineLevel="0" collapsed="false">
      <c r="A92" s="22" t="s">
        <v>9</v>
      </c>
      <c r="B92" s="22" t="s">
        <v>107</v>
      </c>
      <c r="C92" s="24" t="n">
        <f aca="false">COUNTIF(experts!$A$2:$A$954, A92) &gt; 0</f>
        <v>1</v>
      </c>
      <c r="D92" s="24" t="n">
        <f aca="false">COUNTIF(tasks!$A$2:$A$616, B92) &gt; 0</f>
        <v>1</v>
      </c>
    </row>
    <row r="93" customFormat="false" ht="12.75" hidden="false" customHeight="false" outlineLevel="0" collapsed="false">
      <c r="A93" s="22" t="s">
        <v>9</v>
      </c>
      <c r="B93" s="22" t="s">
        <v>110</v>
      </c>
      <c r="C93" s="24" t="n">
        <f aca="false">COUNTIF(experts!$A$2:$A$954, A93) &gt; 0</f>
        <v>1</v>
      </c>
      <c r="D93" s="24" t="n">
        <f aca="false">COUNTIF(tasks!$A$2:$A$616, B93) &gt; 0</f>
        <v>1</v>
      </c>
    </row>
    <row r="94" customFormat="false" ht="12.75" hidden="false" customHeight="false" outlineLevel="0" collapsed="false">
      <c r="A94" s="22" t="s">
        <v>9</v>
      </c>
      <c r="B94" s="22" t="s">
        <v>109</v>
      </c>
      <c r="C94" s="24" t="n">
        <f aca="false">COUNTIF(experts!$A$2:$A$954, A94) &gt; 0</f>
        <v>1</v>
      </c>
      <c r="D94" s="24" t="n">
        <f aca="false">COUNTIF(tasks!$A$2:$A$616, B94) &gt; 0</f>
        <v>1</v>
      </c>
    </row>
    <row r="95" customFormat="false" ht="12.75" hidden="false" customHeight="false" outlineLevel="0" collapsed="false">
      <c r="A95" s="22" t="s">
        <v>9</v>
      </c>
      <c r="B95" s="22" t="s">
        <v>111</v>
      </c>
      <c r="C95" s="24" t="n">
        <f aca="false">COUNTIF(experts!$A$2:$A$954, A95) &gt; 0</f>
        <v>1</v>
      </c>
      <c r="D95" s="24" t="n">
        <f aca="false">COUNTIF(tasks!$A$2:$A$616, B95) &gt; 0</f>
        <v>1</v>
      </c>
    </row>
    <row r="96" customFormat="false" ht="12.75" hidden="false" customHeight="false" outlineLevel="0" collapsed="false">
      <c r="A96" s="22" t="s">
        <v>9</v>
      </c>
      <c r="B96" s="22" t="s">
        <v>113</v>
      </c>
      <c r="C96" s="24" t="n">
        <f aca="false">COUNTIF(experts!$A$2:$A$954, A96) &gt; 0</f>
        <v>1</v>
      </c>
      <c r="D96" s="24" t="n">
        <f aca="false">COUNTIF(tasks!$A$2:$A$616, B96) &gt; 0</f>
        <v>1</v>
      </c>
    </row>
    <row r="97" customFormat="false" ht="12.75" hidden="false" customHeight="false" outlineLevel="0" collapsed="false">
      <c r="A97" s="22" t="s">
        <v>9</v>
      </c>
      <c r="B97" s="22" t="s">
        <v>112</v>
      </c>
      <c r="C97" s="24" t="n">
        <f aca="false">COUNTIF(experts!$A$2:$A$954, A97) &gt; 0</f>
        <v>1</v>
      </c>
      <c r="D97" s="24" t="n">
        <f aca="false">COUNTIF(tasks!$A$2:$A$616, B97)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true" showOutlineSymbols="true" defaultGridColor="true" view="normal" topLeftCell="A55" colorId="64" zoomScale="180" zoomScaleNormal="180" zoomScalePageLayoutView="100" workbookViewId="0">
      <selection pane="topLeft" activeCell="D75" activeCellId="0" sqref="D7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5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2" t="s">
        <v>10</v>
      </c>
      <c r="D1" s="12" t="s">
        <v>11</v>
      </c>
      <c r="E1" s="26" t="s">
        <v>16</v>
      </c>
      <c r="F1" s="26" t="s">
        <v>17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6" t="n">
        <v>45814</v>
      </c>
      <c r="D2" s="6" t="n">
        <v>45844</v>
      </c>
      <c r="E2" s="27" t="n">
        <v>0.25</v>
      </c>
      <c r="F2" s="27" t="n">
        <v>0.5</v>
      </c>
      <c r="G2" s="21" t="b">
        <f aca="false">COUNTIF(experts!$A$2:$A$954, A2) &gt; 0</f>
        <v>1</v>
      </c>
      <c r="H2" s="21" t="b">
        <f aca="false">COUNTIF(tasks!$A$2:$A$637,B2)&gt;0</f>
        <v>1</v>
      </c>
      <c r="I2" s="21" t="b">
        <f aca="false">AND(ISNUMBER(C2), ISNUMBER(D2), C2&lt;=D2)</f>
        <v>1</v>
      </c>
      <c r="K2" s="27"/>
      <c r="L2" s="27"/>
    </row>
    <row r="3" customFormat="false" ht="12.75" hidden="false" customHeight="false" outlineLevel="0" collapsed="false">
      <c r="A3" s="1" t="s">
        <v>2</v>
      </c>
      <c r="B3" s="1" t="s">
        <v>18</v>
      </c>
      <c r="C3" s="6" t="n">
        <v>45658</v>
      </c>
      <c r="D3" s="6" t="n">
        <v>45813</v>
      </c>
      <c r="E3" s="27" t="n">
        <v>0.5</v>
      </c>
      <c r="F3" s="27" t="n">
        <v>0.75</v>
      </c>
      <c r="G3" s="21" t="b">
        <f aca="false">COUNTIF(experts!$A$2:$A$954, A3) &gt; 0</f>
        <v>1</v>
      </c>
      <c r="H3" s="21" t="b">
        <f aca="false">COUNTIF(tasks!$A$2:$A$637,B3)&gt;0</f>
        <v>1</v>
      </c>
      <c r="I3" s="21" t="b">
        <f aca="false">AND(ISNUMBER(C3), ISNUMBER(D3), C3&lt;=D3)</f>
        <v>1</v>
      </c>
      <c r="K3" s="27"/>
      <c r="L3" s="27"/>
    </row>
    <row r="4" customFormat="false" ht="12.75" hidden="false" customHeight="false" outlineLevel="0" collapsed="false">
      <c r="A4" s="1" t="s">
        <v>2</v>
      </c>
      <c r="B4" s="1" t="s">
        <v>21</v>
      </c>
      <c r="C4" s="6" t="n">
        <v>45714</v>
      </c>
      <c r="D4" s="6" t="n">
        <v>45759</v>
      </c>
      <c r="E4" s="27" t="n">
        <v>0</v>
      </c>
      <c r="F4" s="27" t="n">
        <v>0.25</v>
      </c>
      <c r="G4" s="21" t="b">
        <f aca="false">COUNTIF(experts!$A$2:$A$954, A4) &gt; 0</f>
        <v>1</v>
      </c>
      <c r="H4" s="21" t="b">
        <f aca="false">COUNTIF(tasks!$A$2:$A$637,B4)&gt;0</f>
        <v>1</v>
      </c>
      <c r="I4" s="21" t="b">
        <f aca="false">AND(ISNUMBER(C4), ISNUMBER(D4), C4&lt;=D4)</f>
        <v>1</v>
      </c>
      <c r="K4" s="27"/>
      <c r="L4" s="27"/>
    </row>
    <row r="5" customFormat="false" ht="12.75" hidden="false" customHeight="false" outlineLevel="0" collapsed="false">
      <c r="A5" s="1" t="s">
        <v>2</v>
      </c>
      <c r="B5" s="1" t="s">
        <v>20</v>
      </c>
      <c r="C5" s="6" t="n">
        <v>45658</v>
      </c>
      <c r="D5" s="6" t="n">
        <v>45713</v>
      </c>
      <c r="E5" s="27" t="n">
        <v>0.5</v>
      </c>
      <c r="F5" s="27" t="n">
        <v>0.75</v>
      </c>
      <c r="G5" s="21" t="b">
        <f aca="false">COUNTIF(experts!$A$2:$A$954, A5) &gt; 0</f>
        <v>1</v>
      </c>
      <c r="H5" s="21" t="b">
        <f aca="false">COUNTIF(tasks!$A$2:$A$637,B5)&gt;0</f>
        <v>1</v>
      </c>
      <c r="I5" s="21" t="b">
        <f aca="false">AND(ISNUMBER(C5), ISNUMBER(D5), C5&lt;=D5)</f>
        <v>1</v>
      </c>
      <c r="K5" s="27"/>
      <c r="L5" s="27"/>
    </row>
    <row r="6" customFormat="false" ht="12.75" hidden="false" customHeight="false" outlineLevel="0" collapsed="false">
      <c r="A6" s="1" t="s">
        <v>2</v>
      </c>
      <c r="B6" s="1" t="s">
        <v>22</v>
      </c>
      <c r="C6" s="6" t="n">
        <f aca="false">C3</f>
        <v>45658</v>
      </c>
      <c r="D6" s="6" t="n">
        <f aca="false">D3</f>
        <v>45813</v>
      </c>
      <c r="E6" s="27" t="n">
        <v>0.5</v>
      </c>
      <c r="F6" s="27" t="n">
        <v>0.75</v>
      </c>
      <c r="G6" s="21" t="b">
        <f aca="false">COUNTIF(experts!$A$2:$A$954, A6) &gt; 0</f>
        <v>1</v>
      </c>
      <c r="H6" s="21" t="b">
        <f aca="false">COUNTIF(tasks!$A$2:$A$637,B6)&gt;0</f>
        <v>1</v>
      </c>
      <c r="I6" s="21" t="b">
        <f aca="false">AND(ISNUMBER(C6), ISNUMBER(D6), C6&lt;=D6)</f>
        <v>1</v>
      </c>
      <c r="K6" s="27"/>
      <c r="L6" s="27"/>
    </row>
    <row r="7" customFormat="false" ht="12.75" hidden="false" customHeight="false" outlineLevel="0" collapsed="false">
      <c r="A7" s="1" t="s">
        <v>2</v>
      </c>
      <c r="B7" s="1" t="s">
        <v>24</v>
      </c>
      <c r="C7" s="6" t="n">
        <v>45716</v>
      </c>
      <c r="D7" s="6" t="n">
        <v>45838</v>
      </c>
      <c r="E7" s="27" t="n">
        <v>0</v>
      </c>
      <c r="F7" s="27" t="n">
        <v>0.25</v>
      </c>
      <c r="G7" s="21" t="b">
        <f aca="false">COUNTIF(experts!$A$2:$A$954, A7) &gt; 0</f>
        <v>1</v>
      </c>
      <c r="H7" s="21" t="b">
        <f aca="false">COUNTIF(tasks!$A$2:$A$637,B7)&gt;0</f>
        <v>1</v>
      </c>
      <c r="I7" s="21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6" t="n">
        <v>45698</v>
      </c>
      <c r="D8" s="6" t="n">
        <v>45715</v>
      </c>
      <c r="E8" s="27" t="n">
        <v>0.5</v>
      </c>
      <c r="F8" s="27" t="n">
        <v>0.75</v>
      </c>
      <c r="G8" s="21" t="b">
        <f aca="false">COUNTIF(experts!$A$2:$A$954, A8) &gt; 0</f>
        <v>1</v>
      </c>
      <c r="H8" s="21" t="b">
        <f aca="false">COUNTIF(tasks!$A$2:$A$637,B8)&gt;0</f>
        <v>1</v>
      </c>
      <c r="I8" s="21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6" t="n">
        <v>45839</v>
      </c>
      <c r="D9" s="6" t="n">
        <v>45884</v>
      </c>
      <c r="E9" s="27" t="n">
        <v>1.25</v>
      </c>
      <c r="F9" s="27" t="n">
        <v>1.5</v>
      </c>
      <c r="G9" s="21" t="b">
        <f aca="false">COUNTIF(experts!$A$2:$A$954, A9) &gt; 0</f>
        <v>1</v>
      </c>
      <c r="H9" s="21" t="b">
        <f aca="false">COUNTIF(tasks!$A$2:$A$637,B9)&gt;0</f>
        <v>1</v>
      </c>
      <c r="I9" s="21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6" t="n">
        <v>45926</v>
      </c>
      <c r="D10" s="6" t="n">
        <v>45960</v>
      </c>
      <c r="E10" s="27" t="n">
        <v>0</v>
      </c>
      <c r="F10" s="27" t="n">
        <v>0.25</v>
      </c>
      <c r="G10" s="21" t="b">
        <f aca="false">COUNTIF(experts!$A$2:$A$954, A10) &gt; 0</f>
        <v>1</v>
      </c>
      <c r="H10" s="21" t="b">
        <f aca="false">COUNTIF(tasks!$A$2:$A$637,B10)&gt;0</f>
        <v>1</v>
      </c>
      <c r="I10" s="21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6" t="n">
        <v>45768</v>
      </c>
      <c r="D11" s="6" t="n">
        <v>45925</v>
      </c>
      <c r="E11" s="27" t="n">
        <v>0.25</v>
      </c>
      <c r="F11" s="27" t="n">
        <v>0.5</v>
      </c>
      <c r="G11" s="21" t="b">
        <f aca="false">COUNTIF(experts!$A$2:$A$954, A11) &gt; 0</f>
        <v>1</v>
      </c>
      <c r="H11" s="21" t="b">
        <f aca="false">COUNTIF(tasks!$A$2:$A$637,B11)&gt;0</f>
        <v>1</v>
      </c>
      <c r="I11" s="21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6" t="n">
        <v>45803</v>
      </c>
      <c r="D12" s="6" t="n">
        <v>45822</v>
      </c>
      <c r="E12" s="27" t="n">
        <v>0.5</v>
      </c>
      <c r="F12" s="27" t="n">
        <v>0.75</v>
      </c>
      <c r="G12" s="21" t="b">
        <f aca="false">COUNTIF(experts!$A$2:$A$954, A12) &gt; 0</f>
        <v>1</v>
      </c>
      <c r="H12" s="21" t="b">
        <f aca="false">COUNTIF(tasks!$A$2:$A$637,B12)&gt;0</f>
        <v>1</v>
      </c>
      <c r="I12" s="21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6" t="n">
        <v>46022</v>
      </c>
      <c r="D13" s="6" t="n">
        <v>46053</v>
      </c>
      <c r="E13" s="27" t="n">
        <v>0</v>
      </c>
      <c r="F13" s="27" t="n">
        <v>0.25</v>
      </c>
      <c r="G13" s="21" t="b">
        <f aca="false">COUNTIF(experts!$A$2:$A$954, A13) &gt; 0</f>
        <v>1</v>
      </c>
      <c r="H13" s="21" t="b">
        <f aca="false">COUNTIF(tasks!$A$2:$A$637,B13)&gt;0</f>
        <v>1</v>
      </c>
      <c r="I13" s="21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6" t="n">
        <v>45823</v>
      </c>
      <c r="D14" s="6" t="n">
        <v>46021</v>
      </c>
      <c r="E14" s="27" t="n">
        <v>0.25</v>
      </c>
      <c r="F14" s="27" t="n">
        <v>0.5</v>
      </c>
      <c r="G14" s="21" t="b">
        <f aca="false">COUNTIF(experts!$A$2:$A$954, A14) &gt; 0</f>
        <v>1</v>
      </c>
      <c r="H14" s="21" t="b">
        <f aca="false">COUNTIF(tasks!$A$2:$A$637,B14)&gt;0</f>
        <v>1</v>
      </c>
      <c r="I14" s="21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6" t="n">
        <v>45829</v>
      </c>
      <c r="D15" s="6" t="n">
        <v>45838</v>
      </c>
      <c r="E15" s="27" t="n">
        <v>3.25</v>
      </c>
      <c r="F15" s="27" t="n">
        <v>3.5</v>
      </c>
      <c r="G15" s="21" t="b">
        <f aca="false">COUNTIF(experts!$A$2:$A$954, A15) &gt; 0</f>
        <v>1</v>
      </c>
      <c r="H15" s="21" t="b">
        <f aca="false">COUNTIF(tasks!$A$2:$A$637,B15)&gt;0</f>
        <v>1</v>
      </c>
      <c r="I15" s="21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6" t="n">
        <v>45658</v>
      </c>
      <c r="D16" s="6" t="n">
        <v>45828</v>
      </c>
      <c r="E16" s="27" t="n">
        <v>0.25</v>
      </c>
      <c r="F16" s="27" t="n">
        <v>0.5</v>
      </c>
      <c r="G16" s="21" t="b">
        <f aca="false">COUNTIF(experts!$A$2:$A$954, A16) &gt; 0</f>
        <v>1</v>
      </c>
      <c r="H16" s="21" t="b">
        <f aca="false">COUNTIF(tasks!$A$2:$A$637,B16)&gt;0</f>
        <v>1</v>
      </c>
      <c r="I16" s="21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6" t="n">
        <v>45829</v>
      </c>
      <c r="D17" s="6" t="n">
        <v>45838</v>
      </c>
      <c r="E17" s="27" t="n">
        <v>3.25</v>
      </c>
      <c r="F17" s="27" t="n">
        <v>3.5</v>
      </c>
      <c r="G17" s="21" t="b">
        <f aca="false">COUNTIF(experts!$A$2:$A$954, A17) &gt; 0</f>
        <v>1</v>
      </c>
      <c r="H17" s="21" t="b">
        <f aca="false">COUNTIF(tasks!$A$2:$A$637,B17)&gt;0</f>
        <v>1</v>
      </c>
      <c r="I17" s="21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6" t="n">
        <v>45658</v>
      </c>
      <c r="D18" s="6" t="n">
        <v>45828</v>
      </c>
      <c r="E18" s="27" t="n">
        <v>0.75</v>
      </c>
      <c r="F18" s="27" t="n">
        <v>1</v>
      </c>
      <c r="G18" s="21" t="b">
        <f aca="false">COUNTIF(experts!$A$2:$A$954, A18) &gt; 0</f>
        <v>1</v>
      </c>
      <c r="H18" s="21" t="b">
        <f aca="false">COUNTIF(tasks!$A$2:$A$637,B18)&gt;0</f>
        <v>1</v>
      </c>
      <c r="I18" s="21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6" t="n">
        <v>45809</v>
      </c>
      <c r="D19" s="6" t="n">
        <v>45834</v>
      </c>
      <c r="E19" s="27" t="n">
        <v>0.5</v>
      </c>
      <c r="F19" s="27" t="n">
        <v>1.5</v>
      </c>
      <c r="G19" s="21" t="b">
        <f aca="false">COUNTIF(experts!$A$2:$A$954, A19) &gt; 0</f>
        <v>1</v>
      </c>
      <c r="H19" s="21" t="b">
        <f aca="false">COUNTIF(tasks!$A$2:$A$637,B19)&gt;0</f>
        <v>1</v>
      </c>
      <c r="I19" s="21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6" t="n">
        <v>46336</v>
      </c>
      <c r="D20" s="6" t="n">
        <v>46391</v>
      </c>
      <c r="E20" s="27" t="n">
        <v>0.5</v>
      </c>
      <c r="F20" s="27" t="n">
        <v>0.75</v>
      </c>
      <c r="G20" s="21" t="b">
        <f aca="false">COUNTIF(experts!$A$2:$A$954, A20) &gt; 0</f>
        <v>1</v>
      </c>
      <c r="H20" s="21" t="b">
        <f aca="false">COUNTIF(tasks!$A$2:$A$637,B20)&gt;0</f>
        <v>1</v>
      </c>
      <c r="I20" s="21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6" t="n">
        <v>45835</v>
      </c>
      <c r="D21" s="6" t="n">
        <v>46335</v>
      </c>
      <c r="E21" s="27" t="n">
        <v>0</v>
      </c>
      <c r="F21" s="27" t="n">
        <v>0.5</v>
      </c>
      <c r="G21" s="21" t="b">
        <f aca="false">COUNTIF(experts!$A$2:$A$954, A21) &gt; 0</f>
        <v>1</v>
      </c>
      <c r="H21" s="21" t="b">
        <f aca="false">COUNTIF(tasks!$A$2:$A$637,B21)&gt;0</f>
        <v>1</v>
      </c>
      <c r="I21" s="21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6" t="n">
        <v>45719</v>
      </c>
      <c r="D22" s="6" t="n">
        <v>45726</v>
      </c>
      <c r="E22" s="27" t="n">
        <v>1.5</v>
      </c>
      <c r="F22" s="27" t="n">
        <v>1.75</v>
      </c>
      <c r="G22" s="21" t="b">
        <f aca="false">COUNTIF(experts!$A$2:$A$954, A22) &gt; 0</f>
        <v>1</v>
      </c>
      <c r="H22" s="21" t="b">
        <f aca="false">COUNTIF(tasks!$A$2:$A$637,B22)&gt;0</f>
        <v>1</v>
      </c>
      <c r="I22" s="21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6" t="n">
        <v>45658</v>
      </c>
      <c r="D23" s="6" t="n">
        <v>45718</v>
      </c>
      <c r="E23" s="27" t="n">
        <v>0.75</v>
      </c>
      <c r="F23" s="27" t="n">
        <v>1</v>
      </c>
      <c r="G23" s="21" t="b">
        <f aca="false">COUNTIF(experts!$A$2:$A$954, A23) &gt; 0</f>
        <v>1</v>
      </c>
      <c r="H23" s="21" t="b">
        <f aca="false">COUNTIF(tasks!$A$2:$A$637,B23)&gt;0</f>
        <v>1</v>
      </c>
      <c r="I23" s="21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6" t="n">
        <v>45853</v>
      </c>
      <c r="D24" s="6" t="n">
        <v>45878</v>
      </c>
      <c r="E24" s="27" t="n">
        <v>1.25</v>
      </c>
      <c r="F24" s="27" t="n">
        <v>1.5</v>
      </c>
      <c r="G24" s="21" t="b">
        <f aca="false">COUNTIF(experts!$A$2:$A$954, A24) &gt; 0</f>
        <v>1</v>
      </c>
      <c r="H24" s="21" t="b">
        <f aca="false">COUNTIF(tasks!$A$2:$A$637,B24)&gt;0</f>
        <v>1</v>
      </c>
      <c r="I24" s="21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6" t="n">
        <v>45879</v>
      </c>
      <c r="D25" s="6" t="n">
        <v>46029</v>
      </c>
      <c r="E25" s="27" t="n">
        <v>1</v>
      </c>
      <c r="F25" s="27" t="n">
        <v>1.25</v>
      </c>
      <c r="G25" s="21" t="b">
        <f aca="false">COUNTIF(experts!$A$2:$A$954, A25) &gt; 0</f>
        <v>1</v>
      </c>
      <c r="H25" s="21" t="b">
        <f aca="false">COUNTIF(tasks!$A$2:$A$637,B25)&gt;0</f>
        <v>1</v>
      </c>
      <c r="I25" s="21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6" t="n">
        <v>46030</v>
      </c>
      <c r="D26" s="6" t="n">
        <v>46054</v>
      </c>
      <c r="E26" s="27" t="n">
        <v>0.5</v>
      </c>
      <c r="F26" s="27" t="n">
        <v>0.75</v>
      </c>
      <c r="G26" s="21" t="b">
        <f aca="false">COUNTIF(experts!$A$2:$A$954, A26) &gt; 0</f>
        <v>1</v>
      </c>
      <c r="H26" s="21" t="b">
        <f aca="false">COUNTIF(tasks!$A$2:$A$637,B26)&gt;0</f>
        <v>1</v>
      </c>
      <c r="I26" s="21" t="b">
        <f aca="false">AND(ISNUMBER(C26), ISNUMBER(D26), C26&lt;=D26)</f>
        <v>1</v>
      </c>
    </row>
    <row r="27" customFormat="false" ht="12.75" hidden="false" customHeight="false" outlineLevel="0" collapsed="false">
      <c r="A27" s="22" t="s">
        <v>4</v>
      </c>
      <c r="B27" s="22" t="s">
        <v>43</v>
      </c>
      <c r="C27" s="23" t="n">
        <v>45658</v>
      </c>
      <c r="D27" s="23" t="n">
        <v>45748</v>
      </c>
      <c r="E27" s="28" t="n">
        <v>0.5</v>
      </c>
      <c r="F27" s="28" t="n">
        <v>0.75</v>
      </c>
      <c r="G27" s="21" t="n">
        <f aca="false">COUNTIF(experts!$A$2:$A$954, A27) &gt; 0</f>
        <v>1</v>
      </c>
      <c r="H27" s="21" t="n">
        <f aca="false">COUNTIF(tasks!$A$2:$A$637,B27)&gt;0</f>
        <v>1</v>
      </c>
      <c r="I27" s="21" t="n">
        <f aca="false">AND(ISNUMBER(C27), ISNUMBER(D27), C27&lt;=D27)</f>
        <v>1</v>
      </c>
    </row>
    <row r="28" customFormat="false" ht="12.75" hidden="false" customHeight="false" outlineLevel="0" collapsed="false">
      <c r="A28" s="22" t="s">
        <v>4</v>
      </c>
      <c r="B28" s="22" t="s">
        <v>44</v>
      </c>
      <c r="C28" s="23" t="n">
        <v>45749</v>
      </c>
      <c r="D28" s="23" t="n">
        <v>45779</v>
      </c>
      <c r="E28" s="28" t="n">
        <v>0</v>
      </c>
      <c r="F28" s="28" t="n">
        <v>0.25</v>
      </c>
      <c r="G28" s="21" t="n">
        <f aca="false">COUNTIF(experts!$A$2:$A$954, A28) &gt; 0</f>
        <v>1</v>
      </c>
      <c r="H28" s="21" t="n">
        <f aca="false">COUNTIF(tasks!$A$2:$A$637,B28)&gt;0</f>
        <v>1</v>
      </c>
      <c r="I28" s="21" t="n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2" t="s">
        <v>4</v>
      </c>
      <c r="B29" s="22" t="s">
        <v>45</v>
      </c>
      <c r="C29" s="23" t="n">
        <v>45658</v>
      </c>
      <c r="D29" s="23" t="n">
        <v>45828</v>
      </c>
      <c r="E29" s="28" t="n">
        <v>0.5</v>
      </c>
      <c r="F29" s="28" t="n">
        <v>0.75</v>
      </c>
      <c r="G29" s="21" t="n">
        <f aca="false">COUNTIF(experts!$A$2:$A$954, A29) &gt; 0</f>
        <v>1</v>
      </c>
      <c r="H29" s="21" t="n">
        <f aca="false">COUNTIF(tasks!$A$2:$A$637,B29)&gt;0</f>
        <v>1</v>
      </c>
      <c r="I29" s="21" t="n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2" t="s">
        <v>4</v>
      </c>
      <c r="B30" s="22" t="s">
        <v>46</v>
      </c>
      <c r="C30" s="23" t="n">
        <v>45829</v>
      </c>
      <c r="D30" s="23" t="n">
        <v>45874</v>
      </c>
      <c r="E30" s="28" t="n">
        <v>0</v>
      </c>
      <c r="F30" s="28" t="n">
        <v>0.25</v>
      </c>
      <c r="G30" s="21" t="n">
        <f aca="false">COUNTIF(experts!$A$2:$A$954, A30) &gt; 0</f>
        <v>1</v>
      </c>
      <c r="H30" s="21" t="n">
        <f aca="false">COUNTIF(tasks!$A$2:$A$637,B30)&gt;0</f>
        <v>1</v>
      </c>
      <c r="I30" s="21" t="n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2" t="s">
        <v>4</v>
      </c>
      <c r="B31" s="22" t="s">
        <v>47</v>
      </c>
      <c r="C31" s="23" t="n">
        <v>45658</v>
      </c>
      <c r="D31" s="23" t="n">
        <v>45931</v>
      </c>
      <c r="E31" s="28" t="n">
        <v>0.5</v>
      </c>
      <c r="F31" s="28" t="n">
        <v>0.75</v>
      </c>
      <c r="G31" s="21" t="n">
        <f aca="false">COUNTIF(experts!$A$2:$A$954, A31) &gt; 0</f>
        <v>1</v>
      </c>
      <c r="H31" s="21" t="n">
        <f aca="false">COUNTIF(tasks!$A$2:$A$637,B31)&gt;0</f>
        <v>1</v>
      </c>
      <c r="I31" s="21" t="n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2" t="s">
        <v>4</v>
      </c>
      <c r="B32" s="22" t="s">
        <v>48</v>
      </c>
      <c r="C32" s="23" t="n">
        <v>45932</v>
      </c>
      <c r="D32" s="23" t="n">
        <v>45962</v>
      </c>
      <c r="E32" s="28" t="n">
        <v>1</v>
      </c>
      <c r="F32" s="28" t="n">
        <v>1.25</v>
      </c>
      <c r="G32" s="21" t="n">
        <f aca="false">COUNTIF(experts!$A$2:$A$954, A32) &gt; 0</f>
        <v>1</v>
      </c>
      <c r="H32" s="21" t="n">
        <f aca="false">COUNTIF(tasks!$A$2:$A$637,B32)&gt;0</f>
        <v>1</v>
      </c>
      <c r="I32" s="21" t="n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2" t="s">
        <v>4</v>
      </c>
      <c r="B33" s="22" t="s">
        <v>49</v>
      </c>
      <c r="C33" s="23" t="n">
        <v>45833</v>
      </c>
      <c r="D33" s="23" t="n">
        <v>45847</v>
      </c>
      <c r="E33" s="28" t="n">
        <v>1.25</v>
      </c>
      <c r="F33" s="28" t="n">
        <v>1.5</v>
      </c>
      <c r="G33" s="21" t="n">
        <f aca="false">COUNTIF(experts!$A$2:$A$954, A33) &gt; 0</f>
        <v>1</v>
      </c>
      <c r="H33" s="21" t="n">
        <f aca="false">COUNTIF(tasks!$A$2:$A$637,B33)&gt;0</f>
        <v>1</v>
      </c>
      <c r="I33" s="21" t="n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2" t="s">
        <v>4</v>
      </c>
      <c r="B34" s="22" t="s">
        <v>50</v>
      </c>
      <c r="C34" s="23" t="n">
        <v>45848</v>
      </c>
      <c r="D34" s="23" t="n">
        <v>46021</v>
      </c>
      <c r="E34" s="28" t="n">
        <v>0.5</v>
      </c>
      <c r="F34" s="28" t="n">
        <v>0.75</v>
      </c>
      <c r="G34" s="21" t="n">
        <f aca="false">COUNTIF(experts!$A$2:$A$954, A34) &gt; 0</f>
        <v>1</v>
      </c>
      <c r="H34" s="21" t="n">
        <f aca="false">COUNTIF(tasks!$A$2:$A$637,B34)&gt;0</f>
        <v>1</v>
      </c>
      <c r="I34" s="21" t="n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2" t="s">
        <v>4</v>
      </c>
      <c r="B35" s="22" t="s">
        <v>51</v>
      </c>
      <c r="C35" s="23" t="n">
        <v>46022</v>
      </c>
      <c r="D35" s="23" t="n">
        <v>46053</v>
      </c>
      <c r="E35" s="28" t="n">
        <v>0.25</v>
      </c>
      <c r="F35" s="28" t="n">
        <v>0.5</v>
      </c>
      <c r="G35" s="21" t="n">
        <f aca="false">COUNTIF(experts!$A$2:$A$954, A35) &gt; 0</f>
        <v>1</v>
      </c>
      <c r="H35" s="21" t="n">
        <f aca="false">COUNTIF(tasks!$A$2:$A$637,B35)&gt;0</f>
        <v>1</v>
      </c>
      <c r="I35" s="21" t="n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2" t="s">
        <v>4</v>
      </c>
      <c r="B36" s="22" t="s">
        <v>52</v>
      </c>
      <c r="C36" s="23" t="n">
        <v>45658</v>
      </c>
      <c r="D36" s="23" t="n">
        <v>45713</v>
      </c>
      <c r="E36" s="28" t="n">
        <v>0.5</v>
      </c>
      <c r="F36" s="28" t="n">
        <v>0.75</v>
      </c>
      <c r="G36" s="21" t="n">
        <f aca="false">COUNTIF(experts!$A$2:$A$954, A36) &gt; 0</f>
        <v>1</v>
      </c>
      <c r="H36" s="21" t="n">
        <f aca="false">COUNTIF(tasks!$A$2:$A$637,B36)&gt;0</f>
        <v>1</v>
      </c>
      <c r="I36" s="21" t="n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2" t="s">
        <v>4</v>
      </c>
      <c r="B37" s="22" t="s">
        <v>53</v>
      </c>
      <c r="C37" s="23" t="n">
        <v>45714</v>
      </c>
      <c r="D37" s="23" t="n">
        <v>45719</v>
      </c>
      <c r="E37" s="28" t="n">
        <v>3.75</v>
      </c>
      <c r="F37" s="28" t="n">
        <v>4</v>
      </c>
      <c r="G37" s="21" t="n">
        <f aca="false">COUNTIF(experts!$A$2:$A$954, A37) &gt; 0</f>
        <v>1</v>
      </c>
      <c r="H37" s="21" t="n">
        <f aca="false">COUNTIF(tasks!$A$2:$A$637,B37)&gt;0</f>
        <v>1</v>
      </c>
      <c r="I37" s="21" t="n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2" t="s">
        <v>4</v>
      </c>
      <c r="B38" s="22" t="s">
        <v>54</v>
      </c>
      <c r="C38" s="23" t="n">
        <v>45667</v>
      </c>
      <c r="D38" s="23" t="n">
        <v>45672</v>
      </c>
      <c r="E38" s="28" t="n">
        <v>5</v>
      </c>
      <c r="F38" s="28" t="n">
        <v>5.25</v>
      </c>
      <c r="G38" s="21" t="n">
        <f aca="false">COUNTIF(experts!$A$2:$A$954, A38) &gt; 0</f>
        <v>1</v>
      </c>
      <c r="H38" s="21" t="n">
        <f aca="false">COUNTIF(tasks!$A$2:$A$637,B38)&gt;0</f>
        <v>1</v>
      </c>
      <c r="I38" s="21" t="n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2" t="s">
        <v>4</v>
      </c>
      <c r="B39" s="22" t="s">
        <v>55</v>
      </c>
      <c r="C39" s="23" t="n">
        <v>45673</v>
      </c>
      <c r="D39" s="23" t="n">
        <v>45793</v>
      </c>
      <c r="E39" s="28" t="n">
        <v>0.75</v>
      </c>
      <c r="F39" s="28" t="n">
        <v>1</v>
      </c>
      <c r="G39" s="21" t="n">
        <f aca="false">COUNTIF(experts!$A$2:$A$954, A39) &gt; 0</f>
        <v>1</v>
      </c>
      <c r="H39" s="21" t="n">
        <f aca="false">COUNTIF(tasks!$A$2:$A$637,B39)&gt;0</f>
        <v>1</v>
      </c>
      <c r="I39" s="21" t="n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2" t="s">
        <v>4</v>
      </c>
      <c r="B40" s="22" t="s">
        <v>56</v>
      </c>
      <c r="C40" s="23" t="n">
        <v>45794</v>
      </c>
      <c r="D40" s="23" t="n">
        <v>45809</v>
      </c>
      <c r="E40" s="28" t="n">
        <v>2</v>
      </c>
      <c r="F40" s="28" t="n">
        <v>2.25</v>
      </c>
      <c r="G40" s="21" t="n">
        <f aca="false">COUNTIF(experts!$A$2:$A$954, A40) &gt; 0</f>
        <v>1</v>
      </c>
      <c r="H40" s="21" t="n">
        <f aca="false">COUNTIF(tasks!$A$2:$A$637,B40)&gt;0</f>
        <v>1</v>
      </c>
      <c r="I40" s="21" t="n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2" t="s">
        <v>4</v>
      </c>
      <c r="B41" s="22" t="s">
        <v>57</v>
      </c>
      <c r="C41" s="29" t="n">
        <v>45833</v>
      </c>
      <c r="D41" s="29" t="n">
        <v>45848</v>
      </c>
      <c r="E41" s="28" t="n">
        <v>5</v>
      </c>
      <c r="F41" s="28" t="n">
        <v>5.25</v>
      </c>
      <c r="G41" s="21" t="n">
        <f aca="false">COUNTIF(experts!$A$2:$A$954, A41) &gt; 0</f>
        <v>1</v>
      </c>
      <c r="H41" s="21" t="n">
        <f aca="false">COUNTIF(tasks!$A$2:$A$637,B41)&gt;0</f>
        <v>1</v>
      </c>
      <c r="I41" s="21" t="n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2" t="s">
        <v>4</v>
      </c>
      <c r="B42" s="22" t="s">
        <v>58</v>
      </c>
      <c r="C42" s="29" t="n">
        <v>45849</v>
      </c>
      <c r="D42" s="29" t="n">
        <v>46119</v>
      </c>
      <c r="E42" s="28" t="n">
        <v>1</v>
      </c>
      <c r="F42" s="28" t="n">
        <v>1.25</v>
      </c>
      <c r="G42" s="21" t="n">
        <f aca="false">COUNTIF(experts!$A$2:$A$954, A42) &gt; 0</f>
        <v>1</v>
      </c>
      <c r="H42" s="21" t="n">
        <f aca="false">COUNTIF(tasks!$A$2:$A$637,B42)&gt;0</f>
        <v>1</v>
      </c>
      <c r="I42" s="21" t="n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2" t="s">
        <v>4</v>
      </c>
      <c r="B43" s="22" t="s">
        <v>59</v>
      </c>
      <c r="C43" s="29" t="n">
        <v>46120</v>
      </c>
      <c r="D43" s="29" t="n">
        <v>46142</v>
      </c>
      <c r="E43" s="28" t="n">
        <v>1</v>
      </c>
      <c r="F43" s="28" t="n">
        <v>1.25</v>
      </c>
      <c r="G43" s="21" t="n">
        <f aca="false">COUNTIF(experts!$A$2:$A$954, A43) &gt; 0</f>
        <v>1</v>
      </c>
      <c r="H43" s="21" t="n">
        <f aca="false">COUNTIF(tasks!$A$2:$A$637,B43)&gt;0</f>
        <v>1</v>
      </c>
      <c r="I43" s="21" t="n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60</v>
      </c>
      <c r="C44" s="6" t="n">
        <v>45658</v>
      </c>
      <c r="D44" s="6" t="n">
        <v>45731</v>
      </c>
      <c r="E44" s="27" t="n">
        <v>0.25</v>
      </c>
      <c r="F44" s="27" t="n">
        <v>0.5</v>
      </c>
      <c r="G44" s="21" t="n">
        <f aca="false">COUNTIF(experts!$A$2:$A$954, A44) &gt; 0</f>
        <v>1</v>
      </c>
      <c r="H44" s="21" t="n">
        <f aca="false">COUNTIF(tasks!$A$2:$A$637,B44)&gt;0</f>
        <v>1</v>
      </c>
      <c r="I44" s="21" t="n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61</v>
      </c>
      <c r="C45" s="6" t="n">
        <v>45749</v>
      </c>
      <c r="D45" s="6" t="n">
        <v>45794</v>
      </c>
      <c r="E45" s="27" t="n">
        <v>0</v>
      </c>
      <c r="F45" s="27" t="n">
        <v>0.25</v>
      </c>
      <c r="G45" s="21" t="n">
        <f aca="false">COUNTIF(experts!$A$2:$A$954, A45) &gt; 0</f>
        <v>1</v>
      </c>
      <c r="H45" s="21" t="n">
        <f aca="false">COUNTIF(tasks!$A$2:$A$637,B45)&gt;0</f>
        <v>1</v>
      </c>
      <c r="I45" s="21" t="n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62</v>
      </c>
      <c r="C46" s="6" t="n">
        <v>45658</v>
      </c>
      <c r="D46" s="6" t="n">
        <v>45748</v>
      </c>
      <c r="E46" s="27" t="n">
        <v>0.25</v>
      </c>
      <c r="F46" s="27" t="n">
        <v>0.5</v>
      </c>
      <c r="G46" s="21" t="n">
        <f aca="false">COUNTIF(experts!$A$2:$A$954, A46) &gt; 0</f>
        <v>1</v>
      </c>
      <c r="H46" s="21" t="n">
        <f aca="false">COUNTIF(tasks!$A$2:$A$637,B46)&gt;0</f>
        <v>1</v>
      </c>
      <c r="I46" s="21" t="n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63</v>
      </c>
      <c r="C47" s="6" t="n">
        <v>45749</v>
      </c>
      <c r="D47" s="6" t="n">
        <v>45779</v>
      </c>
      <c r="E47" s="27" t="n">
        <v>0</v>
      </c>
      <c r="F47" s="27" t="n">
        <v>0.25</v>
      </c>
      <c r="G47" s="21" t="n">
        <f aca="false">COUNTIF(experts!$A$2:$A$954, A47) &gt; 0</f>
        <v>1</v>
      </c>
      <c r="H47" s="21" t="n">
        <f aca="false">COUNTIF(tasks!$A$2:$A$637,B47)&gt;0</f>
        <v>1</v>
      </c>
      <c r="I47" s="21" t="n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64</v>
      </c>
      <c r="C48" s="6" t="n">
        <v>45658</v>
      </c>
      <c r="D48" s="6" t="n">
        <v>45789</v>
      </c>
      <c r="E48" s="27" t="n">
        <v>0.25</v>
      </c>
      <c r="F48" s="27" t="n">
        <v>0.5</v>
      </c>
      <c r="G48" s="21" t="n">
        <f aca="false">COUNTIF(experts!$A$2:$A$954, A48) &gt; 0</f>
        <v>1</v>
      </c>
      <c r="H48" s="21" t="n">
        <f aca="false">COUNTIF(tasks!$A$2:$A$637,B48)&gt;0</f>
        <v>1</v>
      </c>
      <c r="I48" s="21" t="n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65</v>
      </c>
      <c r="C49" s="6" t="n">
        <v>45790</v>
      </c>
      <c r="D49" s="6" t="n">
        <v>45835</v>
      </c>
      <c r="E49" s="27" t="n">
        <v>0.25</v>
      </c>
      <c r="F49" s="27" t="n">
        <v>0.5</v>
      </c>
      <c r="G49" s="21" t="n">
        <f aca="false">COUNTIF(experts!$A$2:$A$954, A49) &gt; 0</f>
        <v>1</v>
      </c>
      <c r="H49" s="21" t="n">
        <f aca="false">COUNTIF(tasks!$A$2:$A$637,B49)&gt;0</f>
        <v>1</v>
      </c>
      <c r="I49" s="21" t="n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66</v>
      </c>
      <c r="C50" s="6" t="n">
        <v>45658</v>
      </c>
      <c r="D50" s="6" t="n">
        <v>45901</v>
      </c>
      <c r="E50" s="27" t="n">
        <v>0.25</v>
      </c>
      <c r="F50" s="27" t="n">
        <v>0.5</v>
      </c>
      <c r="G50" s="21" t="n">
        <f aca="false">COUNTIF(experts!$A$2:$A$954, A50) &gt; 0</f>
        <v>1</v>
      </c>
      <c r="H50" s="21" t="n">
        <f aca="false">COUNTIF(tasks!$A$2:$A$637,B50)&gt;0</f>
        <v>1</v>
      </c>
      <c r="I50" s="21" t="n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67</v>
      </c>
      <c r="C51" s="6" t="n">
        <v>45902</v>
      </c>
      <c r="D51" s="6" t="n">
        <v>45947</v>
      </c>
      <c r="E51" s="27" t="n">
        <v>0.25</v>
      </c>
      <c r="F51" s="27" t="n">
        <v>0.5</v>
      </c>
      <c r="G51" s="21" t="n">
        <f aca="false">COUNTIF(experts!$A$2:$A$954, A51) &gt; 0</f>
        <v>1</v>
      </c>
      <c r="H51" s="21" t="n">
        <f aca="false">COUNTIF(tasks!$A$2:$A$637,B51)&gt;0</f>
        <v>1</v>
      </c>
      <c r="I51" s="21" t="n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68</v>
      </c>
      <c r="C52" s="6" t="n">
        <v>45717</v>
      </c>
      <c r="D52" s="6" t="n">
        <v>45740</v>
      </c>
      <c r="E52" s="27" t="n">
        <v>1.5</v>
      </c>
      <c r="F52" s="27" t="n">
        <v>1.75</v>
      </c>
      <c r="G52" s="21" t="n">
        <f aca="false">COUNTIF(experts!$A$2:$A$954, A52) &gt; 0</f>
        <v>1</v>
      </c>
      <c r="H52" s="21" t="n">
        <f aca="false">COUNTIF(tasks!$A$2:$A$637,B52)&gt;0</f>
        <v>1</v>
      </c>
      <c r="I52" s="21" t="n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69</v>
      </c>
      <c r="C53" s="6" t="n">
        <v>45741</v>
      </c>
      <c r="D53" s="6" t="n">
        <v>45870</v>
      </c>
      <c r="E53" s="27" t="n">
        <v>0</v>
      </c>
      <c r="F53" s="27" t="n">
        <v>0.25</v>
      </c>
      <c r="G53" s="21" t="n">
        <f aca="false">COUNTIF(experts!$A$2:$A$954, A53) &gt; 0</f>
        <v>1</v>
      </c>
      <c r="H53" s="21" t="n">
        <f aca="false">COUNTIF(tasks!$A$2:$A$637,B53)&gt;0</f>
        <v>1</v>
      </c>
      <c r="I53" s="21" t="n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70</v>
      </c>
      <c r="C54" s="6" t="n">
        <v>45871</v>
      </c>
      <c r="D54" s="6" t="n">
        <v>45916</v>
      </c>
      <c r="E54" s="27" t="n">
        <v>0.5</v>
      </c>
      <c r="F54" s="27" t="n">
        <v>0.75</v>
      </c>
      <c r="G54" s="21" t="n">
        <f aca="false">COUNTIF(experts!$A$2:$A$954, A54) &gt; 0</f>
        <v>1</v>
      </c>
      <c r="H54" s="21" t="n">
        <f aca="false">COUNTIF(tasks!$A$2:$A$637,B54)&gt;0</f>
        <v>1</v>
      </c>
      <c r="I54" s="21" t="n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71</v>
      </c>
      <c r="C55" s="6" t="n">
        <v>45737</v>
      </c>
      <c r="D55" s="6" t="n">
        <v>45766</v>
      </c>
      <c r="E55" s="27" t="n">
        <v>1</v>
      </c>
      <c r="F55" s="27" t="n">
        <v>1.25</v>
      </c>
      <c r="G55" s="21" t="n">
        <f aca="false">COUNTIF(experts!$A$2:$A$954, A55) &gt; 0</f>
        <v>1</v>
      </c>
      <c r="H55" s="21" t="n">
        <f aca="false">COUNTIF(tasks!$A$2:$A$637,B55)&gt;0</f>
        <v>1</v>
      </c>
      <c r="I55" s="21" t="n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72</v>
      </c>
      <c r="C56" s="6" t="n">
        <v>45767</v>
      </c>
      <c r="D56" s="6" t="n">
        <v>45962</v>
      </c>
      <c r="E56" s="27" t="n">
        <v>0.5</v>
      </c>
      <c r="F56" s="27" t="n">
        <v>0.75</v>
      </c>
      <c r="G56" s="21" t="n">
        <f aca="false">COUNTIF(experts!$A$2:$A$954, A56) &gt; 0</f>
        <v>1</v>
      </c>
      <c r="H56" s="21" t="n">
        <f aca="false">COUNTIF(tasks!$A$2:$A$637,B56)&gt;0</f>
        <v>1</v>
      </c>
      <c r="I56" s="21" t="n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73</v>
      </c>
      <c r="C57" s="6" t="n">
        <v>45963</v>
      </c>
      <c r="D57" s="6" t="n">
        <v>45991</v>
      </c>
      <c r="E57" s="27" t="n">
        <v>1</v>
      </c>
      <c r="F57" s="27" t="n">
        <v>1.25</v>
      </c>
      <c r="G57" s="21" t="n">
        <f aca="false">COUNTIF(experts!$A$2:$A$954, A57) &gt; 0</f>
        <v>1</v>
      </c>
      <c r="H57" s="21" t="n">
        <f aca="false">COUNTIF(tasks!$A$2:$A$637,B57)&gt;0</f>
        <v>1</v>
      </c>
      <c r="I57" s="21" t="n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74</v>
      </c>
      <c r="C58" s="30" t="n">
        <v>45823</v>
      </c>
      <c r="D58" s="30" t="n">
        <v>45853</v>
      </c>
      <c r="E58" s="27" t="n">
        <v>2.25</v>
      </c>
      <c r="F58" s="27" t="n">
        <v>2.5</v>
      </c>
      <c r="G58" s="21" t="n">
        <f aca="false">COUNTIF(experts!$A$2:$A$954, A58) &gt; 0</f>
        <v>1</v>
      </c>
      <c r="H58" s="21" t="n">
        <f aca="false">COUNTIF(tasks!$A$2:$A$637,B58)&gt;0</f>
        <v>1</v>
      </c>
      <c r="I58" s="21" t="n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75</v>
      </c>
      <c r="C59" s="30" t="n">
        <v>45854</v>
      </c>
      <c r="D59" s="30" t="n">
        <v>45984</v>
      </c>
      <c r="E59" s="27" t="n">
        <v>0.75</v>
      </c>
      <c r="F59" s="27" t="n">
        <v>1</v>
      </c>
      <c r="G59" s="21" t="n">
        <f aca="false">COUNTIF(experts!$A$2:$A$954, A59) &gt; 0</f>
        <v>1</v>
      </c>
      <c r="H59" s="21" t="n">
        <f aca="false">COUNTIF(tasks!$A$2:$A$637,B59)&gt;0</f>
        <v>1</v>
      </c>
      <c r="I59" s="21" t="n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76</v>
      </c>
      <c r="C60" s="30" t="n">
        <v>45985</v>
      </c>
      <c r="D60" s="30" t="n">
        <v>45992</v>
      </c>
      <c r="E60" s="27" t="n">
        <v>3.25</v>
      </c>
      <c r="F60" s="27" t="n">
        <v>3.5</v>
      </c>
      <c r="G60" s="21" t="n">
        <f aca="false">COUNTIF(experts!$A$2:$A$954, A60) &gt; 0</f>
        <v>1</v>
      </c>
      <c r="H60" s="21" t="n">
        <f aca="false">COUNTIF(tasks!$A$2:$A$637,B60)&gt;0</f>
        <v>1</v>
      </c>
      <c r="I60" s="21" t="n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2" t="s">
        <v>7</v>
      </c>
      <c r="B61" s="22" t="s">
        <v>77</v>
      </c>
      <c r="C61" s="29" t="n">
        <v>45684</v>
      </c>
      <c r="D61" s="29" t="n">
        <v>45689</v>
      </c>
      <c r="E61" s="28" t="n">
        <v>2</v>
      </c>
      <c r="F61" s="28" t="n">
        <v>2.25</v>
      </c>
      <c r="G61" s="21" t="n">
        <f aca="false">COUNTIF(experts!$A$2:$A$954, A61) &gt; 0</f>
        <v>1</v>
      </c>
      <c r="H61" s="21" t="n">
        <f aca="false">COUNTIF(tasks!$A$2:$A$637,B61)&gt;0</f>
        <v>1</v>
      </c>
      <c r="I61" s="21" t="n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2" t="s">
        <v>7</v>
      </c>
      <c r="B62" s="22" t="s">
        <v>78</v>
      </c>
      <c r="C62" s="29" t="n">
        <v>45690</v>
      </c>
      <c r="D62" s="29" t="n">
        <v>45735</v>
      </c>
      <c r="E62" s="28" t="n">
        <v>1</v>
      </c>
      <c r="F62" s="28" t="n">
        <v>1.25</v>
      </c>
      <c r="G62" s="21" t="n">
        <f aca="false">COUNTIF(experts!$A$2:$A$954, A62) &gt; 0</f>
        <v>1</v>
      </c>
      <c r="H62" s="21" t="n">
        <f aca="false">COUNTIF(tasks!$A$2:$A$637,B62)&gt;0</f>
        <v>1</v>
      </c>
      <c r="I62" s="21" t="n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2" t="s">
        <v>7</v>
      </c>
      <c r="B63" s="22" t="s">
        <v>79</v>
      </c>
      <c r="C63" s="29" t="n">
        <v>45736</v>
      </c>
      <c r="D63" s="29" t="n">
        <v>45748</v>
      </c>
      <c r="E63" s="28" t="n">
        <v>1</v>
      </c>
      <c r="F63" s="28" t="n">
        <v>1.25</v>
      </c>
      <c r="G63" s="21" t="n">
        <f aca="false">COUNTIF(experts!$A$2:$A$954, A63) &gt; 0</f>
        <v>1</v>
      </c>
      <c r="H63" s="21" t="n">
        <f aca="false">COUNTIF(tasks!$A$2:$A$637,B63)&gt;0</f>
        <v>1</v>
      </c>
      <c r="I63" s="21" t="n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2" t="s">
        <v>7</v>
      </c>
      <c r="B64" s="22" t="s">
        <v>80</v>
      </c>
      <c r="C64" s="29" t="n">
        <v>45662</v>
      </c>
      <c r="D64" s="29" t="n">
        <v>45672</v>
      </c>
      <c r="E64" s="28" t="n">
        <v>6.25</v>
      </c>
      <c r="F64" s="28" t="n">
        <v>6.5</v>
      </c>
      <c r="G64" s="21" t="n">
        <f aca="false">COUNTIF(experts!$A$2:$A$954, A64) &gt; 0</f>
        <v>1</v>
      </c>
      <c r="H64" s="21" t="n">
        <f aca="false">COUNTIF(tasks!$A$2:$A$637,B64)&gt;0</f>
        <v>1</v>
      </c>
      <c r="I64" s="21" t="n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2" t="s">
        <v>7</v>
      </c>
      <c r="B65" s="22" t="s">
        <v>81</v>
      </c>
      <c r="C65" s="29" t="n">
        <v>45673</v>
      </c>
      <c r="D65" s="29" t="n">
        <v>45853</v>
      </c>
      <c r="E65" s="28" t="n">
        <v>0.5</v>
      </c>
      <c r="F65" s="28" t="n">
        <v>0.75</v>
      </c>
      <c r="G65" s="21" t="n">
        <f aca="false">COUNTIF(experts!$A$2:$A$954, A65) &gt; 0</f>
        <v>1</v>
      </c>
      <c r="H65" s="21" t="n">
        <f aca="false">COUNTIF(tasks!$A$2:$A$637,B65)&gt;0</f>
        <v>1</v>
      </c>
      <c r="I65" s="21" t="n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2" t="s">
        <v>7</v>
      </c>
      <c r="B66" s="22" t="s">
        <v>82</v>
      </c>
      <c r="C66" s="29" t="n">
        <v>45854</v>
      </c>
      <c r="D66" s="29" t="n">
        <v>45873</v>
      </c>
      <c r="E66" s="28" t="n">
        <v>2.75</v>
      </c>
      <c r="F66" s="28" t="n">
        <v>3</v>
      </c>
      <c r="G66" s="21" t="n">
        <f aca="false">COUNTIF(experts!$A$2:$A$954, A66) &gt; 0</f>
        <v>1</v>
      </c>
      <c r="H66" s="21" t="n">
        <f aca="false">COUNTIF(tasks!$A$2:$A$637,B66)&gt;0</f>
        <v>1</v>
      </c>
      <c r="I66" s="21" t="n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2" t="s">
        <v>7</v>
      </c>
      <c r="B67" s="22" t="s">
        <v>83</v>
      </c>
      <c r="C67" s="29" t="n">
        <v>45658</v>
      </c>
      <c r="D67" s="29" t="n">
        <v>45738</v>
      </c>
      <c r="E67" s="28" t="n">
        <v>0.75</v>
      </c>
      <c r="F67" s="28" t="n">
        <v>1</v>
      </c>
      <c r="G67" s="21" t="n">
        <f aca="false">COUNTIF(experts!$A$2:$A$954, A67) &gt; 0</f>
        <v>1</v>
      </c>
      <c r="H67" s="21" t="n">
        <f aca="false">COUNTIF(tasks!$A$2:$A$637,B67)&gt;0</f>
        <v>1</v>
      </c>
      <c r="I67" s="21" t="n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2" t="s">
        <v>7</v>
      </c>
      <c r="B68" s="22" t="s">
        <v>84</v>
      </c>
      <c r="C68" s="29" t="n">
        <v>45739</v>
      </c>
      <c r="D68" s="29" t="n">
        <v>45748</v>
      </c>
      <c r="E68" s="28" t="n">
        <v>1.25</v>
      </c>
      <c r="F68" s="28" t="n">
        <v>1.5</v>
      </c>
      <c r="G68" s="21" t="n">
        <f aca="false">COUNTIF(experts!$A$2:$A$954, A68) &gt; 0</f>
        <v>1</v>
      </c>
      <c r="H68" s="21" t="n">
        <f aca="false">COUNTIF(tasks!$A$2:$A$637,B68)&gt;0</f>
        <v>1</v>
      </c>
      <c r="I68" s="21" t="n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85</v>
      </c>
      <c r="C69" s="30" t="n">
        <v>45658</v>
      </c>
      <c r="D69" s="30" t="n">
        <v>45828</v>
      </c>
      <c r="E69" s="27" t="n">
        <v>0</v>
      </c>
      <c r="F69" s="27" t="n">
        <v>0.25</v>
      </c>
      <c r="G69" s="21" t="n">
        <f aca="false">COUNTIF(experts!$A$2:$A$954, A69) &gt; 0</f>
        <v>1</v>
      </c>
      <c r="H69" s="21" t="n">
        <f aca="false">COUNTIF(tasks!$A$2:$A$637,B69)&gt;0</f>
        <v>1</v>
      </c>
      <c r="I69" s="21" t="n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86</v>
      </c>
      <c r="C70" s="30" t="n">
        <v>45829</v>
      </c>
      <c r="D70" s="30" t="n">
        <v>45839</v>
      </c>
      <c r="E70" s="27" t="n">
        <v>1.25</v>
      </c>
      <c r="F70" s="27" t="n">
        <v>1.5</v>
      </c>
      <c r="G70" s="21" t="n">
        <f aca="false">COUNTIF(experts!$A$2:$A$954, A70) &gt; 0</f>
        <v>1</v>
      </c>
      <c r="H70" s="21" t="n">
        <f aca="false">COUNTIF(tasks!$A$2:$A$637,B70)&gt;0</f>
        <v>1</v>
      </c>
      <c r="I70" s="21" t="n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87</v>
      </c>
      <c r="C71" s="30" t="n">
        <v>45658</v>
      </c>
      <c r="D71" s="30" t="n">
        <v>45678</v>
      </c>
      <c r="E71" s="27" t="n">
        <v>1.25</v>
      </c>
      <c r="F71" s="27" t="n">
        <v>1.5</v>
      </c>
      <c r="G71" s="21" t="n">
        <f aca="false">COUNTIF(experts!$A$2:$A$954, A71) &gt; 0</f>
        <v>1</v>
      </c>
      <c r="H71" s="21" t="n">
        <f aca="false">COUNTIF(tasks!$A$2:$A$637,B71)&gt;0</f>
        <v>1</v>
      </c>
      <c r="I71" s="21" t="n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88</v>
      </c>
      <c r="C72" s="30" t="n">
        <v>45679</v>
      </c>
      <c r="D72" s="30" t="n">
        <v>45726</v>
      </c>
      <c r="E72" s="27" t="n">
        <v>0.25</v>
      </c>
      <c r="F72" s="27" t="n">
        <v>0.5</v>
      </c>
      <c r="G72" s="21" t="n">
        <f aca="false">COUNTIF(experts!$A$2:$A$954, A72) &gt; 0</f>
        <v>1</v>
      </c>
      <c r="H72" s="21" t="n">
        <f aca="false">COUNTIF(tasks!$A$2:$A$637,B72)&gt;0</f>
        <v>1</v>
      </c>
      <c r="I72" s="21" t="n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89</v>
      </c>
      <c r="C73" s="6" t="n">
        <v>45658</v>
      </c>
      <c r="D73" s="6" t="n">
        <v>45738</v>
      </c>
      <c r="E73" s="25" t="n">
        <v>0</v>
      </c>
      <c r="F73" s="25" t="n">
        <v>0.25</v>
      </c>
      <c r="G73" s="21" t="n">
        <f aca="false">COUNTIF(experts!$A$2:$A$954, A73) &gt; 0</f>
        <v>1</v>
      </c>
      <c r="H73" s="21" t="n">
        <f aca="false">COUNTIF(tasks!$A$2:$A$637,B73)&gt;0</f>
        <v>1</v>
      </c>
      <c r="I73" s="21" t="n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90</v>
      </c>
      <c r="C74" s="6" t="n">
        <v>45739</v>
      </c>
      <c r="D74" s="6" t="n">
        <v>45748</v>
      </c>
      <c r="E74" s="25" t="n">
        <v>0.5</v>
      </c>
      <c r="F74" s="25" t="n">
        <v>0.75</v>
      </c>
      <c r="G74" s="21" t="n">
        <f aca="false">COUNTIF(experts!$A$2:$A$954, A74) &gt; 0</f>
        <v>1</v>
      </c>
      <c r="H74" s="21" t="n">
        <f aca="false">COUNTIF(tasks!$A$2:$A$637,B74)&gt;0</f>
        <v>1</v>
      </c>
      <c r="I74" s="21" t="n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91</v>
      </c>
      <c r="C75" s="6" t="n">
        <v>45658</v>
      </c>
      <c r="D75" s="6" t="n">
        <v>45678</v>
      </c>
      <c r="E75" s="25" t="n">
        <v>1</v>
      </c>
      <c r="F75" s="25" t="n">
        <v>1.25</v>
      </c>
      <c r="G75" s="21" t="n">
        <f aca="false">COUNTIF(experts!$A$2:$A$954, A75) &gt; 0</f>
        <v>1</v>
      </c>
      <c r="H75" s="21" t="n">
        <f aca="false">COUNTIF(tasks!$A$2:$A$637,B75)&gt;0</f>
        <v>1</v>
      </c>
      <c r="I75" s="21" t="n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92</v>
      </c>
      <c r="C76" s="6" t="n">
        <v>45679</v>
      </c>
      <c r="D76" s="6" t="n">
        <v>45691</v>
      </c>
      <c r="E76" s="25" t="n">
        <v>1</v>
      </c>
      <c r="F76" s="25" t="n">
        <v>1.25</v>
      </c>
      <c r="G76" s="21" t="n">
        <f aca="false">COUNTIF(experts!$A$2:$A$954, A76) &gt; 0</f>
        <v>1</v>
      </c>
      <c r="H76" s="21" t="n">
        <f aca="false">COUNTIF(tasks!$A$2:$A$637,B76)&gt;0</f>
        <v>1</v>
      </c>
      <c r="I76" s="21" t="n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93</v>
      </c>
      <c r="C77" s="6" t="n">
        <v>45658</v>
      </c>
      <c r="D77" s="6" t="n">
        <v>45738</v>
      </c>
      <c r="E77" s="25" t="n">
        <v>0.5</v>
      </c>
      <c r="F77" s="25" t="n">
        <v>0.75</v>
      </c>
      <c r="G77" s="21" t="n">
        <f aca="false">COUNTIF(experts!$A$2:$A$954, A77) &gt; 0</f>
        <v>1</v>
      </c>
      <c r="H77" s="21" t="n">
        <f aca="false">COUNTIF(tasks!$A$2:$A$637,B77)&gt;0</f>
        <v>1</v>
      </c>
      <c r="I77" s="21" t="n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94</v>
      </c>
      <c r="C78" s="6" t="n">
        <v>45739</v>
      </c>
      <c r="D78" s="6" t="n">
        <v>45747</v>
      </c>
      <c r="E78" s="25" t="n">
        <v>2.5</v>
      </c>
      <c r="F78" s="25" t="n">
        <v>2.75</v>
      </c>
      <c r="G78" s="21" t="n">
        <f aca="false">COUNTIF(experts!$A$2:$A$954, A78) &gt; 0</f>
        <v>1</v>
      </c>
      <c r="H78" s="21" t="n">
        <f aca="false">COUNTIF(tasks!$A$2:$A$637,B78)&gt;0</f>
        <v>1</v>
      </c>
      <c r="I78" s="21" t="n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95</v>
      </c>
      <c r="C79" s="6" t="n">
        <v>45658</v>
      </c>
      <c r="D79" s="6" t="n">
        <v>45703</v>
      </c>
      <c r="E79" s="25" t="n">
        <v>0.25</v>
      </c>
      <c r="F79" s="25" t="n">
        <v>0.5</v>
      </c>
      <c r="G79" s="21" t="n">
        <f aca="false">COUNTIF(experts!$A$2:$A$954, A79) &gt; 0</f>
        <v>1</v>
      </c>
      <c r="H79" s="21" t="n">
        <f aca="false">COUNTIF(tasks!$A$2:$A$637,B79)&gt;0</f>
        <v>1</v>
      </c>
      <c r="I79" s="21" t="n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96</v>
      </c>
      <c r="C80" s="6" t="n">
        <v>45704</v>
      </c>
      <c r="D80" s="6" t="n">
        <v>45713</v>
      </c>
      <c r="E80" s="25" t="n">
        <v>0.5</v>
      </c>
      <c r="F80" s="25" t="n">
        <v>0.75</v>
      </c>
      <c r="G80" s="21" t="n">
        <f aca="false">COUNTIF(experts!$A$2:$A$954, A80) &gt; 0</f>
        <v>1</v>
      </c>
      <c r="H80" s="21" t="n">
        <f aca="false">COUNTIF(tasks!$A$2:$A$637,B80)&gt;0</f>
        <v>1</v>
      </c>
      <c r="I80" s="21" t="n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97</v>
      </c>
      <c r="C81" s="6" t="n">
        <v>45689</v>
      </c>
      <c r="D81" s="6" t="n">
        <v>45704</v>
      </c>
      <c r="E81" s="25" t="n">
        <v>5</v>
      </c>
      <c r="F81" s="25" t="n">
        <v>5.25</v>
      </c>
      <c r="G81" s="21" t="n">
        <f aca="false">COUNTIF(experts!$A$2:$A$954, A81) &gt; 0</f>
        <v>1</v>
      </c>
      <c r="H81" s="21" t="n">
        <f aca="false">COUNTIF(tasks!$A$2:$A$637,B81)&gt;0</f>
        <v>1</v>
      </c>
      <c r="I81" s="21" t="n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98</v>
      </c>
      <c r="C82" s="6" t="n">
        <v>45705</v>
      </c>
      <c r="D82" s="6" t="n">
        <v>45915</v>
      </c>
      <c r="E82" s="25" t="n">
        <v>1</v>
      </c>
      <c r="F82" s="25" t="n">
        <v>1.25</v>
      </c>
      <c r="G82" s="21" t="n">
        <f aca="false">COUNTIF(experts!$A$2:$A$954, A82) &gt; 0</f>
        <v>1</v>
      </c>
      <c r="H82" s="21" t="n">
        <f aca="false">COUNTIF(tasks!$A$2:$A$637,B82)&gt;0</f>
        <v>1</v>
      </c>
      <c r="I82" s="21" t="n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99</v>
      </c>
      <c r="C83" s="6" t="n">
        <v>45916</v>
      </c>
      <c r="D83" s="6" t="n">
        <v>45931</v>
      </c>
      <c r="E83" s="25" t="n">
        <v>2.5</v>
      </c>
      <c r="F83" s="25" t="n">
        <v>2.75</v>
      </c>
      <c r="G83" s="21" t="n">
        <f aca="false">COUNTIF(experts!$A$2:$A$954, A83) &gt; 0</f>
        <v>1</v>
      </c>
      <c r="H83" s="21" t="n">
        <f aca="false">COUNTIF(tasks!$A$2:$A$637,B83)&gt;0</f>
        <v>1</v>
      </c>
      <c r="I83" s="21" t="n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100</v>
      </c>
      <c r="C84" s="6" t="n">
        <v>45778</v>
      </c>
      <c r="D84" s="6" t="n">
        <v>45793</v>
      </c>
      <c r="E84" s="25" t="n">
        <v>4.5</v>
      </c>
      <c r="F84" s="25" t="n">
        <v>4.75</v>
      </c>
      <c r="G84" s="21" t="n">
        <f aca="false">COUNTIF(experts!$A$2:$A$954, A84) &gt; 0</f>
        <v>1</v>
      </c>
      <c r="H84" s="21" t="n">
        <f aca="false">COUNTIF(tasks!$A$2:$A$637,B84)&gt;0</f>
        <v>1</v>
      </c>
      <c r="I84" s="21" t="n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101</v>
      </c>
      <c r="C85" s="6" t="n">
        <v>45794</v>
      </c>
      <c r="D85" s="6" t="n">
        <v>46064</v>
      </c>
      <c r="E85" s="25" t="n">
        <v>0.75</v>
      </c>
      <c r="F85" s="25" t="n">
        <v>1</v>
      </c>
      <c r="G85" s="21" t="n">
        <f aca="false">COUNTIF(experts!$A$2:$A$954, A85) &gt; 0</f>
        <v>1</v>
      </c>
      <c r="H85" s="21" t="n">
        <f aca="false">COUNTIF(tasks!$A$2:$A$637,B85)&gt;0</f>
        <v>1</v>
      </c>
      <c r="I85" s="21" t="n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102</v>
      </c>
      <c r="C86" s="6" t="n">
        <v>46065</v>
      </c>
      <c r="D86" s="6" t="n">
        <v>46083</v>
      </c>
      <c r="E86" s="25" t="n">
        <v>1.5</v>
      </c>
      <c r="F86" s="25" t="n">
        <v>1.75</v>
      </c>
      <c r="G86" s="21" t="n">
        <f aca="false">COUNTIF(experts!$A$2:$A$954, A86) &gt; 0</f>
        <v>1</v>
      </c>
      <c r="H86" s="21" t="n">
        <f aca="false">COUNTIF(tasks!$A$2:$A$637,B86)&gt;0</f>
        <v>1</v>
      </c>
      <c r="I86" s="21" t="n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2" t="s">
        <v>9</v>
      </c>
      <c r="B87" s="22" t="s">
        <v>103</v>
      </c>
      <c r="C87" s="23" t="n">
        <v>45658</v>
      </c>
      <c r="D87" s="23" t="n">
        <v>45733</v>
      </c>
      <c r="E87" s="31" t="n">
        <v>0.75</v>
      </c>
      <c r="F87" s="31" t="n">
        <v>1</v>
      </c>
      <c r="G87" s="21" t="n">
        <f aca="false">COUNTIF(experts!$A$2:$A$954, A87) &gt; 0</f>
        <v>1</v>
      </c>
      <c r="H87" s="21" t="n">
        <f aca="false">COUNTIF(tasks!$A$2:$A$637,B87)&gt;0</f>
        <v>1</v>
      </c>
      <c r="I87" s="21" t="n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2" t="s">
        <v>9</v>
      </c>
      <c r="B88" s="22" t="s">
        <v>104</v>
      </c>
      <c r="C88" s="23" t="n">
        <v>45734</v>
      </c>
      <c r="D88" s="23" t="n">
        <v>45741</v>
      </c>
      <c r="E88" s="31" t="n">
        <v>1.5</v>
      </c>
      <c r="F88" s="31" t="n">
        <v>1.75</v>
      </c>
      <c r="G88" s="21" t="n">
        <f aca="false">COUNTIF(experts!$A$2:$A$954, A88) &gt; 0</f>
        <v>1</v>
      </c>
      <c r="H88" s="21" t="n">
        <f aca="false">COUNTIF(tasks!$A$2:$A$637,B88)&gt;0</f>
        <v>1</v>
      </c>
      <c r="I88" s="21" t="n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2" t="s">
        <v>9</v>
      </c>
      <c r="B89" s="22" t="s">
        <v>105</v>
      </c>
      <c r="C89" s="23" t="n">
        <v>45658</v>
      </c>
      <c r="D89" s="23" t="n">
        <v>45713</v>
      </c>
      <c r="E89" s="31" t="n">
        <v>0.75</v>
      </c>
      <c r="F89" s="31" t="n">
        <v>1</v>
      </c>
      <c r="G89" s="21" t="n">
        <f aca="false">COUNTIF(experts!$A$2:$A$954, A89) &gt; 0</f>
        <v>1</v>
      </c>
      <c r="H89" s="21" t="n">
        <f aca="false">COUNTIF(tasks!$A$2:$A$637,B89)&gt;0</f>
        <v>1</v>
      </c>
      <c r="I89" s="21" t="n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2" t="s">
        <v>9</v>
      </c>
      <c r="B90" s="22" t="s">
        <v>106</v>
      </c>
      <c r="C90" s="23" t="n">
        <v>45714</v>
      </c>
      <c r="D90" s="23" t="n">
        <v>45719</v>
      </c>
      <c r="E90" s="31" t="n">
        <v>3.75</v>
      </c>
      <c r="F90" s="31" t="n">
        <v>4</v>
      </c>
      <c r="G90" s="21" t="n">
        <f aca="false">COUNTIF(experts!$A$2:$A$954, A90) &gt; 0</f>
        <v>1</v>
      </c>
      <c r="H90" s="21" t="n">
        <f aca="false">COUNTIF(tasks!$A$2:$A$637,B90)&gt;0</f>
        <v>1</v>
      </c>
      <c r="I90" s="21" t="n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2" t="s">
        <v>9</v>
      </c>
      <c r="B91" s="22" t="s">
        <v>107</v>
      </c>
      <c r="C91" s="23" t="n">
        <v>45658</v>
      </c>
      <c r="D91" s="23" t="n">
        <v>45743</v>
      </c>
      <c r="E91" s="31" t="n">
        <v>0.75</v>
      </c>
      <c r="F91" s="31" t="n">
        <v>1</v>
      </c>
      <c r="G91" s="21" t="n">
        <f aca="false">COUNTIF(experts!$A$2:$A$954, A91) &gt; 0</f>
        <v>1</v>
      </c>
      <c r="H91" s="21" t="n">
        <f aca="false">COUNTIF(tasks!$A$2:$A$637,B91)&gt;0</f>
        <v>1</v>
      </c>
      <c r="I91" s="21" t="n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2" t="s">
        <v>9</v>
      </c>
      <c r="B92" s="22" t="s">
        <v>108</v>
      </c>
      <c r="C92" s="23" t="n">
        <v>45744</v>
      </c>
      <c r="D92" s="23" t="n">
        <v>45754</v>
      </c>
      <c r="E92" s="31" t="n">
        <v>2.75</v>
      </c>
      <c r="F92" s="31" t="n">
        <v>3</v>
      </c>
      <c r="G92" s="21" t="n">
        <f aca="false">COUNTIF(experts!$A$2:$A$954, A92) &gt; 0</f>
        <v>1</v>
      </c>
      <c r="H92" s="21" t="n">
        <f aca="false">COUNTIF(tasks!$A$2:$A$637,B92)&gt;0</f>
        <v>1</v>
      </c>
      <c r="I92" s="21" t="n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2" t="s">
        <v>9</v>
      </c>
      <c r="B93" s="22" t="s">
        <v>109</v>
      </c>
      <c r="C93" s="23" t="n">
        <v>45658</v>
      </c>
      <c r="D93" s="23" t="n">
        <v>45798</v>
      </c>
      <c r="E93" s="31" t="n">
        <v>0.25</v>
      </c>
      <c r="F93" s="31" t="n">
        <v>0.5</v>
      </c>
      <c r="G93" s="21" t="n">
        <f aca="false">COUNTIF(experts!$A$2:$A$954, A93) &gt; 0</f>
        <v>1</v>
      </c>
      <c r="H93" s="21" t="n">
        <f aca="false">COUNTIF(tasks!$A$2:$A$637,B93)&gt;0</f>
        <v>1</v>
      </c>
      <c r="I93" s="21" t="n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2" t="s">
        <v>9</v>
      </c>
      <c r="B94" s="22" t="s">
        <v>110</v>
      </c>
      <c r="C94" s="23" t="n">
        <v>45799</v>
      </c>
      <c r="D94" s="23" t="n">
        <v>45810</v>
      </c>
      <c r="E94" s="31" t="n">
        <v>1.75</v>
      </c>
      <c r="F94" s="31" t="n">
        <v>2</v>
      </c>
      <c r="G94" s="21" t="n">
        <f aca="false">COUNTIF(experts!$A$2:$A$954, A94) &gt; 0</f>
        <v>1</v>
      </c>
      <c r="H94" s="21" t="n">
        <f aca="false">COUNTIF(tasks!$A$2:$A$637,B94)&gt;0</f>
        <v>1</v>
      </c>
      <c r="I94" s="21" t="n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2" t="s">
        <v>9</v>
      </c>
      <c r="B95" s="22" t="s">
        <v>111</v>
      </c>
      <c r="C95" s="23" t="n">
        <v>45703</v>
      </c>
      <c r="D95" s="23" t="n">
        <v>45718</v>
      </c>
      <c r="E95" s="31" t="n">
        <v>3.25</v>
      </c>
      <c r="F95" s="31" t="n">
        <v>3.5</v>
      </c>
      <c r="G95" s="21" t="n">
        <f aca="false">COUNTIF(experts!$A$2:$A$954, A95) &gt; 0</f>
        <v>1</v>
      </c>
      <c r="H95" s="21" t="n">
        <f aca="false">COUNTIF(tasks!$A$2:$A$637,B95)&gt;0</f>
        <v>1</v>
      </c>
      <c r="I95" s="21" t="n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2" t="s">
        <v>9</v>
      </c>
      <c r="B96" s="22" t="s">
        <v>112</v>
      </c>
      <c r="C96" s="23" t="n">
        <v>45719</v>
      </c>
      <c r="D96" s="23" t="n">
        <v>45889</v>
      </c>
      <c r="E96" s="31" t="n">
        <v>0.75</v>
      </c>
      <c r="F96" s="31" t="n">
        <v>1</v>
      </c>
      <c r="G96" s="21" t="n">
        <f aca="false">COUNTIF(experts!$A$2:$A$954, A96) &gt; 0</f>
        <v>1</v>
      </c>
      <c r="H96" s="21" t="n">
        <f aca="false">COUNTIF(tasks!$A$2:$A$637,B96)&gt;0</f>
        <v>1</v>
      </c>
      <c r="I96" s="21" t="n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2" t="s">
        <v>9</v>
      </c>
      <c r="B97" s="22" t="s">
        <v>113</v>
      </c>
      <c r="C97" s="23" t="n">
        <v>45890</v>
      </c>
      <c r="D97" s="23" t="n">
        <v>45901</v>
      </c>
      <c r="E97" s="31" t="n">
        <v>2</v>
      </c>
      <c r="F97" s="31" t="n">
        <v>2.25</v>
      </c>
      <c r="G97" s="21" t="n">
        <f aca="false">COUNTIF(experts!$A$2:$A$954, A97) &gt; 0</f>
        <v>1</v>
      </c>
      <c r="H97" s="21" t="n">
        <f aca="false">COUNTIF(tasks!$A$2:$A$637,B97)&gt;0</f>
        <v>1</v>
      </c>
      <c r="I97" s="21" t="n">
        <f aca="false">AND(ISNUMBER(C97), ISNUMBER(D97), C97&lt;=D97)</f>
        <v>1</v>
      </c>
      <c r="J97" s="6"/>
    </row>
    <row r="98" customFormat="false" ht="12.75" hidden="false" customHeight="false" outlineLevel="0" collapsed="false">
      <c r="I98" s="32"/>
      <c r="J98" s="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 C38 C55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 D40 D57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3" t="s">
        <v>10</v>
      </c>
      <c r="D1" s="13" t="s">
        <v>11</v>
      </c>
      <c r="E1" s="33" t="s">
        <v>16</v>
      </c>
      <c r="F1" s="33" t="s">
        <v>17</v>
      </c>
    </row>
    <row r="2" customFormat="false" ht="12.75" hidden="false" customHeight="false" outlineLevel="0" collapsed="false">
      <c r="C2" s="6"/>
      <c r="D2" s="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33" t="s">
        <v>16</v>
      </c>
      <c r="E1" s="33" t="s">
        <v>17</v>
      </c>
    </row>
    <row r="2" customFormat="false" ht="12.75" hidden="false" customHeight="false" outlineLevel="0" collapsed="false">
      <c r="B2" s="30"/>
      <c r="C2" s="30"/>
      <c r="D2" s="1"/>
      <c r="E2" s="1"/>
    </row>
    <row r="3" customFormat="false" ht="12.75" hidden="false" customHeight="false" outlineLevel="0" collapsed="false">
      <c r="B3" s="30"/>
      <c r="C3" s="30"/>
      <c r="D3" s="1"/>
      <c r="E3" s="1"/>
    </row>
    <row r="4" customFormat="false" ht="12.75" hidden="false" customHeight="false" outlineLevel="0" collapsed="false">
      <c r="B4" s="30"/>
      <c r="C4" s="30"/>
      <c r="D4" s="1"/>
      <c r="E4" s="1"/>
    </row>
    <row r="5" customFormat="false" ht="12.75" hidden="false" customHeight="false" outlineLevel="0" collapsed="false">
      <c r="B5" s="30"/>
      <c r="C5" s="30"/>
      <c r="D5" s="1"/>
      <c r="E5" s="1"/>
    </row>
    <row r="6" customFormat="false" ht="12.75" hidden="false" customHeight="false" outlineLevel="0" collapsed="false">
      <c r="B6" s="30"/>
      <c r="C6" s="30"/>
      <c r="D6" s="1"/>
      <c r="E6" s="1"/>
    </row>
    <row r="7" customFormat="false" ht="12.75" hidden="false" customHeight="false" outlineLevel="0" collapsed="false">
      <c r="B7" s="30"/>
      <c r="C7" s="30"/>
      <c r="D7" s="1"/>
      <c r="E7" s="1"/>
    </row>
    <row r="8" customFormat="false" ht="12.75" hidden="false" customHeight="false" outlineLevel="0" collapsed="false">
      <c r="B8" s="30"/>
      <c r="C8" s="30"/>
      <c r="D8" s="1"/>
      <c r="E8" s="1"/>
    </row>
    <row r="9" customFormat="false" ht="12.75" hidden="false" customHeight="false" outlineLevel="0" collapsed="false">
      <c r="B9" s="30"/>
      <c r="C9" s="30"/>
      <c r="D9" s="1"/>
      <c r="E9" s="1"/>
    </row>
    <row r="10" customFormat="false" ht="12.75" hidden="false" customHeight="false" outlineLevel="0" collapsed="false">
      <c r="B10" s="30"/>
      <c r="C10" s="30"/>
      <c r="D10" s="1"/>
      <c r="E10" s="1"/>
    </row>
    <row r="11" customFormat="false" ht="12.75" hidden="false" customHeight="false" outlineLevel="0" collapsed="false">
      <c r="B11" s="30"/>
      <c r="C11" s="3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3" t="s">
        <v>10</v>
      </c>
      <c r="D1" s="13" t="s">
        <v>11</v>
      </c>
      <c r="E1" s="33" t="s">
        <v>16</v>
      </c>
      <c r="F1" s="33" t="s">
        <v>17</v>
      </c>
    </row>
    <row r="2" customFormat="false" ht="12.75" hidden="false" customHeight="false" outlineLevel="0" collapsed="false">
      <c r="C2" s="30"/>
      <c r="D2" s="30"/>
      <c r="E2" s="1"/>
    </row>
    <row r="3" customFormat="false" ht="12.75" hidden="false" customHeight="false" outlineLevel="0" collapsed="false">
      <c r="C3" s="30"/>
      <c r="D3" s="30"/>
      <c r="E3" s="1"/>
    </row>
    <row r="4" customFormat="false" ht="12.75" hidden="false" customHeight="false" outlineLevel="0" collapsed="false">
      <c r="C4" s="30"/>
      <c r="D4" s="30"/>
      <c r="E4" s="1"/>
    </row>
    <row r="5" customFormat="false" ht="12.75" hidden="false" customHeight="false" outlineLevel="0" collapsed="false">
      <c r="C5" s="30"/>
      <c r="D5" s="30"/>
      <c r="E5" s="1"/>
    </row>
    <row r="6" customFormat="false" ht="12.75" hidden="false" customHeight="false" outlineLevel="0" collapsed="false">
      <c r="C6" s="30"/>
      <c r="D6" s="30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33" t="s">
        <v>16</v>
      </c>
      <c r="E1" s="33" t="s">
        <v>17</v>
      </c>
    </row>
    <row r="2" customFormat="false" ht="12.75" hidden="false" customHeight="false" outlineLevel="0" collapsed="false">
      <c r="B2" s="30"/>
      <c r="C2" s="30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AND(D2:D908)</f>
        <v>1</v>
      </c>
    </row>
    <row r="2" customFormat="false" ht="12.75" hidden="false" customHeight="false" outlineLevel="0" collapsed="false">
      <c r="A2" s="34" t="s">
        <v>116</v>
      </c>
      <c r="B2" s="35" t="n">
        <v>45637</v>
      </c>
      <c r="C2" s="35" t="n">
        <v>45672</v>
      </c>
      <c r="D2" s="21" t="b">
        <f aca="false">AND(ISNUMBER(B2), ISNUMBER(C2), B2&lt;=C2)</f>
        <v>1</v>
      </c>
    </row>
    <row r="3" customFormat="false" ht="12.75" hidden="false" customHeight="false" outlineLevel="0" collapsed="false">
      <c r="A3" s="34" t="s">
        <v>117</v>
      </c>
      <c r="B3" s="35" t="n">
        <v>45673</v>
      </c>
      <c r="C3" s="35" t="n">
        <v>45701</v>
      </c>
      <c r="D3" s="21" t="b">
        <f aca="false">AND(ISNUMBER(B3), ISNUMBER(C3), B3&lt;=C3)</f>
        <v>1</v>
      </c>
    </row>
    <row r="4" customFormat="false" ht="12.75" hidden="false" customHeight="false" outlineLevel="0" collapsed="false">
      <c r="A4" s="36" t="s">
        <v>118</v>
      </c>
      <c r="B4" s="37" t="n">
        <v>45702</v>
      </c>
      <c r="C4" s="37" t="n">
        <v>45732</v>
      </c>
      <c r="D4" s="21" t="b">
        <f aca="false">AND(ISNUMBER(B4), ISNUMBER(C4), B4&lt;=C4)</f>
        <v>1</v>
      </c>
    </row>
    <row r="5" customFormat="false" ht="12.75" hidden="false" customHeight="false" outlineLevel="0" collapsed="false">
      <c r="A5" s="36" t="s">
        <v>119</v>
      </c>
      <c r="B5" s="37" t="n">
        <v>45733</v>
      </c>
      <c r="C5" s="37" t="n">
        <v>45761</v>
      </c>
      <c r="D5" s="21" t="b">
        <f aca="false">AND(ISNUMBER(B5), ISNUMBER(C5), B5&lt;=C5)</f>
        <v>1</v>
      </c>
    </row>
    <row r="6" customFormat="false" ht="12.75" hidden="false" customHeight="false" outlineLevel="0" collapsed="false">
      <c r="A6" s="36" t="s">
        <v>120</v>
      </c>
      <c r="B6" s="37" t="n">
        <v>45762</v>
      </c>
      <c r="C6" s="37" t="n">
        <v>45795</v>
      </c>
      <c r="D6" s="21" t="b">
        <f aca="false">AND(ISNUMBER(B6), ISNUMBER(C6), B6&lt;=C6)</f>
        <v>1</v>
      </c>
    </row>
    <row r="7" customFormat="false" ht="12.75" hidden="false" customHeight="false" outlineLevel="0" collapsed="false">
      <c r="A7" s="36" t="s">
        <v>121</v>
      </c>
      <c r="B7" s="37" t="n">
        <v>45796</v>
      </c>
      <c r="C7" s="37" t="n">
        <v>45826</v>
      </c>
      <c r="D7" s="21" t="b">
        <f aca="false">AND(ISNUMBER(B7), ISNUMBER(C7), B7&lt;=C7)</f>
        <v>1</v>
      </c>
    </row>
    <row r="8" customFormat="false" ht="12.75" hidden="false" customHeight="false" outlineLevel="0" collapsed="false">
      <c r="A8" s="36" t="s">
        <v>122</v>
      </c>
      <c r="B8" s="6" t="n">
        <v>45827</v>
      </c>
      <c r="C8" s="37" t="n">
        <v>45855</v>
      </c>
      <c r="D8" s="21" t="b">
        <f aca="false">AND(ISNUMBER(B8), ISNUMBER(C8), B8&lt;=C8)</f>
        <v>1</v>
      </c>
    </row>
    <row r="9" customFormat="false" ht="12.75" hidden="false" customHeight="false" outlineLevel="0" collapsed="false">
      <c r="A9" s="36" t="s">
        <v>123</v>
      </c>
      <c r="B9" s="37" t="n">
        <v>45856</v>
      </c>
      <c r="C9" s="37" t="n">
        <v>45886</v>
      </c>
      <c r="D9" s="21" t="b">
        <f aca="false">AND(ISNUMBER(B9), ISNUMBER(C9), B9&lt;=C9)</f>
        <v>1</v>
      </c>
    </row>
    <row r="10" customFormat="false" ht="12.75" hidden="false" customHeight="false" outlineLevel="0" collapsed="false">
      <c r="A10" s="36" t="s">
        <v>124</v>
      </c>
      <c r="B10" s="6" t="n">
        <v>45887</v>
      </c>
      <c r="C10" s="6" t="n">
        <v>45915</v>
      </c>
      <c r="D10" s="21" t="b">
        <f aca="false">AND(ISNUMBER(B10), ISNUMBER(C10), B10&lt;=C10)</f>
        <v>1</v>
      </c>
    </row>
    <row r="11" customFormat="false" ht="12.75" hidden="false" customHeight="false" outlineLevel="0" collapsed="false">
      <c r="A11" s="36" t="s">
        <v>125</v>
      </c>
      <c r="B11" s="6" t="n">
        <v>45916</v>
      </c>
      <c r="C11" s="6" t="n">
        <v>45945</v>
      </c>
      <c r="D11" s="21" t="b">
        <f aca="false">AND(ISNUMBER(B11), ISNUMBER(C11), B11&lt;=C11)</f>
        <v>1</v>
      </c>
    </row>
    <row r="12" customFormat="false" ht="12.75" hidden="false" customHeight="false" outlineLevel="0" collapsed="false">
      <c r="A12" s="36" t="s">
        <v>126</v>
      </c>
      <c r="B12" s="6" t="n">
        <v>45946</v>
      </c>
      <c r="C12" s="6" t="n">
        <v>45973</v>
      </c>
      <c r="D12" s="21" t="b">
        <f aca="false">AND(ISNUMBER(B12), ISNUMBER(C12), B12&lt;=C12)</f>
        <v>1</v>
      </c>
    </row>
    <row r="13" customFormat="false" ht="12.75" hidden="false" customHeight="false" outlineLevel="0" collapsed="false">
      <c r="A13" s="36" t="s">
        <v>127</v>
      </c>
      <c r="B13" s="6" t="n">
        <v>45974</v>
      </c>
      <c r="C13" s="6" t="n">
        <v>46002</v>
      </c>
      <c r="D13" s="21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2025-01-28T16:23:31Z</dcterms:modified>
  <cp:revision>517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