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<sst xmlns="http://schemas.openxmlformats.org/spreadsheetml/2006/main" count="259" uniqueCount="84">
  <si>
    <t xml:space="preserve">Name</t>
  </si>
  <si>
    <t xml:space="preserve">Comment</t>
  </si>
  <si>
    <t xml:space="preserve">Alojzy</t>
  </si>
  <si>
    <t xml:space="preserve">Main tasks p2.*</t>
  </si>
  <si>
    <t xml:space="preserve">Bartłomiej</t>
  </si>
  <si>
    <t xml:space="preserve">Main tasks p3.*</t>
  </si>
  <si>
    <t xml:space="preserve">Franciszek</t>
  </si>
  <si>
    <t xml:space="preserve">No main task</t>
  </si>
  <si>
    <t xml:space="preserve">Paweł</t>
  </si>
  <si>
    <t xml:space="preserve">Main tasks p4.*</t>
  </si>
  <si>
    <t xml:space="preserve">Wojciech</t>
  </si>
  <si>
    <t xml:space="preserve">Main tasks p5.*</t>
  </si>
  <si>
    <t xml:space="preserve">Start</t>
  </si>
  <si>
    <t xml:space="preserve">End</t>
  </si>
  <si>
    <t xml:space="preserve">Work</t>
  </si>
  <si>
    <t xml:space="preserve">p2.m</t>
  </si>
  <si>
    <t xml:space="preserve">p2.f</t>
  </si>
  <si>
    <t xml:space="preserve">p2.pf</t>
  </si>
  <si>
    <t xml:space="preserve">p3.m</t>
  </si>
  <si>
    <t xml:space="preserve">p3.f</t>
  </si>
  <si>
    <t xml:space="preserve">p3.pf</t>
  </si>
  <si>
    <t xml:space="preserve">p4.m</t>
  </si>
  <si>
    <t xml:space="preserve">p4.f</t>
  </si>
  <si>
    <t xml:space="preserve">p4.pf</t>
  </si>
  <si>
    <t xml:space="preserve">p5.m</t>
  </si>
  <si>
    <t xml:space="preserve">p5.f</t>
  </si>
  <si>
    <t xml:space="preserve">p5.pf</t>
  </si>
  <si>
    <t xml:space="preserve">p6.m</t>
  </si>
  <si>
    <t xml:space="preserve">p6.f</t>
  </si>
  <si>
    <t xml:space="preserve">p6.pf</t>
  </si>
  <si>
    <t xml:space="preserve">Q1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</si>
  <si>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</si>
  <si>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</si>
  <si>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</si>
  <si>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</si>
  <si>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</si>
  <si>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</si>
  <si>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</si>
  <si>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</si>
  <si>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</si>
  <si>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</si>
  <si>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</si>
  <si>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</si>
  <si>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</si>
  <si>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</si>
  <si>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</si>
  <si>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</si>
  <si>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scip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</si>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</sst>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BB6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8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COUNTIF(assign!$A$1:$A$868,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COUNTIF(assign!$A$1:$A$868,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COUNTIF(assign!$A$1:$A$868,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COUNTIF(assign!$A$1:$A$868,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COUNTIF(assign!$A$1:$A$868, A6)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5" min="3" style="1" width="11.53"/>
  </cols>
  <sheetData>
    <row r="1" customFormat="false" ht="14.2" hidden="false" customHeight="true" outlineLevel="0" collapsed="false">
      <c r="A1" s="8" t="s">
        <v>42</v>
      </c>
      <c r="B1" s="8" t="s">
        <v>43</v>
      </c>
      <c r="C1" s="8" t="s">
        <v>44</v>
      </c>
      <c r="D1" s="8" t="s">
        <v>45</v>
      </c>
      <c r="E1" s="29" t="s">
        <v>46</v>
      </c>
    </row>
    <row r="2" customFormat="false" ht="12.8" hidden="false" customHeight="false" outlineLevel="0" collapsed="false">
      <c r="A2" s="17" t="n">
        <v>45631</v>
      </c>
      <c r="B2" s="5" t="n">
        <v>8</v>
      </c>
      <c r="C2" s="5" t="s">
        <v>47</v>
      </c>
      <c r="D2" s="5" t="s">
        <v>48</v>
      </c>
      <c r="E2" s="30" t="n">
        <f aca="false">MAX(MAX(period!C2:C900),MAX(task!C2:C900))</f>
        <v>45912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1" t="s">
        <v>49</v>
      </c>
      <c r="B1" s="8" t="s">
        <v>50</v>
      </c>
      <c r="C1" s="8" t="s">
        <v>51</v>
      </c>
      <c r="D1" s="8" t="s">
        <v>52</v>
      </c>
      <c r="E1" s="8" t="s">
        <v>12</v>
      </c>
      <c r="F1" s="8" t="s">
        <v>13</v>
      </c>
      <c r="G1" s="29" t="s">
        <v>53</v>
      </c>
      <c r="H1" s="29" t="s">
        <v>54</v>
      </c>
    </row>
    <row r="2" customFormat="false" ht="12.8" hidden="false" customHeight="false" outlineLevel="0" collapsed="false">
      <c r="B2" s="5" t="n">
        <v>6</v>
      </c>
      <c r="C2" s="5" t="n">
        <v>3</v>
      </c>
      <c r="D2" s="5" t="n">
        <v>150</v>
      </c>
      <c r="E2" s="22" t="n">
        <f aca="false">misc!A2+1</f>
        <v>45632</v>
      </c>
      <c r="F2" s="22" t="n">
        <f aca="false">E2+20</f>
        <v>45652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23" width="23.18"/>
  </cols>
  <sheetData>
    <row r="1" customFormat="false" ht="17.35" hidden="false" customHeight="false" outlineLevel="0" collapsed="false">
      <c r="A1" s="31" t="s">
        <v>43</v>
      </c>
      <c r="B1" s="8" t="s">
        <v>55</v>
      </c>
      <c r="C1" s="8" t="s">
        <v>56</v>
      </c>
      <c r="D1" s="8" t="s">
        <v>57</v>
      </c>
    </row>
    <row r="2" customFormat="false" ht="12.8" hidden="false" customHeight="false" outlineLevel="0" collapsed="false">
      <c r="B2" s="17" t="s">
        <v>58</v>
      </c>
      <c r="C2" s="17" t="s">
        <v>59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31" t="s">
        <v>60</v>
      </c>
      <c r="B1" s="8" t="s">
        <v>55</v>
      </c>
      <c r="C1" s="8" t="s">
        <v>56</v>
      </c>
      <c r="D1" s="8" t="s">
        <v>57</v>
      </c>
    </row>
    <row r="2" customFormat="false" ht="12.8" hidden="false" customHeight="false" outlineLevel="0" collapsed="false">
      <c r="B2" s="17" t="s">
        <v>61</v>
      </c>
      <c r="C2" s="17" t="s">
        <v>62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1" t="s">
        <v>63</v>
      </c>
      <c r="B1" s="8" t="s">
        <v>57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31" t="s">
        <v>64</v>
      </c>
      <c r="B1" s="8" t="s">
        <v>65</v>
      </c>
      <c r="C1" s="8" t="s">
        <v>66</v>
      </c>
      <c r="D1" s="8" t="s">
        <v>67</v>
      </c>
    </row>
    <row r="2" customFormat="false" ht="12.8" hidden="false" customHeight="false" outlineLevel="0" collapsed="false">
      <c r="B2" s="17" t="s">
        <v>68</v>
      </c>
      <c r="C2" s="5" t="n">
        <v>0.9</v>
      </c>
      <c r="D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31" t="s">
        <v>69</v>
      </c>
      <c r="B1" s="8" t="s">
        <v>55</v>
      </c>
      <c r="C1" s="8" t="s">
        <v>70</v>
      </c>
      <c r="D1" s="8" t="s">
        <v>71</v>
      </c>
    </row>
    <row r="2" customFormat="false" ht="12.8" hidden="false" customHeight="false" outlineLevel="0" collapsed="false">
      <c r="B2" s="17" t="s">
        <v>72</v>
      </c>
      <c r="C2" s="5" t="s">
        <v>73</v>
      </c>
      <c r="D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31" t="s">
        <v>74</v>
      </c>
      <c r="B1" s="8" t="s">
        <v>75</v>
      </c>
      <c r="C1" s="8" t="s">
        <v>76</v>
      </c>
      <c r="D1" s="8" t="s">
        <v>77</v>
      </c>
      <c r="E1" s="8" t="s">
        <v>78</v>
      </c>
      <c r="F1" s="8" t="s">
        <v>79</v>
      </c>
      <c r="G1" s="8" t="s">
        <v>80</v>
      </c>
    </row>
    <row r="2" customFormat="false" ht="12.8" hidden="false" customHeight="false" outlineLevel="0" collapsed="false">
      <c r="B2" s="17" t="s">
        <v>81</v>
      </c>
      <c r="C2" s="17" t="s">
        <v>59</v>
      </c>
      <c r="D2" s="5" t="n">
        <v>0.2</v>
      </c>
      <c r="E2" s="5" t="s">
        <v>82</v>
      </c>
      <c r="F2" s="5" t="n">
        <v>0.5</v>
      </c>
      <c r="G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1" t="s">
        <v>83</v>
      </c>
      <c r="B1" s="8" t="s">
        <v>57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12</v>
      </c>
      <c r="C1" s="7" t="s">
        <v>13</v>
      </c>
      <c r="D1" s="8" t="s">
        <v>14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  <c r="I1" s="10"/>
    </row>
    <row r="2" customFormat="false" ht="12.8" hidden="false" customHeight="false" outlineLevel="0" collapsed="false">
      <c r="A2" s="11" t="s">
        <v>15</v>
      </c>
      <c r="B2" s="12" t="n">
        <v>45631</v>
      </c>
      <c r="C2" s="12" t="n">
        <v>45749</v>
      </c>
      <c r="D2" s="13" t="n">
        <v>664</v>
      </c>
      <c r="E2" s="2" t="b">
        <f aca="false">COUNTIF(assign!$B$1:$B$868,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1" t="s">
        <v>16</v>
      </c>
      <c r="B3" s="14" t="n">
        <v>45750</v>
      </c>
      <c r="C3" s="14" t="n">
        <v>45777</v>
      </c>
      <c r="D3" s="13" t="n">
        <v>128</v>
      </c>
      <c r="E3" s="2" t="b">
        <f aca="false">COUNTIF(assign!$B$1:$B$868,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1" t="s">
        <v>17</v>
      </c>
      <c r="B4" s="14" t="n">
        <v>45778</v>
      </c>
      <c r="C4" s="14" t="n">
        <v>45790</v>
      </c>
      <c r="D4" s="13" t="n">
        <v>64</v>
      </c>
      <c r="E4" s="2" t="b">
        <f aca="false">COUNTIF(assign!$B$1:$B$868,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1" t="s">
        <v>18</v>
      </c>
      <c r="B5" s="14" t="n">
        <v>45640</v>
      </c>
      <c r="C5" s="14" t="n">
        <v>45807</v>
      </c>
      <c r="D5" s="13" t="n">
        <v>636</v>
      </c>
      <c r="E5" s="2" t="b">
        <f aca="false">COUNTIF(assign!$B$1:$B$868,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1" t="s">
        <v>19</v>
      </c>
      <c r="B6" s="14" t="n">
        <v>45808</v>
      </c>
      <c r="C6" s="14" t="n">
        <v>45835</v>
      </c>
      <c r="D6" s="13" t="n">
        <v>96</v>
      </c>
      <c r="E6" s="2" t="b">
        <f aca="false">COUNTIF(assign!$B$1:$B$868,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1" t="s">
        <v>20</v>
      </c>
      <c r="B7" s="14" t="n">
        <v>45836</v>
      </c>
      <c r="C7" s="14" t="n">
        <v>45849</v>
      </c>
      <c r="D7" s="13" t="n">
        <v>64</v>
      </c>
      <c r="E7" s="2" t="b">
        <f aca="false">COUNTIF(assign!$B$1:$B$868,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1" t="s">
        <v>21</v>
      </c>
      <c r="B8" s="14" t="n">
        <v>45661</v>
      </c>
      <c r="C8" s="14" t="n">
        <v>45828</v>
      </c>
      <c r="D8" s="13" t="n">
        <v>1130</v>
      </c>
      <c r="E8" s="2" t="b">
        <f aca="false">COUNTIF(assign!$B$1:$B$868,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1" t="s">
        <v>22</v>
      </c>
      <c r="B9" s="14" t="n">
        <v>45829</v>
      </c>
      <c r="C9" s="14" t="n">
        <v>45856</v>
      </c>
      <c r="D9" s="13" t="n">
        <v>160</v>
      </c>
      <c r="E9" s="2" t="b">
        <f aca="false">COUNTIF(assign!$B$1:$B$868,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1" t="s">
        <v>23</v>
      </c>
      <c r="B10" s="14" t="n">
        <v>45857</v>
      </c>
      <c r="C10" s="14" t="n">
        <v>45872</v>
      </c>
      <c r="D10" s="13" t="n">
        <v>64</v>
      </c>
      <c r="E10" s="2" t="b">
        <f aca="false">COUNTIF(assign!$B$1:$B$868,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1" t="s">
        <v>24</v>
      </c>
      <c r="B11" s="14" t="n">
        <v>45671</v>
      </c>
      <c r="C11" s="14" t="n">
        <v>45789</v>
      </c>
      <c r="D11" s="13" t="n">
        <v>680</v>
      </c>
      <c r="E11" s="2" t="b">
        <f aca="false">COUNTIF(assign!$B$1:$B$868,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1" t="s">
        <v>25</v>
      </c>
      <c r="B12" s="14" t="n">
        <v>45790</v>
      </c>
      <c r="C12" s="14" t="n">
        <v>45817</v>
      </c>
      <c r="D12" s="13" t="n">
        <v>128</v>
      </c>
      <c r="E12" s="2" t="b">
        <f aca="false">COUNTIF(assign!$B$1:$B$868,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1" t="s">
        <v>26</v>
      </c>
      <c r="B13" s="14" t="n">
        <v>45818</v>
      </c>
      <c r="C13" s="14" t="n">
        <v>45831</v>
      </c>
      <c r="D13" s="13" t="n">
        <v>64</v>
      </c>
      <c r="E13" s="2" t="b">
        <f aca="false">COUNTIF(assign!$B$1:$B$868,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1" t="s">
        <v>27</v>
      </c>
      <c r="B14" s="14" t="n">
        <v>45703</v>
      </c>
      <c r="C14" s="14" t="n">
        <v>45870</v>
      </c>
      <c r="D14" s="13" t="n">
        <v>1130</v>
      </c>
      <c r="E14" s="2" t="b">
        <f aca="false">COUNTIF(assign!$B$1:$B$868,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1" t="s">
        <v>28</v>
      </c>
      <c r="B15" s="14" t="n">
        <v>45871</v>
      </c>
      <c r="C15" s="14" t="n">
        <v>45898</v>
      </c>
      <c r="D15" s="13" t="n">
        <v>160</v>
      </c>
      <c r="E15" s="2" t="b">
        <f aca="false">COUNTIF(assign!$B$1:$B$868,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1" t="s">
        <v>29</v>
      </c>
      <c r="B16" s="14" t="n">
        <v>45899</v>
      </c>
      <c r="C16" s="14" t="n">
        <v>45912</v>
      </c>
      <c r="D16" s="13" t="n">
        <v>64</v>
      </c>
      <c r="E16" s="2" t="b">
        <f aca="false">COUNTIF(assign!$B$1:$B$868,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1" t="s">
        <v>30</v>
      </c>
      <c r="B17" s="14" t="n">
        <v>45899</v>
      </c>
      <c r="C17" s="14" t="n">
        <v>45912</v>
      </c>
      <c r="D17" s="13" t="n">
        <v>1</v>
      </c>
      <c r="E17" s="2" t="b">
        <f aca="false">COUNTIF(assign!$B$1:$B$868,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2" t="b">
        <f aca="false">COUNTIF(expert!$A$2:$A$986, A2) &gt; 0</f>
        <v>1</v>
      </c>
      <c r="D2" s="2" t="b">
        <f aca="false">COUNTIF(task!$A$2:$A$903, B2) &gt; 0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2" t="b">
        <f aca="false">COUNTIF(expert!$A$2:$A$986, A3) &gt; 0</f>
        <v>1</v>
      </c>
      <c r="D3" s="2" t="b">
        <f aca="false">COUNTIF(task!$A$2:$A$903, B3) &gt; 0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2" t="b">
        <f aca="false">COUNTIF(expert!$A$2:$A$986, A4) &gt; 0</f>
        <v>1</v>
      </c>
      <c r="D4" s="2" t="b">
        <f aca="false">COUNTIF(task!$A$2:$A$903, B4) &gt; 0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2" t="b">
        <f aca="false">COUNTIF(expert!$A$2:$A$986, A5) &gt; 0</f>
        <v>1</v>
      </c>
      <c r="D5" s="2" t="b">
        <f aca="false">COUNTIF(task!$A$2:$A$903, B5) &gt; 0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2" t="b">
        <f aca="false">COUNTIF(expert!$A$2:$A$986, A6) &gt; 0</f>
        <v>1</v>
      </c>
      <c r="D6" s="2" t="b">
        <f aca="false">COUNTIF(task!$A$2:$A$903, B6) &gt; 0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2" t="b">
        <f aca="false">COUNTIF(expert!$A$2:$A$986, A7) &gt; 0</f>
        <v>1</v>
      </c>
      <c r="D7" s="2" t="b">
        <f aca="false">COUNTIF(task!$A$2:$A$903, B7) &gt; 0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2" t="b">
        <f aca="false">COUNTIF(expert!$A$2:$A$986, A8) &gt; 0</f>
        <v>1</v>
      </c>
      <c r="D8" s="2" t="b">
        <f aca="false">COUNTIF(task!$A$2:$A$903, B8) &gt; 0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2" t="b">
        <f aca="false">COUNTIF(expert!$A$2:$A$986, A9) &gt; 0</f>
        <v>1</v>
      </c>
      <c r="D9" s="2" t="b">
        <f aca="false">COUNTIF(task!$A$2:$A$903, B9) &gt; 0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2" t="b">
        <f aca="false">COUNTIF(expert!$A$2:$A$986, A10) &gt; 0</f>
        <v>1</v>
      </c>
      <c r="D10" s="2" t="b">
        <f aca="false">COUNTIF(task!$A$2:$A$903, B10) &gt; 0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2" t="b">
        <f aca="false">COUNTIF(expert!$A$2:$A$986, A11) &gt; 0</f>
        <v>1</v>
      </c>
      <c r="D11" s="2" t="b">
        <f aca="false">COUNTIF(task!$A$2:$A$903, B11) &gt; 0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2" t="b">
        <f aca="false">COUNTIF(expert!$A$2:$A$986, A12) &gt; 0</f>
        <v>1</v>
      </c>
      <c r="D12" s="2" t="b">
        <f aca="false">COUNTIF(task!$A$2:$A$903, B12) &gt; 0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2" t="b">
        <f aca="false">COUNTIF(expert!$A$2:$A$986, A13) &gt; 0</f>
        <v>1</v>
      </c>
      <c r="D13" s="2" t="b">
        <f aca="false">COUNTIF(task!$A$2:$A$903, B13) &gt; 0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2" t="b">
        <f aca="false">COUNTIF(expert!$A$2:$A$986, A14) &gt; 0</f>
        <v>1</v>
      </c>
      <c r="D14" s="2" t="b">
        <f aca="false">COUNTIF(task!$A$2:$A$903, B14) &gt; 0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2" t="b">
        <f aca="false">COUNTIF(expert!$A$2:$A$986, A15) &gt; 0</f>
        <v>1</v>
      </c>
      <c r="D15" s="2" t="b">
        <f aca="false">COUNTIF(task!$A$2:$A$903, B15) &gt; 0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2" t="b">
        <f aca="false">COUNTIF(expert!$A$2:$A$986, A16) &gt; 0</f>
        <v>1</v>
      </c>
      <c r="D16" s="2" t="b">
        <f aca="false">COUNTIF(task!$A$2:$A$903, B16) &gt; 0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2" t="b">
        <f aca="false">COUNTIF(expert!$A$2:$A$986, A17) &gt; 0</f>
        <v>1</v>
      </c>
      <c r="D17" s="2" t="b">
        <f aca="false">COUNTIF(task!$A$2:$A$903, B17) &gt; 0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2" t="b">
        <f aca="false">COUNTIF(expert!$A$2:$A$986, A18) &gt; 0</f>
        <v>1</v>
      </c>
      <c r="D18" s="2" t="b">
        <f aca="false">COUNTIF(task!$A$2:$A$903, B18) &gt; 0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2" t="b">
        <f aca="false">COUNTIF(expert!$A$2:$A$986, A19) &gt; 0</f>
        <v>1</v>
      </c>
      <c r="D19" s="2" t="b">
        <f aca="false">COUNTIF(task!$A$2:$A$903, B19) &gt; 0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2" t="b">
        <f aca="false">COUNTIF(expert!$A$2:$A$986, A20) &gt; 0</f>
        <v>1</v>
      </c>
      <c r="D20" s="2" t="b">
        <f aca="false">COUNTIF(task!$A$2:$A$903, B20) &gt; 0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2" t="b">
        <f aca="false">COUNTIF(expert!$A$2:$A$986, A21) &gt; 0</f>
        <v>1</v>
      </c>
      <c r="D21" s="2" t="b">
        <f aca="false">COUNTIF(task!$A$2:$A$903, B21) &gt; 0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2" t="b">
        <f aca="false">COUNTIF(expert!$A$2:$A$986, A22) &gt; 0</f>
        <v>1</v>
      </c>
      <c r="D22" s="2" t="b">
        <f aca="false">COUNTIF(task!$A$2:$A$903, B22) &gt; 0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2" t="b">
        <f aca="false">COUNTIF(expert!$A$2:$A$986, A23) &gt; 0</f>
        <v>1</v>
      </c>
      <c r="D23" s="2" t="b">
        <f aca="false">COUNTIF(task!$A$2:$A$903, B23) &gt; 0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2" t="b">
        <f aca="false">COUNTIF(expert!$A$2:$A$986, A24) &gt; 0</f>
        <v>1</v>
      </c>
      <c r="D24" s="2" t="b">
        <f aca="false">COUNTIF(task!$A$2:$A$903, B24) &gt; 0</f>
        <v>1</v>
      </c>
    </row>
    <row r="25" customFormat="false" ht="12.8" hidden="false" customHeight="false" outlineLevel="0" collapsed="false">
      <c r="A25" s="1" t="s">
        <v>6</v>
      </c>
      <c r="B25" s="1" t="s">
        <v>30</v>
      </c>
      <c r="C25" s="2" t="b">
        <f aca="false">COUNTIF(expert!$A$2:$A$986, A25) &gt; 0</f>
        <v>1</v>
      </c>
      <c r="D25" s="2" t="b">
        <f aca="false">COUNTIF(task!$A$2:$A$903, B25)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7" t="s">
        <v>12</v>
      </c>
      <c r="D1" s="7" t="s">
        <v>13</v>
      </c>
      <c r="E1" s="7" t="s">
        <v>33</v>
      </c>
      <c r="F1" s="7" t="s">
        <v>34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12" t="n">
        <v>45631</v>
      </c>
      <c r="D2" s="12" t="n">
        <v>45749</v>
      </c>
      <c r="E2" s="16" t="n">
        <v>7</v>
      </c>
      <c r="F2" s="16" t="n">
        <v>8</v>
      </c>
      <c r="G2" s="2" t="b">
        <f aca="false">COUNTIF(expert!$A$2:$A$986, A2) &gt; 0</f>
        <v>1</v>
      </c>
      <c r="H2" s="2" t="b">
        <f aca="false">COUNTIF(task!$A$2:$A$903,B2)&gt;0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14" t="n">
        <v>45750</v>
      </c>
      <c r="D3" s="14" t="n">
        <v>45777</v>
      </c>
      <c r="E3" s="16" t="n">
        <v>6</v>
      </c>
      <c r="F3" s="16" t="n">
        <v>7</v>
      </c>
      <c r="G3" s="2" t="b">
        <f aca="false">COUNTIF(expert!$A$2:$A$986, A3) &gt; 0</f>
        <v>1</v>
      </c>
      <c r="H3" s="2" t="b">
        <f aca="false">COUNTIF(task!$A$2:$A$903,B3)&gt;0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14" t="n">
        <v>45778</v>
      </c>
      <c r="D4" s="14" t="n">
        <v>45790</v>
      </c>
      <c r="E4" s="16" t="n">
        <v>7</v>
      </c>
      <c r="F4" s="16" t="n">
        <v>8</v>
      </c>
      <c r="G4" s="2" t="b">
        <f aca="false">COUNTIF(expert!$A$2:$A$986, A4) &gt; 0</f>
        <v>1</v>
      </c>
      <c r="H4" s="2" t="b">
        <f aca="false">COUNTIF(task!$A$2:$A$903,B4)&gt;0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17" t="n">
        <v>45640</v>
      </c>
      <c r="D5" s="17" t="n">
        <v>45807</v>
      </c>
      <c r="E5" s="5" t="n">
        <v>4</v>
      </c>
      <c r="F5" s="5" t="n">
        <v>8</v>
      </c>
      <c r="G5" s="2" t="b">
        <f aca="false">COUNTIF(expert!$A$2:$A$986, A5) &gt; 0</f>
        <v>1</v>
      </c>
      <c r="H5" s="2" t="b">
        <f aca="false">COUNTIF(task!$A$2:$A$903,B5)&gt;0</f>
        <v>1</v>
      </c>
      <c r="I5" s="2" t="b">
        <f aca="false">AND(ISNUMBER(C5), ISNUMBER(D5), C5&lt;=D5)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17" t="n">
        <v>45808</v>
      </c>
      <c r="D6" s="17" t="n">
        <v>45835</v>
      </c>
      <c r="E6" s="5" t="n">
        <v>4</v>
      </c>
      <c r="F6" s="5" t="n">
        <v>5</v>
      </c>
      <c r="G6" s="2" t="b">
        <f aca="false">COUNTIF(expert!$A$2:$A$986, A6) &gt; 0</f>
        <v>1</v>
      </c>
      <c r="H6" s="2" t="b">
        <f aca="false">COUNTIF(task!$A$2:$A$903,B6)&gt;0</f>
        <v>1</v>
      </c>
      <c r="I6" s="2" t="b">
        <f aca="false">AND(ISNUMBER(C6), ISNUMBER(D6), C6&lt;=D6)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17" t="n">
        <v>45836</v>
      </c>
      <c r="D7" s="17" t="n">
        <v>45849</v>
      </c>
      <c r="E7" s="5" t="n">
        <v>6</v>
      </c>
      <c r="F7" s="5" t="n">
        <v>7</v>
      </c>
      <c r="G7" s="2" t="b">
        <f aca="false">COUNTIF(expert!$A$2:$A$986, A7) &gt; 0</f>
        <v>1</v>
      </c>
      <c r="H7" s="2" t="b">
        <f aca="false">COUNTIF(task!$A$2:$A$903,B7)&gt;0</f>
        <v>1</v>
      </c>
      <c r="I7" s="2" t="b">
        <f aca="false">AND(ISNUMBER(C7), ISNUMBER(D7), C7&lt;=D7)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14" t="n">
        <v>45661</v>
      </c>
      <c r="D8" s="14" t="n">
        <v>45828</v>
      </c>
      <c r="E8" s="16" t="n">
        <v>8</v>
      </c>
      <c r="F8" s="16" t="n">
        <v>8</v>
      </c>
      <c r="G8" s="2" t="b">
        <f aca="false">COUNTIF(expert!$A$2:$A$986, A8) &gt; 0</f>
        <v>1</v>
      </c>
      <c r="H8" s="2" t="b">
        <f aca="false">COUNTIF(task!$A$2:$A$903,B8)&gt;0</f>
        <v>1</v>
      </c>
      <c r="I8" s="2" t="b">
        <f aca="false">AND(ISNUMBER(C8), ISNUMBER(D8), C8&lt;=D8)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14" t="n">
        <v>45829</v>
      </c>
      <c r="D9" s="14" t="n">
        <v>45856</v>
      </c>
      <c r="E9" s="16" t="n">
        <v>0</v>
      </c>
      <c r="F9" s="16" t="n">
        <v>8</v>
      </c>
      <c r="G9" s="2" t="b">
        <f aca="false">COUNTIF(expert!$A$2:$A$986, A9) &gt; 0</f>
        <v>1</v>
      </c>
      <c r="H9" s="2" t="b">
        <f aca="false">COUNTIF(task!$A$2:$A$903,B9)&gt;0</f>
        <v>1</v>
      </c>
      <c r="I9" s="2" t="b">
        <f aca="false">AND(ISNUMBER(C9), ISNUMBER(D9), C9&lt;=D9)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14" t="n">
        <v>45857</v>
      </c>
      <c r="D10" s="14" t="n">
        <v>45872</v>
      </c>
      <c r="E10" s="16" t="n">
        <v>6</v>
      </c>
      <c r="F10" s="16" t="n">
        <v>7</v>
      </c>
      <c r="G10" s="2" t="b">
        <f aca="false">COUNTIF(expert!$A$2:$A$986, A10) &gt; 0</f>
        <v>1</v>
      </c>
      <c r="H10" s="2" t="b">
        <f aca="false">COUNTIF(task!$A$2:$A$903,B10)&gt;0</f>
        <v>1</v>
      </c>
      <c r="I10" s="2" t="b">
        <f aca="false">AND(ISNUMBER(C10), ISNUMBER(D10), C10&lt;=D10)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17" t="n">
        <v>45671</v>
      </c>
      <c r="D11" s="17" t="n">
        <v>45789</v>
      </c>
      <c r="E11" s="5" t="n">
        <v>8</v>
      </c>
      <c r="F11" s="5" t="n">
        <v>8</v>
      </c>
      <c r="G11" s="2" t="b">
        <f aca="false">COUNTIF(expert!$A$2:$A$986, A11) &gt; 0</f>
        <v>1</v>
      </c>
      <c r="H11" s="2" t="b">
        <f aca="false">COUNTIF(task!$A$2:$A$903,B11)&gt;0</f>
        <v>1</v>
      </c>
      <c r="I11" s="2" t="b">
        <f aca="false">AND(ISNUMBER(C11), ISNUMBER(D11), C11&lt;=D11)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7" t="n">
        <v>45790</v>
      </c>
      <c r="D12" s="17" t="n">
        <v>45817</v>
      </c>
      <c r="E12" s="5" t="n">
        <v>6</v>
      </c>
      <c r="F12" s="5" t="n">
        <v>7</v>
      </c>
      <c r="G12" s="2" t="b">
        <f aca="false">COUNTIF(expert!$A$2:$A$986, A12) &gt; 0</f>
        <v>1</v>
      </c>
      <c r="H12" s="2" t="b">
        <f aca="false">COUNTIF(task!$A$2:$A$903,B12)&gt;0</f>
        <v>1</v>
      </c>
      <c r="I12" s="2" t="b">
        <f aca="false">AND(ISNUMBER(C12), ISNUMBER(D12), C12&lt;=D12)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7" t="n">
        <v>45818</v>
      </c>
      <c r="D13" s="17" t="n">
        <v>45831</v>
      </c>
      <c r="E13" s="18" t="n">
        <v>6</v>
      </c>
      <c r="F13" s="5" t="n">
        <v>7</v>
      </c>
      <c r="G13" s="2" t="b">
        <f aca="false">COUNTIF(expert!$A$2:$A$986, A13) &gt; 0</f>
        <v>1</v>
      </c>
      <c r="H13" s="2" t="b">
        <f aca="false">COUNTIF(task!$A$2:$A$903,B13)&gt;0</f>
        <v>1</v>
      </c>
      <c r="I13" s="2" t="b">
        <f aca="false">AND(ISNUMBER(C13), ISNUMBER(D13), C13&lt;=D13)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19" t="n">
        <v>45661</v>
      </c>
      <c r="D14" s="19" t="n">
        <v>45828</v>
      </c>
      <c r="E14" s="20" t="n">
        <v>0</v>
      </c>
      <c r="F14" s="20" t="n">
        <v>8</v>
      </c>
      <c r="G14" s="2" t="b">
        <f aca="false">COUNTIF(expert!$A$2:$A$986, A14) &gt; 0</f>
        <v>1</v>
      </c>
      <c r="H14" s="2" t="b">
        <f aca="false">COUNTIF(task!$A$2:$A$903,B14)&gt;0</f>
        <v>1</v>
      </c>
      <c r="I14" s="2" t="b">
        <f aca="false">AND(ISNUMBER(C14), ISNUMBER(D14), C14&lt;=D14)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19" t="n">
        <v>45661</v>
      </c>
      <c r="D15" s="19" t="n">
        <v>45828</v>
      </c>
      <c r="E15" s="20" t="n">
        <v>0</v>
      </c>
      <c r="F15" s="20" t="n">
        <v>8</v>
      </c>
      <c r="G15" s="2" t="b">
        <f aca="false">COUNTIF(expert!$A$2:$A$986, A15) &gt; 0</f>
        <v>1</v>
      </c>
      <c r="H15" s="2" t="b">
        <f aca="false">COUNTIF(task!$A$2:$A$903,B15)&gt;0</f>
        <v>1</v>
      </c>
      <c r="I15" s="2" t="b">
        <f aca="false">AND(ISNUMBER(C15), ISNUMBER(D15), C15&lt;=D15)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19" t="n">
        <v>45661</v>
      </c>
      <c r="D16" s="19" t="n">
        <v>45828</v>
      </c>
      <c r="E16" s="20" t="n">
        <v>0</v>
      </c>
      <c r="F16" s="20" t="n">
        <v>8</v>
      </c>
      <c r="G16" s="2" t="b">
        <f aca="false">COUNTIF(expert!$A$2:$A$986, A16) &gt; 0</f>
        <v>1</v>
      </c>
      <c r="H16" s="2" t="b">
        <f aca="false">COUNTIF(task!$A$2:$A$903,B16)&gt;0</f>
        <v>1</v>
      </c>
      <c r="I16" s="2" t="b">
        <f aca="false">AND(ISNUMBER(C16), ISNUMBER(D16), C16&lt;=D16)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19" t="n">
        <v>45661</v>
      </c>
      <c r="D17" s="19" t="n">
        <v>45828</v>
      </c>
      <c r="E17" s="20" t="n">
        <v>0</v>
      </c>
      <c r="F17" s="20" t="n">
        <v>8</v>
      </c>
      <c r="G17" s="2" t="b">
        <f aca="false">COUNTIF(expert!$A$2:$A$986, A17) &gt; 0</f>
        <v>1</v>
      </c>
      <c r="H17" s="2" t="b">
        <f aca="false">COUNTIF(task!$A$2:$A$903,B17)&gt;0</f>
        <v>1</v>
      </c>
      <c r="I17" s="2" t="b">
        <f aca="false">AND(ISNUMBER(C17), ISNUMBER(D17), C17&lt;=D17)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17" t="n">
        <v>45703</v>
      </c>
      <c r="D18" s="17" t="n">
        <v>45870</v>
      </c>
      <c r="E18" s="18" t="n">
        <v>8</v>
      </c>
      <c r="F18" s="5" t="n">
        <v>8</v>
      </c>
      <c r="G18" s="2" t="b">
        <f aca="false">COUNTIF(expert!$A$2:$A$986, A18) &gt; 0</f>
        <v>1</v>
      </c>
      <c r="H18" s="2" t="b">
        <f aca="false">COUNTIF(task!$A$2:$A$903,B18)&gt;0</f>
        <v>1</v>
      </c>
      <c r="I18" s="2" t="b">
        <f aca="false">AND(ISNUMBER(C18), ISNUMBER(D18), C18&lt;=D18)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17" t="n">
        <v>45871</v>
      </c>
      <c r="D19" s="17" t="n">
        <v>45898</v>
      </c>
      <c r="E19" s="18" t="n">
        <v>8</v>
      </c>
      <c r="F19" s="5" t="n">
        <v>8</v>
      </c>
      <c r="G19" s="2" t="b">
        <f aca="false">COUNTIF(expert!$A$2:$A$986, A19) &gt; 0</f>
        <v>1</v>
      </c>
      <c r="H19" s="2" t="b">
        <f aca="false">COUNTIF(task!$A$2:$A$903,B19)&gt;0</f>
        <v>1</v>
      </c>
      <c r="I19" s="2" t="b">
        <f aca="false">AND(ISNUMBER(C19), ISNUMBER(D19), C19&lt;=D19)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17" t="n">
        <v>45899</v>
      </c>
      <c r="D20" s="17" t="n">
        <v>45912</v>
      </c>
      <c r="E20" s="18" t="n">
        <v>6</v>
      </c>
      <c r="F20" s="5" t="n">
        <v>7</v>
      </c>
      <c r="G20" s="2" t="b">
        <f aca="false">COUNTIF(expert!$A$2:$A$986, A20) &gt; 0</f>
        <v>1</v>
      </c>
      <c r="H20" s="2" t="b">
        <f aca="false">COUNTIF(task!$A$2:$A$903,B20)&gt;0</f>
        <v>1</v>
      </c>
      <c r="I20" s="2" t="b">
        <f aca="false">AND(ISNUMBER(C20), ISNUMBER(D20), C20&lt;=D20)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19" t="n">
        <v>45703</v>
      </c>
      <c r="D21" s="19" t="n">
        <v>45870</v>
      </c>
      <c r="E21" s="21" t="n">
        <v>0</v>
      </c>
      <c r="F21" s="20" t="n">
        <v>8</v>
      </c>
      <c r="G21" s="2" t="b">
        <f aca="false">COUNTIF(expert!$A$2:$A$986, A21) &gt; 0</f>
        <v>1</v>
      </c>
      <c r="H21" s="2" t="b">
        <f aca="false">COUNTIF(task!$A$2:$A$903,B21)&gt;0</f>
        <v>1</v>
      </c>
      <c r="I21" s="2" t="b">
        <f aca="false">AND(ISNUMBER(C21), ISNUMBER(D21), C21&lt;=D21)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19" t="n">
        <v>45703</v>
      </c>
      <c r="D22" s="19" t="n">
        <v>45870</v>
      </c>
      <c r="E22" s="21" t="n">
        <v>0</v>
      </c>
      <c r="F22" s="20" t="n">
        <v>8</v>
      </c>
      <c r="G22" s="2" t="b">
        <f aca="false">COUNTIF(expert!$A$2:$A$986, A22) &gt; 0</f>
        <v>1</v>
      </c>
      <c r="H22" s="2" t="b">
        <f aca="false">COUNTIF(task!$A$2:$A$903,B22)&gt;0</f>
        <v>1</v>
      </c>
      <c r="I22" s="2" t="b">
        <f aca="false">AND(ISNUMBER(C22), ISNUMBER(D22), C22&lt;=D22)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19" t="n">
        <v>45703</v>
      </c>
      <c r="D23" s="19" t="n">
        <v>45870</v>
      </c>
      <c r="E23" s="21" t="n">
        <v>0</v>
      </c>
      <c r="F23" s="20" t="n">
        <v>8</v>
      </c>
      <c r="G23" s="2" t="b">
        <f aca="false">COUNTIF(expert!$A$2:$A$986, A23) &gt; 0</f>
        <v>1</v>
      </c>
      <c r="H23" s="2" t="b">
        <f aca="false">COUNTIF(task!$A$2:$A$903,B23)&gt;0</f>
        <v>1</v>
      </c>
      <c r="I23" s="2" t="b">
        <f aca="false">AND(ISNUMBER(C23), ISNUMBER(D23), C23&lt;=D23)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19" t="n">
        <v>45703</v>
      </c>
      <c r="D24" s="19" t="n">
        <v>45870</v>
      </c>
      <c r="E24" s="21" t="n">
        <v>0</v>
      </c>
      <c r="F24" s="20" t="n">
        <v>8</v>
      </c>
      <c r="G24" s="2" t="b">
        <f aca="false">COUNTIF(expert!$A$2:$A$986, A24) &gt; 0</f>
        <v>1</v>
      </c>
      <c r="H24" s="2" t="b">
        <f aca="false">COUNTIF(task!$A$2:$A$903,B24)&gt;0</f>
        <v>1</v>
      </c>
      <c r="I24" s="2" t="b">
        <f aca="false">AND(ISNUMBER(C24), ISNUMBER(D24), C24&lt;=D24)</f>
        <v>1</v>
      </c>
    </row>
    <row r="25" customFormat="false" ht="12.8" hidden="false" customHeight="false" outlineLevel="0" collapsed="false">
      <c r="C25" s="22"/>
      <c r="D25" s="22"/>
      <c r="E25" s="1"/>
      <c r="F25" s="1"/>
    </row>
    <row r="26" customFormat="false" ht="12.8" hidden="false" customHeight="false" outlineLevel="0" collapsed="false">
      <c r="C26" s="22"/>
      <c r="D26" s="22"/>
      <c r="E26" s="1"/>
      <c r="F26" s="1"/>
    </row>
    <row r="27" customFormat="false" ht="12.8" hidden="false" customHeight="false" outlineLevel="0" collapsed="false">
      <c r="C27" s="22"/>
      <c r="D27" s="22"/>
      <c r="E27" s="1"/>
      <c r="F27" s="1"/>
    </row>
    <row r="28" customFormat="false" ht="12.8" hidden="false" customHeight="false" outlineLevel="0" collapsed="false">
      <c r="C28" s="22"/>
      <c r="D28" s="22"/>
      <c r="E28" s="1"/>
      <c r="F28" s="1"/>
    </row>
    <row r="29" customFormat="false" ht="12.8" hidden="false" customHeight="false" outlineLevel="0" collapsed="false">
      <c r="C29" s="22"/>
      <c r="D29" s="22"/>
      <c r="E29" s="1"/>
      <c r="F29" s="1"/>
    </row>
    <row r="30" customFormat="false" ht="12.8" hidden="false" customHeight="false" outlineLevel="0" collapsed="false">
      <c r="C30" s="22"/>
      <c r="D30" s="22"/>
      <c r="E30" s="1"/>
      <c r="F30" s="1"/>
    </row>
    <row r="31" customFormat="false" ht="12.8" hidden="false" customHeight="false" outlineLevel="0" collapsed="false">
      <c r="C31" s="22"/>
      <c r="D31" s="22"/>
      <c r="E31" s="1"/>
      <c r="F31" s="1"/>
    </row>
    <row r="32" customFormat="false" ht="12.8" hidden="false" customHeight="false" outlineLevel="0" collapsed="false">
      <c r="C32" s="22"/>
      <c r="D32" s="22"/>
      <c r="E32" s="1"/>
      <c r="F32" s="1"/>
    </row>
    <row r="33" customFormat="false" ht="12.8" hidden="false" customHeight="false" outlineLevel="0" collapsed="false">
      <c r="C33" s="22"/>
      <c r="D33" s="22"/>
      <c r="E33" s="1"/>
      <c r="F33" s="1"/>
    </row>
    <row r="34" customFormat="false" ht="12.8" hidden="false" customHeight="false" outlineLevel="0" collapsed="false">
      <c r="C34" s="22"/>
      <c r="D34" s="22"/>
      <c r="E34" s="1"/>
      <c r="F34" s="1"/>
    </row>
    <row r="35" customFormat="false" ht="12.8" hidden="false" customHeight="false" outlineLevel="0" collapsed="false">
      <c r="C35" s="22"/>
      <c r="D35" s="22"/>
      <c r="E35" s="1"/>
      <c r="F35" s="1"/>
    </row>
    <row r="36" customFormat="false" ht="12.8" hidden="false" customHeight="false" outlineLevel="0" collapsed="false">
      <c r="C36" s="22"/>
      <c r="D36" s="22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A2" s="23"/>
      <c r="B2" s="23"/>
      <c r="C2" s="23"/>
      <c r="D2" s="23"/>
      <c r="E2" s="23"/>
    </row>
    <row r="3" customFormat="false" ht="12.8" hidden="false" customHeight="false" outlineLevel="0" collapsed="false">
      <c r="A3" s="23"/>
      <c r="B3" s="23"/>
      <c r="C3" s="23"/>
      <c r="D3" s="23"/>
      <c r="E3" s="23"/>
    </row>
    <row r="4" customFormat="false" ht="12.8" hidden="false" customHeight="false" outlineLevel="0" collapsed="false">
      <c r="A4" s="23"/>
      <c r="B4" s="23"/>
      <c r="C4" s="23"/>
      <c r="D4" s="23"/>
      <c r="E4" s="23"/>
    </row>
    <row r="5" customFormat="false" ht="12.8" hidden="false" customHeight="false" outlineLevel="0" collapsed="false">
      <c r="A5" s="23"/>
      <c r="B5" s="23"/>
      <c r="C5" s="23"/>
      <c r="D5" s="23"/>
      <c r="E5" s="23"/>
    </row>
    <row r="6" customFormat="false" ht="12.8" hidden="false" customHeight="false" outlineLevel="0" collapsed="false">
      <c r="A6" s="23"/>
      <c r="B6" s="23"/>
      <c r="C6" s="23"/>
      <c r="D6" s="23"/>
      <c r="E6" s="23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B2" s="24"/>
      <c r="C2" s="24"/>
    </row>
    <row r="3" customFormat="false" ht="12.8" hidden="false" customHeight="false" outlineLevel="0" collapsed="false">
      <c r="B3" s="17"/>
      <c r="C3" s="17"/>
    </row>
    <row r="4" customFormat="false" ht="12.8" hidden="false" customHeight="false" outlineLevel="0" collapsed="false">
      <c r="B4" s="17"/>
      <c r="C4" s="17"/>
    </row>
    <row r="5" customFormat="false" ht="12.8" hidden="false" customHeight="false" outlineLevel="0" collapsed="false">
      <c r="B5" s="17"/>
      <c r="C5" s="17"/>
    </row>
    <row r="6" customFormat="false" ht="12.8" hidden="false" customHeight="false" outlineLevel="0" collapsed="false">
      <c r="B6" s="17"/>
      <c r="C6" s="17"/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  <row r="10" customFormat="false" ht="12.8" hidden="false" customHeight="false" outlineLevel="0" collapsed="false">
      <c r="B10" s="17"/>
      <c r="C10" s="17"/>
    </row>
    <row r="11" customFormat="false" ht="12.8" hidden="false" customHeight="false" outlineLevel="0" collapsed="false">
      <c r="B11" s="17"/>
      <c r="C11" s="17"/>
    </row>
    <row r="12" customFormat="false" ht="12.8" hidden="false" customHeight="false" outlineLevel="0" collapsed="false">
      <c r="B12" s="17"/>
      <c r="C12" s="17"/>
    </row>
    <row r="13" customFormat="false" ht="12.8" hidden="false" customHeight="false" outlineLevel="0" collapsed="false">
      <c r="B13" s="17"/>
      <c r="C13" s="17"/>
    </row>
    <row r="14" customFormat="false" ht="12.8" hidden="false" customHeight="false" outlineLevel="0" collapsed="false">
      <c r="B14" s="17"/>
      <c r="C14" s="17"/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B16" s="17"/>
      <c r="C16" s="17"/>
    </row>
    <row r="17" customFormat="false" ht="12.8" hidden="false" customHeight="false" outlineLevel="0" collapsed="false">
      <c r="B17" s="17"/>
      <c r="C17" s="17"/>
    </row>
    <row r="18" customFormat="false" ht="12.8" hidden="false" customHeight="false" outlineLevel="0" collapsed="false">
      <c r="B18" s="17"/>
      <c r="C18" s="17"/>
    </row>
    <row r="19" customFormat="false" ht="12.8" hidden="false" customHeight="false" outlineLevel="0" collapsed="false">
      <c r="B19" s="17"/>
      <c r="C19" s="17"/>
    </row>
    <row r="20" customFormat="false" ht="12.8" hidden="false" customHeight="false" outlineLevel="0" collapsed="false">
      <c r="B20" s="17"/>
      <c r="C20" s="17"/>
    </row>
    <row r="21" customFormat="false" ht="12.8" hidden="false" customHeight="false" outlineLevel="0" collapsed="false">
      <c r="B21" s="17"/>
      <c r="C21" s="17"/>
    </row>
    <row r="22" customFormat="false" ht="12.8" hidden="false" customHeight="false" outlineLevel="0" collapsed="false">
      <c r="B22" s="17"/>
      <c r="C22" s="17"/>
    </row>
    <row r="23" customFormat="false" ht="12.8" hidden="false" customHeight="false" outlineLevel="0" collapsed="false">
      <c r="B23" s="17"/>
      <c r="C23" s="17"/>
    </row>
    <row r="24" customFormat="false" ht="12.8" hidden="false" customHeight="false" outlineLevel="0" collapsed="false">
      <c r="B24" s="17"/>
      <c r="C24" s="17"/>
    </row>
    <row r="25" customFormat="false" ht="12.8" hidden="false" customHeight="false" outlineLevel="0" collapsed="false">
      <c r="B25" s="17"/>
      <c r="C25" s="17"/>
    </row>
    <row r="26" customFormat="false" ht="12.8" hidden="false" customHeight="false" outlineLevel="0" collapsed="false">
      <c r="B26" s="17"/>
      <c r="C26" s="17"/>
    </row>
    <row r="27" customFormat="false" ht="12.8" hidden="false" customHeight="false" outlineLevel="0" collapsed="false">
      <c r="B27" s="17"/>
      <c r="C27" s="17"/>
    </row>
    <row r="28" customFormat="false" ht="12.8" hidden="false" customHeight="false" outlineLevel="0" collapsed="false">
      <c r="B28" s="17"/>
      <c r="C28" s="17"/>
    </row>
    <row r="29" customFormat="false" ht="12.8" hidden="false" customHeight="false" outlineLevel="0" collapsed="false">
      <c r="B29" s="17"/>
      <c r="C29" s="17"/>
    </row>
    <row r="30" customFormat="false" ht="12.8" hidden="false" customHeight="false" outlineLevel="0" collapsed="false">
      <c r="B30" s="17"/>
      <c r="C30" s="17"/>
    </row>
    <row r="31" customFormat="false" ht="12.8" hidden="false" customHeight="false" outlineLevel="0" collapsed="false">
      <c r="B31" s="17"/>
      <c r="C31" s="17"/>
    </row>
    <row r="32" customFormat="false" ht="12.8" hidden="false" customHeight="false" outlineLevel="0" collapsed="false">
      <c r="B32" s="17"/>
      <c r="C32" s="17"/>
    </row>
    <row r="33" customFormat="false" ht="12.8" hidden="false" customHeight="false" outlineLevel="0" collapsed="false">
      <c r="B33" s="17"/>
      <c r="C33" s="17"/>
    </row>
    <row r="34" customFormat="false" ht="12.8" hidden="false" customHeight="false" outlineLevel="0" collapsed="false">
      <c r="B34" s="17"/>
      <c r="C34" s="17"/>
    </row>
    <row r="35" customFormat="false" ht="12.8" hidden="false" customHeight="false" outlineLevel="0" collapsed="false">
      <c r="B35" s="17"/>
      <c r="C35" s="17"/>
    </row>
    <row r="36" customFormat="false" ht="12.8" hidden="false" customHeight="false" outlineLevel="0" collapsed="false">
      <c r="B36" s="17"/>
      <c r="C36" s="17"/>
    </row>
    <row r="37" customFormat="false" ht="12.8" hidden="false" customHeight="false" outlineLevel="0" collapsed="false">
      <c r="B37" s="17"/>
      <c r="C37" s="17"/>
    </row>
    <row r="38" customFormat="false" ht="12.8" hidden="false" customHeight="false" outlineLevel="0" collapsed="false">
      <c r="B38" s="17"/>
      <c r="C38" s="17"/>
    </row>
    <row r="39" customFormat="false" ht="12.8" hidden="false" customHeight="false" outlineLevel="0" collapsed="false">
      <c r="B39" s="17"/>
      <c r="C3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7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25" t="s">
        <v>12</v>
      </c>
      <c r="C1" s="25" t="s">
        <v>13</v>
      </c>
      <c r="D1" s="9" t="b">
        <f aca="false">AND(D2:D906)</f>
        <v>1</v>
      </c>
    </row>
    <row r="2" customFormat="false" ht="12.8" hidden="false" customHeight="false" outlineLevel="0" collapsed="false">
      <c r="A2" s="26" t="s">
        <v>35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  <c r="E2" s="27"/>
    </row>
    <row r="3" customFormat="false" ht="12.8" hidden="false" customHeight="false" outlineLevel="0" collapsed="false">
      <c r="A3" s="26" t="s">
        <v>36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26" t="s">
        <v>37</v>
      </c>
      <c r="B4" s="24" t="n">
        <v>45702</v>
      </c>
      <c r="C4" s="24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26" t="s">
        <v>38</v>
      </c>
      <c r="B5" s="24" t="n">
        <v>45733</v>
      </c>
      <c r="C5" s="24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26" t="s">
        <v>39</v>
      </c>
      <c r="B6" s="24" t="n">
        <v>45762</v>
      </c>
      <c r="C6" s="24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22"/>
      <c r="C7" s="22"/>
    </row>
    <row r="8" customFormat="false" ht="12.8" hidden="false" customHeight="false" outlineLevel="0" collapsed="false">
      <c r="B8" s="22"/>
      <c r="C8" s="22"/>
    </row>
    <row r="9" customFormat="false" ht="12.8" hidden="false" customHeight="false" outlineLevel="0" collapsed="false">
      <c r="B9" s="22"/>
      <c r="C9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8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31</v>
      </c>
      <c r="B1" s="7" t="s">
        <v>40</v>
      </c>
      <c r="C1" s="7" t="s">
        <v>33</v>
      </c>
      <c r="D1" s="7" t="s">
        <v>34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" t="s">
        <v>2</v>
      </c>
      <c r="B2" s="26" t="s">
        <v>35</v>
      </c>
      <c r="C2" s="1" t="n">
        <v>0</v>
      </c>
      <c r="D2" s="1" t="n">
        <v>200</v>
      </c>
      <c r="E2" s="2" t="b">
        <f aca="false">COUNTIF(expert!$A$2:$A$985, A2) &gt; 0</f>
        <v>1</v>
      </c>
      <c r="F2" s="2" t="b">
        <f aca="false">COUNTIF(period!$A$2:$A$998, B2) &gt; 0</f>
        <v>1</v>
      </c>
    </row>
    <row r="3" customFormat="false" ht="12.8" hidden="false" customHeight="false" outlineLevel="0" collapsed="false">
      <c r="A3" s="1" t="s">
        <v>2</v>
      </c>
      <c r="B3" s="26" t="s">
        <v>36</v>
      </c>
      <c r="C3" s="1" t="n">
        <v>0</v>
      </c>
      <c r="D3" s="1" t="n">
        <v>200</v>
      </c>
      <c r="E3" s="2" t="b">
        <f aca="false">COUNTIF(expert!$A$2:$A$985, A3) &gt; 0</f>
        <v>1</v>
      </c>
      <c r="F3" s="2" t="b">
        <f aca="false">COUNTIF(period!$A$2:$A$998, B3) &gt; 0</f>
        <v>1</v>
      </c>
    </row>
    <row r="4" customFormat="false" ht="12.8" hidden="false" customHeight="false" outlineLevel="0" collapsed="false">
      <c r="A4" s="1" t="s">
        <v>2</v>
      </c>
      <c r="B4" s="26" t="s">
        <v>37</v>
      </c>
      <c r="C4" s="1" t="n">
        <v>0</v>
      </c>
      <c r="D4" s="1" t="n">
        <v>200</v>
      </c>
      <c r="E4" s="2" t="b">
        <f aca="false">COUNTIF(expert!$A$2:$A$985, A4) &gt; 0</f>
        <v>1</v>
      </c>
      <c r="F4" s="2" t="b">
        <f aca="false">COUNTIF(period!$A$2:$A$998, B4) &gt; 0</f>
        <v>1</v>
      </c>
    </row>
    <row r="5" customFormat="false" ht="12.8" hidden="false" customHeight="false" outlineLevel="0" collapsed="false">
      <c r="A5" s="1" t="s">
        <v>2</v>
      </c>
      <c r="B5" s="26" t="s">
        <v>38</v>
      </c>
      <c r="C5" s="1" t="n">
        <v>0</v>
      </c>
      <c r="D5" s="1" t="n">
        <v>200</v>
      </c>
      <c r="E5" s="2" t="b">
        <f aca="false">COUNTIF(expert!$A$2:$A$985, A5) &gt; 0</f>
        <v>1</v>
      </c>
      <c r="F5" s="2" t="b">
        <f aca="false">COUNTIF(period!$A$2:$A$998, B5) &gt; 0</f>
        <v>1</v>
      </c>
    </row>
    <row r="6" customFormat="false" ht="12.8" hidden="false" customHeight="false" outlineLevel="0" collapsed="false">
      <c r="A6" s="1" t="s">
        <v>2</v>
      </c>
      <c r="B6" s="26" t="s">
        <v>39</v>
      </c>
      <c r="C6" s="1" t="n">
        <v>0</v>
      </c>
      <c r="D6" s="1" t="n">
        <v>200</v>
      </c>
      <c r="E6" s="2" t="b">
        <f aca="false">COUNTIF(expert!$A$2:$A$985, A6) &gt; 0</f>
        <v>1</v>
      </c>
      <c r="F6" s="2" t="b">
        <f aca="false">COUNTIF(period!$A$2:$A$998, B6) &gt; 0</f>
        <v>1</v>
      </c>
    </row>
    <row r="7" customFormat="false" ht="12.8" hidden="false" customHeight="false" outlineLevel="0" collapsed="false">
      <c r="A7" s="1" t="s">
        <v>4</v>
      </c>
      <c r="B7" s="26" t="s">
        <v>35</v>
      </c>
      <c r="C7" s="1" t="n">
        <v>0</v>
      </c>
      <c r="D7" s="1" t="n">
        <v>200</v>
      </c>
      <c r="E7" s="2" t="b">
        <f aca="false">COUNTIF(expert!$A$2:$A$985, A7) &gt; 0</f>
        <v>1</v>
      </c>
      <c r="F7" s="2" t="b">
        <f aca="false">COUNTIF(period!$A$2:$A$998, B7) &gt; 0</f>
        <v>1</v>
      </c>
    </row>
    <row r="8" customFormat="false" ht="12.8" hidden="false" customHeight="false" outlineLevel="0" collapsed="false">
      <c r="A8" s="1" t="s">
        <v>4</v>
      </c>
      <c r="B8" s="26" t="s">
        <v>36</v>
      </c>
      <c r="C8" s="1" t="n">
        <v>0</v>
      </c>
      <c r="D8" s="1" t="n">
        <v>200</v>
      </c>
      <c r="E8" s="2" t="b">
        <f aca="false">COUNTIF(expert!$A$2:$A$985, A8) &gt; 0</f>
        <v>1</v>
      </c>
      <c r="F8" s="2" t="b">
        <f aca="false">COUNTIF(period!$A$2:$A$998, B8) &gt; 0</f>
        <v>1</v>
      </c>
    </row>
    <row r="9" customFormat="false" ht="12.8" hidden="false" customHeight="false" outlineLevel="0" collapsed="false">
      <c r="A9" s="1" t="s">
        <v>4</v>
      </c>
      <c r="B9" s="26" t="s">
        <v>37</v>
      </c>
      <c r="C9" s="1" t="n">
        <v>0</v>
      </c>
      <c r="D9" s="1" t="n">
        <v>200</v>
      </c>
      <c r="E9" s="2" t="b">
        <f aca="false">COUNTIF(expert!$A$2:$A$985, A9) &gt; 0</f>
        <v>1</v>
      </c>
      <c r="F9" s="2" t="b">
        <f aca="false">COUNTIF(period!$A$2:$A$998, B9) &gt; 0</f>
        <v>1</v>
      </c>
    </row>
    <row r="10" customFormat="false" ht="12.8" hidden="false" customHeight="false" outlineLevel="0" collapsed="false">
      <c r="A10" s="1" t="s">
        <v>4</v>
      </c>
      <c r="B10" s="26" t="s">
        <v>38</v>
      </c>
      <c r="C10" s="1" t="n">
        <v>0</v>
      </c>
      <c r="D10" s="1" t="n">
        <v>200</v>
      </c>
      <c r="E10" s="2" t="b">
        <f aca="false">COUNTIF(expert!$A$2:$A$985, A10) &gt; 0</f>
        <v>1</v>
      </c>
      <c r="F10" s="2" t="b">
        <f aca="false">COUNTIF(period!$A$2:$A$998, B10) &gt; 0</f>
        <v>1</v>
      </c>
    </row>
    <row r="11" customFormat="false" ht="12.8" hidden="false" customHeight="false" outlineLevel="0" collapsed="false">
      <c r="A11" s="1" t="s">
        <v>4</v>
      </c>
      <c r="B11" s="26" t="s">
        <v>39</v>
      </c>
      <c r="C11" s="1" t="n">
        <v>0</v>
      </c>
      <c r="D11" s="1" t="n">
        <v>200</v>
      </c>
      <c r="E11" s="2" t="b">
        <f aca="false">COUNTIF(expert!$A$2:$A$985, A11) &gt; 0</f>
        <v>1</v>
      </c>
      <c r="F11" s="2" t="b">
        <f aca="false">COUNTIF(period!$A$2:$A$998, B11) &gt; 0</f>
        <v>1</v>
      </c>
    </row>
    <row r="12" customFormat="false" ht="12.8" hidden="false" customHeight="false" outlineLevel="0" collapsed="false">
      <c r="A12" s="1" t="s">
        <v>6</v>
      </c>
      <c r="B12" s="26" t="s">
        <v>35</v>
      </c>
      <c r="C12" s="1" t="n">
        <v>0</v>
      </c>
      <c r="D12" s="1" t="n">
        <v>200</v>
      </c>
      <c r="E12" s="2" t="b">
        <f aca="false">COUNTIF(expert!$A$2:$A$985, A12) &gt; 0</f>
        <v>1</v>
      </c>
      <c r="F12" s="2" t="b">
        <f aca="false">COUNTIF(period!$A$2:$A$998, B12) &gt; 0</f>
        <v>1</v>
      </c>
    </row>
    <row r="13" customFormat="false" ht="12.8" hidden="false" customHeight="false" outlineLevel="0" collapsed="false">
      <c r="A13" s="1" t="s">
        <v>6</v>
      </c>
      <c r="B13" s="26" t="s">
        <v>36</v>
      </c>
      <c r="C13" s="1" t="n">
        <v>0</v>
      </c>
      <c r="D13" s="1" t="n">
        <v>200</v>
      </c>
      <c r="E13" s="2" t="b">
        <f aca="false">COUNTIF(expert!$A$2:$A$985, A13) &gt; 0</f>
        <v>1</v>
      </c>
      <c r="F13" s="2" t="b">
        <f aca="false">COUNTIF(period!$A$2:$A$998, B13) &gt; 0</f>
        <v>1</v>
      </c>
    </row>
    <row r="14" customFormat="false" ht="12.8" hidden="false" customHeight="false" outlineLevel="0" collapsed="false">
      <c r="A14" s="1" t="s">
        <v>6</v>
      </c>
      <c r="B14" s="26" t="s">
        <v>37</v>
      </c>
      <c r="C14" s="1" t="n">
        <v>0</v>
      </c>
      <c r="D14" s="1" t="n">
        <v>200</v>
      </c>
      <c r="E14" s="2" t="b">
        <f aca="false">COUNTIF(expert!$A$2:$A$985, A14) &gt; 0</f>
        <v>1</v>
      </c>
      <c r="F14" s="2" t="b">
        <f aca="false">COUNTIF(period!$A$2:$A$998, B14) &gt; 0</f>
        <v>1</v>
      </c>
    </row>
    <row r="15" customFormat="false" ht="12.8" hidden="false" customHeight="false" outlineLevel="0" collapsed="false">
      <c r="A15" s="1" t="s">
        <v>6</v>
      </c>
      <c r="B15" s="26" t="s">
        <v>38</v>
      </c>
      <c r="C15" s="1" t="n">
        <v>0</v>
      </c>
      <c r="D15" s="1" t="n">
        <v>200</v>
      </c>
      <c r="E15" s="2" t="b">
        <f aca="false">COUNTIF(expert!$A$2:$A$985, A15) &gt; 0</f>
        <v>1</v>
      </c>
      <c r="F15" s="2" t="b">
        <f aca="false">COUNTIF(period!$A$2:$A$998, B15) &gt; 0</f>
        <v>1</v>
      </c>
    </row>
    <row r="16" customFormat="false" ht="12.8" hidden="false" customHeight="false" outlineLevel="0" collapsed="false">
      <c r="A16" s="1" t="s">
        <v>6</v>
      </c>
      <c r="B16" s="26" t="s">
        <v>39</v>
      </c>
      <c r="C16" s="1" t="n">
        <v>0</v>
      </c>
      <c r="D16" s="1" t="n">
        <v>200</v>
      </c>
      <c r="E16" s="2" t="b">
        <f aca="false">COUNTIF(expert!$A$2:$A$985, A16) &gt; 0</f>
        <v>1</v>
      </c>
      <c r="F16" s="2" t="b">
        <f aca="false">COUNTIF(period!$A$2:$A$998, B16) &gt; 0</f>
        <v>1</v>
      </c>
    </row>
    <row r="17" customFormat="false" ht="12.8" hidden="false" customHeight="false" outlineLevel="0" collapsed="false">
      <c r="A17" s="1" t="s">
        <v>8</v>
      </c>
      <c r="B17" s="26" t="s">
        <v>35</v>
      </c>
      <c r="C17" s="1" t="n">
        <v>0</v>
      </c>
      <c r="D17" s="1" t="n">
        <v>200</v>
      </c>
      <c r="E17" s="2" t="b">
        <f aca="false">COUNTIF(expert!$A$2:$A$985, A17) &gt; 0</f>
        <v>1</v>
      </c>
      <c r="F17" s="2" t="b">
        <f aca="false">COUNTIF(period!$A$2:$A$998, B17) &gt; 0</f>
        <v>1</v>
      </c>
    </row>
    <row r="18" customFormat="false" ht="12.8" hidden="false" customHeight="false" outlineLevel="0" collapsed="false">
      <c r="A18" s="1" t="s">
        <v>8</v>
      </c>
      <c r="B18" s="26" t="s">
        <v>36</v>
      </c>
      <c r="C18" s="1" t="n">
        <v>0</v>
      </c>
      <c r="D18" s="1" t="n">
        <v>200</v>
      </c>
      <c r="E18" s="2" t="b">
        <f aca="false">COUNTIF(expert!$A$2:$A$985, A18) &gt; 0</f>
        <v>1</v>
      </c>
      <c r="F18" s="2" t="b">
        <f aca="false">COUNTIF(period!$A$2:$A$998, B18) &gt; 0</f>
        <v>1</v>
      </c>
    </row>
    <row r="19" customFormat="false" ht="12.8" hidden="false" customHeight="false" outlineLevel="0" collapsed="false">
      <c r="A19" s="1" t="s">
        <v>8</v>
      </c>
      <c r="B19" s="26" t="s">
        <v>37</v>
      </c>
      <c r="C19" s="1" t="n">
        <v>0</v>
      </c>
      <c r="D19" s="1" t="n">
        <v>200</v>
      </c>
      <c r="E19" s="2" t="b">
        <f aca="false">COUNTIF(expert!$A$2:$A$985, A19) &gt; 0</f>
        <v>1</v>
      </c>
      <c r="F19" s="2" t="b">
        <f aca="false">COUNTIF(period!$A$2:$A$998, B19) &gt; 0</f>
        <v>1</v>
      </c>
    </row>
    <row r="20" customFormat="false" ht="12.8" hidden="false" customHeight="false" outlineLevel="0" collapsed="false">
      <c r="A20" s="1" t="s">
        <v>8</v>
      </c>
      <c r="B20" s="26" t="s">
        <v>38</v>
      </c>
      <c r="C20" s="1" t="n">
        <v>0</v>
      </c>
      <c r="D20" s="1" t="n">
        <v>200</v>
      </c>
      <c r="E20" s="2" t="b">
        <f aca="false">COUNTIF(expert!$A$2:$A$985, A20) &gt; 0</f>
        <v>1</v>
      </c>
      <c r="F20" s="2" t="b">
        <f aca="false">COUNTIF(period!$A$2:$A$998, B20) &gt; 0</f>
        <v>1</v>
      </c>
    </row>
    <row r="21" customFormat="false" ht="12.8" hidden="false" customHeight="false" outlineLevel="0" collapsed="false">
      <c r="A21" s="1" t="s">
        <v>8</v>
      </c>
      <c r="B21" s="26" t="s">
        <v>39</v>
      </c>
      <c r="C21" s="1" t="n">
        <v>0</v>
      </c>
      <c r="D21" s="1" t="n">
        <v>200</v>
      </c>
      <c r="E21" s="2" t="b">
        <f aca="false">COUNTIF(expert!$A$2:$A$985, A21) &gt; 0</f>
        <v>1</v>
      </c>
      <c r="F21" s="2" t="b">
        <f aca="false">COUNTIF(period!$A$2:$A$998, B21) &gt; 0</f>
        <v>1</v>
      </c>
    </row>
    <row r="22" customFormat="false" ht="12.8" hidden="false" customHeight="false" outlineLevel="0" collapsed="false">
      <c r="A22" s="1" t="s">
        <v>10</v>
      </c>
      <c r="B22" s="26" t="s">
        <v>35</v>
      </c>
      <c r="C22" s="1" t="n">
        <v>0</v>
      </c>
      <c r="D22" s="1" t="n">
        <v>200</v>
      </c>
      <c r="E22" s="2" t="b">
        <f aca="false">COUNTIF(expert!$A$2:$A$985, A22) &gt; 0</f>
        <v>1</v>
      </c>
      <c r="F22" s="2" t="b">
        <f aca="false">COUNTIF(period!$A$2:$A$998, B22) &gt; 0</f>
        <v>1</v>
      </c>
    </row>
    <row r="23" customFormat="false" ht="12.8" hidden="false" customHeight="false" outlineLevel="0" collapsed="false">
      <c r="A23" s="1" t="s">
        <v>10</v>
      </c>
      <c r="B23" s="26" t="s">
        <v>36</v>
      </c>
      <c r="C23" s="1" t="n">
        <v>0</v>
      </c>
      <c r="D23" s="1" t="n">
        <v>200</v>
      </c>
      <c r="E23" s="2" t="b">
        <f aca="false">COUNTIF(expert!$A$2:$A$985, A23) &gt; 0</f>
        <v>1</v>
      </c>
      <c r="F23" s="2" t="b">
        <f aca="false">COUNTIF(period!$A$2:$A$998, B23) &gt; 0</f>
        <v>1</v>
      </c>
    </row>
    <row r="24" customFormat="false" ht="12.8" hidden="false" customHeight="false" outlineLevel="0" collapsed="false">
      <c r="A24" s="1" t="s">
        <v>10</v>
      </c>
      <c r="B24" s="26" t="s">
        <v>37</v>
      </c>
      <c r="C24" s="1" t="n">
        <v>0</v>
      </c>
      <c r="D24" s="1" t="n">
        <v>200</v>
      </c>
      <c r="E24" s="2" t="b">
        <f aca="false">COUNTIF(expert!$A$2:$A$985, A24) &gt; 0</f>
        <v>1</v>
      </c>
      <c r="F24" s="2" t="b">
        <f aca="false">COUNTIF(period!$A$2:$A$998, B24) &gt; 0</f>
        <v>1</v>
      </c>
    </row>
    <row r="25" customFormat="false" ht="12.8" hidden="false" customHeight="false" outlineLevel="0" collapsed="false">
      <c r="A25" s="1" t="s">
        <v>10</v>
      </c>
      <c r="B25" s="26" t="s">
        <v>38</v>
      </c>
      <c r="C25" s="1" t="n">
        <v>0</v>
      </c>
      <c r="D25" s="1" t="n">
        <v>200</v>
      </c>
      <c r="E25" s="2" t="b">
        <f aca="false">COUNTIF(expert!$A$2:$A$985, A25) &gt; 0</f>
        <v>1</v>
      </c>
      <c r="F25" s="2" t="b">
        <f aca="false">COUNTIF(period!$A$2:$A$998, B25) &gt; 0</f>
        <v>1</v>
      </c>
    </row>
    <row r="26" customFormat="false" ht="12.8" hidden="false" customHeight="false" outlineLevel="0" collapsed="false">
      <c r="A26" s="1" t="s">
        <v>10</v>
      </c>
      <c r="B26" s="26" t="s">
        <v>39</v>
      </c>
      <c r="C26" s="1" t="n">
        <v>0</v>
      </c>
      <c r="D26" s="1" t="n">
        <v>200</v>
      </c>
      <c r="E26" s="2" t="b">
        <f aca="false">COUNTIF(expert!$A$2:$A$985, A26) &gt; 0</f>
        <v>1</v>
      </c>
      <c r="F26" s="2" t="b">
        <f aca="false">COUNTIF(period!$A$2:$A$998, B26)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41</v>
      </c>
      <c r="B1" s="9" t="b">
        <f aca="false">AND(B2:B904)</f>
        <v>1</v>
      </c>
    </row>
    <row r="2" customFormat="false" ht="12.8" hidden="false" customHeight="false" outlineLevel="0" collapsed="false">
      <c r="A2" s="17" t="n">
        <v>45651</v>
      </c>
      <c r="B2" s="2" t="b">
        <f aca="false">AND(ISNUMBER(A2),misc!$A$2&lt;A2)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2025-02-07T11:25:20Z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