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drawings/vmlDrawing9.vml" ContentType="application/vnd.openxmlformats-officedocument.vmlDrawing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7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" sheetId="11" state="visible" r:id="rId13"/>
    <sheet name="imgh" sheetId="12" state="visible" r:id="rId14"/>
    <sheet name="imgt" sheetId="13" state="visible" r:id="rId15"/>
    <sheet name="imgs" sheetId="14" state="visible" r:id="rId16"/>
    <sheet name="imgg" sheetId="15" state="visible" r:id="rId17"/>
    <sheet name="imgw" sheetId="16" state="visible" r:id="rId18"/>
    <sheet name="imgb" sheetId="17" state="visible" r:id="rId19"/>
    <sheet name="imge" sheetId="18" state="visible" r:id="rId2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<sst xmlns="http://schemas.openxmlformats.org/spreadsheetml/2006/main" count="228" uniqueCount="100">
  <si>
    <t xml:space="preserve">Name</t>
  </si>
  <si>
    <t xml:space="preserve">Comment</t>
  </si>
  <si>
    <t xml:space="preserve">DEV.Alojzy</t>
  </si>
  <si>
    <t xml:space="preserve">1 task, no bounds</t>
  </si>
  <si>
    <t xml:space="preserve">DEV.Barłomiej</t>
  </si>
  <si>
    <t xml:space="preserve">1 task, 1 xbday</t>
  </si>
  <si>
    <t xml:space="preserve">DEV.Cezary</t>
  </si>
  <si>
    <t xml:space="preserve">1 task, 2 xbday</t>
  </si>
  <si>
    <t xml:space="preserve">DEV.Dariusz</t>
  </si>
  <si>
    <t xml:space="preserve">1 task</t>
  </si>
  <si>
    <t xml:space="preserve">DEV.Eugenius</t>
  </si>
  <si>
    <t xml:space="preserve">2 tasks, no bounds</t>
  </si>
  <si>
    <t xml:space="preserve">DEV.Franciszek</t>
  </si>
  <si>
    <t xml:space="preserve">2 tasks, 1 ubday</t>
  </si>
  <si>
    <t xml:space="preserve">DEV.Gustaw</t>
  </si>
  <si>
    <t xml:space="preserve">2 tasks</t>
  </si>
  <si>
    <t xml:space="preserve">DEV.Hubert</t>
  </si>
  <si>
    <t xml:space="preserve">DEV.Ignacy</t>
  </si>
  <si>
    <t xml:space="preserve">3 tasks, no bounds</t>
  </si>
  <si>
    <t xml:space="preserve">DEV.Jarosław</t>
  </si>
  <si>
    <t xml:space="preserve">3 tasks, 1 ubday(2)</t>
  </si>
  <si>
    <t xml:space="preserve">DEV.Paweł</t>
  </si>
  <si>
    <t xml:space="preserve">3 tasks, 1 ubday(1)</t>
  </si>
  <si>
    <t xml:space="preserve">Start</t>
  </si>
  <si>
    <t xml:space="preserve">End</t>
  </si>
  <si>
    <t xml:space="preserve">Work</t>
  </si>
  <si>
    <t xml:space="preserve">DEV.p1.m</t>
  </si>
  <si>
    <t xml:space="preserve">DEV.p2.m</t>
  </si>
  <si>
    <t xml:space="preserve">DEV.p3.m</t>
  </si>
  <si>
    <t xml:space="preserve">DEV.p4.m</t>
  </si>
  <si>
    <t xml:space="preserve">DEV.p5.m</t>
  </si>
  <si>
    <t xml:space="preserve">DEV.p6.m</t>
  </si>
  <si>
    <t xml:space="preserve">DEV.p7.m</t>
  </si>
  <si>
    <t xml:space="preserve">DEV.p8.m</t>
  </si>
  <si>
    <t xml:space="preserve">DEV.p9.m</t>
  </si>
  <si>
    <t xml:space="preserve">DEV.p10.m</t>
  </si>
  <si>
    <t xml:space="preserve">DEV.p11.m</t>
  </si>
  <si>
    <t xml:space="preserve">DEV.p12.m</t>
  </si>
  <si>
    <t xml:space="preserve">DEV.p13.m</t>
  </si>
  <si>
    <t xml:space="preserve">DEV.p14.m</t>
  </si>
  <si>
    <t xml:space="preserve">DEV.p15.m</t>
  </si>
  <si>
    <t xml:space="preserve">DEV.p16.m</t>
  </si>
  <si>
    <t xml:space="preserve">DEV.p17.m</t>
  </si>
  <si>
    <t xml:space="preserve">DEV.p18.m</t>
  </si>
  <si>
    <t xml:space="preserve">DEV.p19.m</t>
  </si>
  <si>
    <t xml:space="preserve">DEV.p20.m</t>
  </si>
  <si>
    <t xml:space="preserve">DEV.p21.m</t>
  </si>
  <si>
    <t xml:space="preserve">Expert</t>
  </si>
  <si>
    <t xml:space="preserve">Task</t>
  </si>
  <si>
    <t xml:space="preserve">Lower</t>
  </si>
  <si>
    <t xml:space="preserve">Upper</t>
  </si>
  <si>
    <t xml:space="preserve">25.Jan</t>
  </si>
  <si>
    <t xml:space="preserve">25.Feb</t>
  </si>
  <si>
    <t xml:space="preserve">25.Mar</t>
  </si>
  <si>
    <t xml:space="preserve">25.Apr</t>
  </si>
  <si>
    <t xml:space="preserve">25.May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</si>
  <si>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</si>
  <si>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</si>
  <si>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</si>
  <si>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</si>
  <si>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</si>
  <si>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With ubday</t>
  </si>
  <si>
    <t xml:space="preserve">Last day</t>
  </si>
  <si>
    <t xml:space="preserve">highs</t>
  </si>
  <si>
    <t xml:space="preserve">Yes</t>
  </si>
  <si>
    <t xml:space="preserve">For all charts</t>
  </si>
  <si>
    <t xml:space="preserve">Width</t>
  </si>
  <si>
    <t xml:space="preserve">Height</t>
  </si>
  <si>
    <t xml:space="preserve">Dpi</t>
  </si>
  <si>
    <t xml:space="preserve">Is Start OK?</t>
  </si>
  <si>
    <t xml:space="preserve">Is End OK?</t>
  </si>
  <si>
    <t xml:space="preserve">Bar:color</t>
  </si>
  <si>
    <t xml:space="preserve">Bar:hatch</t>
  </si>
  <si>
    <t xml:space="preserve">Bar:alpha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</si>
  <si>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</si>
  <si>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</si>
  <si>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</si>
  <si>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</si>
  <si>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</si>
  <si>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Stacked hours per day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</si>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</sst>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D7"/>
        <bgColor rgb="FFFFFFFF"/>
      </patternFill>
    </fill>
    <fill>
      <patternFill patternType="solid">
        <fgColor rgb="FFFFD7D7"/>
        <bgColor rgb="FFFFD8CE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8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9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3" activeCellId="0" sqref="B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27.19"/>
    <col collapsed="false" customWidth="false" hidden="false" outlineLevel="0" max="3" min="3" style="2" width="11.53"/>
  </cols>
  <sheetData>
    <row r="1" customFormat="false" ht="12.8" hidden="false" customHeight="false" outlineLevel="0" collapsed="false">
      <c r="A1" s="3" t="s">
        <v>0</v>
      </c>
      <c r="B1" s="3" t="s">
        <v>1</v>
      </c>
      <c r="C1" s="4" t="b">
        <f aca="false">AND(C2:C985)</f>
        <v>1</v>
      </c>
    </row>
    <row r="2" customFormat="false" ht="12.8" hidden="false" customHeight="false" outlineLevel="0" collapsed="false">
      <c r="A2" s="1" t="s">
        <v>2</v>
      </c>
      <c r="B2" s="1" t="s">
        <v>3</v>
      </c>
      <c r="C2" s="2" t="b">
        <f aca="false">COUNTIF(assign!$A$1:$A$869, A2) &gt; 0</f>
        <v>1</v>
      </c>
    </row>
    <row r="3" customFormat="false" ht="12.8" hidden="false" customHeight="false" outlineLevel="0" collapsed="false">
      <c r="A3" s="1" t="s">
        <v>4</v>
      </c>
      <c r="B3" s="1" t="s">
        <v>5</v>
      </c>
      <c r="C3" s="2" t="b">
        <f aca="false">COUNTIF(assign!$A$1:$A$869, A3) &gt; 0</f>
        <v>1</v>
      </c>
    </row>
    <row r="4" customFormat="false" ht="12.8" hidden="false" customHeight="false" outlineLevel="0" collapsed="false">
      <c r="A4" s="1" t="s">
        <v>6</v>
      </c>
      <c r="B4" s="1" t="s">
        <v>7</v>
      </c>
      <c r="C4" s="2" t="b">
        <f aca="false">COUNTIF(assign!$A$1:$A$869, A4) &gt; 0</f>
        <v>1</v>
      </c>
    </row>
    <row r="5" customFormat="false" ht="12.8" hidden="false" customHeight="false" outlineLevel="0" collapsed="false">
      <c r="A5" s="1" t="s">
        <v>8</v>
      </c>
      <c r="B5" s="1" t="s">
        <v>9</v>
      </c>
      <c r="C5" s="2" t="b">
        <f aca="false">COUNTIF(assign!$A$1:$A$869, A5) &gt; 0</f>
        <v>1</v>
      </c>
    </row>
    <row r="6" customFormat="false" ht="12.8" hidden="false" customHeight="false" outlineLevel="0" collapsed="false">
      <c r="A6" s="1" t="s">
        <v>10</v>
      </c>
      <c r="B6" s="1" t="s">
        <v>11</v>
      </c>
      <c r="C6" s="2" t="b">
        <f aca="false">COUNTIF(assign!$A$1:$A$869, A6) &gt; 0</f>
        <v>1</v>
      </c>
    </row>
    <row r="7" customFormat="false" ht="12.8" hidden="false" customHeight="false" outlineLevel="0" collapsed="false">
      <c r="A7" s="1" t="s">
        <v>12</v>
      </c>
      <c r="B7" s="1" t="s">
        <v>13</v>
      </c>
      <c r="C7" s="2" t="b">
        <f aca="false">COUNTIF(assign!$A$1:$A$869, A7) &gt; 0</f>
        <v>1</v>
      </c>
    </row>
    <row r="8" customFormat="false" ht="12.8" hidden="false" customHeight="false" outlineLevel="0" collapsed="false">
      <c r="A8" s="1" t="s">
        <v>14</v>
      </c>
      <c r="B8" s="1" t="s">
        <v>15</v>
      </c>
      <c r="C8" s="2" t="b">
        <f aca="false">COUNTIF(assign!$A$1:$A$869, A8) &gt; 0</f>
        <v>1</v>
      </c>
    </row>
    <row r="9" customFormat="false" ht="12.8" hidden="false" customHeight="false" outlineLevel="0" collapsed="false">
      <c r="A9" s="1" t="s">
        <v>16</v>
      </c>
      <c r="B9" s="1" t="s">
        <v>13</v>
      </c>
      <c r="C9" s="2" t="b">
        <f aca="false">COUNTIF(assign!$A$1:$A$869, A9) &gt; 0</f>
        <v>1</v>
      </c>
    </row>
    <row r="10" customFormat="false" ht="12.8" hidden="false" customHeight="false" outlineLevel="0" collapsed="false">
      <c r="A10" s="1" t="s">
        <v>17</v>
      </c>
      <c r="B10" s="1" t="s">
        <v>18</v>
      </c>
      <c r="C10" s="2" t="b">
        <f aca="false">COUNTIF(assign!$A$1:$A$869, A10) &gt; 0</f>
        <v>1</v>
      </c>
    </row>
    <row r="11" customFormat="false" ht="12.8" hidden="false" customHeight="false" outlineLevel="0" collapsed="false">
      <c r="A11" s="1" t="s">
        <v>19</v>
      </c>
      <c r="B11" s="1" t="s">
        <v>20</v>
      </c>
      <c r="C11" s="2" t="b">
        <f aca="false">COUNTIF(assign!$A$1:$A$869, A11) &gt; 0</f>
        <v>1</v>
      </c>
    </row>
    <row r="12" customFormat="false" ht="12.8" hidden="false" customHeight="false" outlineLevel="0" collapsed="false">
      <c r="A12" s="1" t="s">
        <v>21</v>
      </c>
      <c r="B12" s="1" t="s">
        <v>22</v>
      </c>
      <c r="C12" s="2" t="b">
        <f aca="false">COUNTIF(assign!$A$1:$A$869, A12)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3" activeCellId="0" sqref="D3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5" width="11.53"/>
    <col collapsed="false" customWidth="true" hidden="false" outlineLevel="0" max="2" min="2" style="5" width="19.48"/>
    <col collapsed="false" customWidth="false" hidden="false" outlineLevel="0" max="5" min="3" style="1" width="11.53"/>
  </cols>
  <sheetData>
    <row r="1" customFormat="false" ht="14.2" hidden="false" customHeight="true" outlineLevel="0" collapsed="false">
      <c r="A1" s="8" t="s">
        <v>58</v>
      </c>
      <c r="B1" s="8" t="s">
        <v>59</v>
      </c>
      <c r="C1" s="8" t="s">
        <v>60</v>
      </c>
      <c r="D1" s="8" t="s">
        <v>61</v>
      </c>
      <c r="E1" s="24" t="s">
        <v>62</v>
      </c>
    </row>
    <row r="2" customFormat="false" ht="12.8" hidden="false" customHeight="false" outlineLevel="0" collapsed="false">
      <c r="A2" s="16" t="n">
        <v>45641</v>
      </c>
      <c r="B2" s="5" t="n">
        <v>8</v>
      </c>
      <c r="C2" s="5" t="s">
        <v>63</v>
      </c>
      <c r="D2" s="5" t="s">
        <v>64</v>
      </c>
      <c r="E2" s="25" t="n">
        <f aca="false">MAX(MAX(period!C2:C898),MAX(task!C2:C896))</f>
        <v>45795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5" activeCellId="0" sqref="I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18"/>
    <col collapsed="false" customWidth="false" hidden="false" outlineLevel="0" max="8" min="2" style="1" width="11.53"/>
  </cols>
  <sheetData>
    <row r="1" customFormat="false" ht="17.35" hidden="false" customHeight="false" outlineLevel="0" collapsed="false">
      <c r="A1" s="26" t="s">
        <v>65</v>
      </c>
      <c r="B1" s="8" t="s">
        <v>66</v>
      </c>
      <c r="C1" s="8" t="s">
        <v>67</v>
      </c>
      <c r="D1" s="8" t="s">
        <v>68</v>
      </c>
      <c r="E1" s="8" t="s">
        <v>23</v>
      </c>
      <c r="F1" s="8" t="s">
        <v>24</v>
      </c>
      <c r="G1" s="24" t="s">
        <v>69</v>
      </c>
      <c r="H1" s="24" t="s">
        <v>70</v>
      </c>
    </row>
    <row r="2" customFormat="false" ht="12.8" hidden="false" customHeight="false" outlineLevel="0" collapsed="false">
      <c r="B2" s="5" t="n">
        <v>6</v>
      </c>
      <c r="C2" s="5" t="n">
        <v>3</v>
      </c>
      <c r="D2" s="5" t="n">
        <v>150</v>
      </c>
      <c r="E2" s="14" t="n">
        <f aca="false">misc!A2+1</f>
        <v>45642</v>
      </c>
      <c r="F2" s="14" t="n">
        <f aca="false">E2+20</f>
        <v>45662</v>
      </c>
      <c r="G2" s="2" t="b">
        <f aca="false">AND(ISNUMBER(E2), E2&gt;misc!A2)</f>
        <v>1</v>
      </c>
      <c r="H2" s="2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5" min="2" style="1" width="11.53"/>
    <col collapsed="false" customWidth="true" hidden="false" outlineLevel="0" max="6" min="6" style="27" width="23.18"/>
  </cols>
  <sheetData>
    <row r="1" customFormat="false" ht="17.35" hidden="false" customHeight="false" outlineLevel="0" collapsed="false">
      <c r="A1" s="26" t="s">
        <v>59</v>
      </c>
      <c r="B1" s="8" t="s">
        <v>71</v>
      </c>
      <c r="C1" s="8" t="s">
        <v>72</v>
      </c>
      <c r="D1" s="8" t="s">
        <v>73</v>
      </c>
    </row>
    <row r="2" customFormat="false" ht="12.8" hidden="false" customHeight="false" outlineLevel="0" collapsed="false">
      <c r="B2" s="14" t="s">
        <v>74</v>
      </c>
      <c r="C2" s="14" t="s">
        <v>75</v>
      </c>
      <c r="D2" s="1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4" min="2" style="1" width="11.53"/>
  </cols>
  <sheetData>
    <row r="1" customFormat="false" ht="17.35" hidden="false" customHeight="false" outlineLevel="0" collapsed="false">
      <c r="A1" s="26" t="s">
        <v>76</v>
      </c>
      <c r="B1" s="8" t="s">
        <v>71</v>
      </c>
      <c r="C1" s="8" t="s">
        <v>72</v>
      </c>
      <c r="D1" s="8" t="s">
        <v>73</v>
      </c>
    </row>
    <row r="2" customFormat="false" ht="12.8" hidden="false" customHeight="false" outlineLevel="0" collapsed="false">
      <c r="B2" s="14" t="s">
        <v>77</v>
      </c>
      <c r="C2" s="14" t="s">
        <v>78</v>
      </c>
      <c r="D2" s="1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2" min="2" style="1" width="11.53"/>
  </cols>
  <sheetData>
    <row r="1" customFormat="false" ht="17.35" hidden="false" customHeight="false" outlineLevel="0" collapsed="false">
      <c r="A1" s="26" t="s">
        <v>79</v>
      </c>
      <c r="B1" s="8" t="s">
        <v>73</v>
      </c>
    </row>
    <row r="2" customFormat="false" ht="12.8" hidden="false" customHeight="false" outlineLevel="0" collapsed="false">
      <c r="B2" s="1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4" min="2" style="1" width="11.53"/>
  </cols>
  <sheetData>
    <row r="1" customFormat="false" ht="17.35" hidden="false" customHeight="false" outlineLevel="0" collapsed="false">
      <c r="A1" s="26" t="s">
        <v>80</v>
      </c>
      <c r="B1" s="8" t="s">
        <v>81</v>
      </c>
      <c r="C1" s="8" t="s">
        <v>82</v>
      </c>
      <c r="D1" s="8" t="s">
        <v>83</v>
      </c>
    </row>
    <row r="2" customFormat="false" ht="12.8" hidden="false" customHeight="false" outlineLevel="0" collapsed="false">
      <c r="B2" s="16" t="s">
        <v>84</v>
      </c>
      <c r="C2" s="5" t="n">
        <v>0.9</v>
      </c>
      <c r="D2" s="5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4" min="2" style="1" width="11.53"/>
  </cols>
  <sheetData>
    <row r="1" customFormat="false" ht="17.35" hidden="false" customHeight="false" outlineLevel="0" collapsed="false">
      <c r="A1" s="26" t="s">
        <v>85</v>
      </c>
      <c r="B1" s="8" t="s">
        <v>71</v>
      </c>
      <c r="C1" s="8" t="s">
        <v>86</v>
      </c>
      <c r="D1" s="8" t="s">
        <v>87</v>
      </c>
    </row>
    <row r="2" customFormat="false" ht="12.8" hidden="false" customHeight="false" outlineLevel="0" collapsed="false">
      <c r="B2" s="16" t="s">
        <v>88</v>
      </c>
      <c r="C2" s="5" t="s">
        <v>89</v>
      </c>
      <c r="D2" s="5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5" min="2" style="1" width="11.53"/>
    <col collapsed="false" customWidth="true" hidden="false" outlineLevel="0" max="6" min="6" style="1" width="21.84"/>
    <col collapsed="false" customWidth="true" hidden="false" outlineLevel="0" max="7" min="7" style="1" width="13.91"/>
  </cols>
  <sheetData>
    <row r="1" customFormat="false" ht="17.35" hidden="false" customHeight="false" outlineLevel="0" collapsed="false">
      <c r="A1" s="26" t="s">
        <v>90</v>
      </c>
      <c r="B1" s="8" t="s">
        <v>91</v>
      </c>
      <c r="C1" s="8" t="s">
        <v>92</v>
      </c>
      <c r="D1" s="8" t="s">
        <v>93</v>
      </c>
      <c r="E1" s="8" t="s">
        <v>94</v>
      </c>
      <c r="F1" s="8" t="s">
        <v>95</v>
      </c>
      <c r="G1" s="8" t="s">
        <v>96</v>
      </c>
    </row>
    <row r="2" customFormat="false" ht="12.8" hidden="false" customHeight="false" outlineLevel="0" collapsed="false">
      <c r="B2" s="16" t="s">
        <v>97</v>
      </c>
      <c r="C2" s="16" t="s">
        <v>75</v>
      </c>
      <c r="D2" s="5" t="n">
        <v>0.2</v>
      </c>
      <c r="E2" s="5" t="s">
        <v>98</v>
      </c>
      <c r="F2" s="5" t="n">
        <v>0.5</v>
      </c>
      <c r="G2" s="5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2" min="2" style="1" width="11.53"/>
  </cols>
  <sheetData>
    <row r="1" customFormat="false" ht="17.35" hidden="false" customHeight="false" outlineLevel="0" collapsed="false">
      <c r="A1" s="26" t="s">
        <v>99</v>
      </c>
      <c r="B1" s="8" t="s">
        <v>73</v>
      </c>
    </row>
    <row r="2" customFormat="false" ht="12.8" hidden="false" customHeight="false" outlineLevel="0" collapsed="false">
      <c r="B2" s="5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4" activeCellId="0" sqref="B4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4" min="2" style="5" width="11.53"/>
    <col collapsed="false" customWidth="false" hidden="false" outlineLevel="0" max="7" min="5" style="2" width="11.53"/>
  </cols>
  <sheetData>
    <row r="1" customFormat="false" ht="12.8" hidden="false" customHeight="false" outlineLevel="0" collapsed="false">
      <c r="A1" s="6" t="s">
        <v>0</v>
      </c>
      <c r="B1" s="7" t="s">
        <v>23</v>
      </c>
      <c r="C1" s="7" t="s">
        <v>24</v>
      </c>
      <c r="D1" s="8" t="s">
        <v>25</v>
      </c>
      <c r="E1" s="9" t="b">
        <f aca="false">AND(E2:E899)</f>
        <v>1</v>
      </c>
      <c r="F1" s="9" t="b">
        <f aca="false">AND(F2:F904)</f>
        <v>1</v>
      </c>
      <c r="G1" s="9" t="b">
        <f aca="false">AND(G2:G904)</f>
        <v>1</v>
      </c>
    </row>
    <row r="2" customFormat="false" ht="12.8" hidden="false" customHeight="false" outlineLevel="0" collapsed="false">
      <c r="A2" s="10" t="s">
        <v>26</v>
      </c>
      <c r="B2" s="11" t="n">
        <v>45642</v>
      </c>
      <c r="C2" s="11" t="n">
        <v>45749</v>
      </c>
      <c r="D2" s="12" t="n">
        <v>400</v>
      </c>
      <c r="E2" s="2" t="b">
        <f aca="false">COUNTIF(assign!$B$1:$B$869, A2) &gt; 0</f>
        <v>1</v>
      </c>
      <c r="F2" s="2" t="b">
        <f aca="false">C2&gt;misc!$A$2</f>
        <v>1</v>
      </c>
      <c r="G2" s="2" t="b">
        <f aca="false">AND(ISNUMBER(B2), ISNUMBER(C2), B2&lt;=C2)</f>
        <v>1</v>
      </c>
    </row>
    <row r="3" customFormat="false" ht="12.8" hidden="false" customHeight="false" outlineLevel="0" collapsed="false">
      <c r="A3" s="10" t="s">
        <v>27</v>
      </c>
      <c r="B3" s="11" t="n">
        <v>45643</v>
      </c>
      <c r="C3" s="11" t="n">
        <v>45749</v>
      </c>
      <c r="D3" s="12" t="n">
        <v>420</v>
      </c>
      <c r="E3" s="2" t="b">
        <f aca="false">COUNTIF(assign!$B$1:$B$869, A3) &gt; 0</f>
        <v>1</v>
      </c>
      <c r="F3" s="2" t="b">
        <f aca="false">C3&gt;misc!$A$2</f>
        <v>1</v>
      </c>
      <c r="G3" s="2" t="b">
        <f aca="false">AND(ISNUMBER(B3), ISNUMBER(C3), B3&lt;=C3)</f>
        <v>1</v>
      </c>
    </row>
    <row r="4" customFormat="false" ht="12.8" hidden="false" customHeight="false" outlineLevel="0" collapsed="false">
      <c r="A4" s="10" t="s">
        <v>28</v>
      </c>
      <c r="B4" s="11" t="n">
        <v>45644</v>
      </c>
      <c r="C4" s="11" t="n">
        <v>45749</v>
      </c>
      <c r="D4" s="12" t="n">
        <v>430</v>
      </c>
      <c r="E4" s="2" t="b">
        <f aca="false">COUNTIF(assign!$B$1:$B$869, A4) &gt; 0</f>
        <v>1</v>
      </c>
      <c r="F4" s="2" t="b">
        <f aca="false">C4&gt;misc!$A$2</f>
        <v>1</v>
      </c>
      <c r="G4" s="2" t="b">
        <f aca="false">AND(ISNUMBER(B4), ISNUMBER(C4), B4&lt;=C4)</f>
        <v>1</v>
      </c>
    </row>
    <row r="5" customFormat="false" ht="12.8" hidden="false" customHeight="false" outlineLevel="0" collapsed="false">
      <c r="A5" s="10" t="s">
        <v>29</v>
      </c>
      <c r="B5" s="11" t="n">
        <v>45645</v>
      </c>
      <c r="C5" s="11" t="n">
        <v>45749</v>
      </c>
      <c r="D5" s="12" t="n">
        <v>440</v>
      </c>
      <c r="E5" s="2" t="b">
        <f aca="false">COUNTIF(assign!$B$1:$B$869, A5) &gt; 0</f>
        <v>1</v>
      </c>
      <c r="F5" s="2" t="b">
        <f aca="false">C5&gt;misc!$A$2</f>
        <v>1</v>
      </c>
      <c r="G5" s="2" t="b">
        <f aca="false">AND(ISNUMBER(B5), ISNUMBER(C5), B5&lt;=C5)</f>
        <v>1</v>
      </c>
    </row>
    <row r="6" customFormat="false" ht="12.8" hidden="false" customHeight="false" outlineLevel="0" collapsed="false">
      <c r="A6" s="10" t="s">
        <v>30</v>
      </c>
      <c r="B6" s="11" t="n">
        <v>45642</v>
      </c>
      <c r="C6" s="11" t="n">
        <v>45718</v>
      </c>
      <c r="D6" s="12" t="n">
        <v>200</v>
      </c>
      <c r="E6" s="2" t="b">
        <f aca="false">COUNTIF(assign!$B$1:$B$869, A6) &gt; 0</f>
        <v>1</v>
      </c>
      <c r="F6" s="2" t="b">
        <f aca="false">C6&gt;misc!$A$2</f>
        <v>1</v>
      </c>
      <c r="G6" s="2" t="b">
        <f aca="false">AND(ISNUMBER(B6), ISNUMBER(C6), B6&lt;=C6)</f>
        <v>1</v>
      </c>
    </row>
    <row r="7" customFormat="false" ht="12.8" hidden="false" customHeight="false" outlineLevel="0" collapsed="false">
      <c r="A7" s="10" t="s">
        <v>31</v>
      </c>
      <c r="B7" s="11" t="n">
        <v>45642</v>
      </c>
      <c r="C7" s="11" t="n">
        <v>45749</v>
      </c>
      <c r="D7" s="12" t="n">
        <v>200</v>
      </c>
      <c r="E7" s="2" t="b">
        <f aca="false">COUNTIF(assign!$B$1:$B$869, A7) &gt; 0</f>
        <v>1</v>
      </c>
      <c r="F7" s="2" t="b">
        <f aca="false">C7&gt;misc!$A$2</f>
        <v>1</v>
      </c>
      <c r="G7" s="2" t="b">
        <f aca="false">AND(ISNUMBER(B7), ISNUMBER(C7), B7&lt;=C7)</f>
        <v>1</v>
      </c>
    </row>
    <row r="8" customFormat="false" ht="12.8" hidden="false" customHeight="false" outlineLevel="0" collapsed="false">
      <c r="A8" s="10" t="s">
        <v>32</v>
      </c>
      <c r="B8" s="11" t="n">
        <v>45642</v>
      </c>
      <c r="C8" s="11" t="n">
        <v>45718</v>
      </c>
      <c r="D8" s="12" t="n">
        <v>200</v>
      </c>
      <c r="E8" s="2" t="b">
        <f aca="false">COUNTIF(assign!$B$1:$B$869, A8) &gt; 0</f>
        <v>1</v>
      </c>
      <c r="F8" s="2" t="b">
        <f aca="false">C8&gt;misc!$A$2</f>
        <v>1</v>
      </c>
      <c r="G8" s="2" t="b">
        <f aca="false">AND(ISNUMBER(B8), ISNUMBER(C8), B8&lt;=C8)</f>
        <v>1</v>
      </c>
    </row>
    <row r="9" customFormat="false" ht="12.8" hidden="false" customHeight="false" outlineLevel="0" collapsed="false">
      <c r="A9" s="10" t="s">
        <v>33</v>
      </c>
      <c r="B9" s="11" t="n">
        <v>45642</v>
      </c>
      <c r="C9" s="11" t="n">
        <v>45749</v>
      </c>
      <c r="D9" s="12" t="n">
        <v>200</v>
      </c>
      <c r="E9" s="2" t="b">
        <f aca="false">COUNTIF(assign!$B$1:$B$869, A9) &gt; 0</f>
        <v>1</v>
      </c>
      <c r="F9" s="2" t="b">
        <f aca="false">C9&gt;misc!$A$2</f>
        <v>1</v>
      </c>
      <c r="G9" s="2" t="b">
        <f aca="false">AND(ISNUMBER(B9), ISNUMBER(C9), B9&lt;=C9)</f>
        <v>1</v>
      </c>
    </row>
    <row r="10" customFormat="false" ht="12.8" hidden="false" customHeight="false" outlineLevel="0" collapsed="false">
      <c r="A10" s="10" t="s">
        <v>34</v>
      </c>
      <c r="B10" s="11" t="n">
        <v>45642</v>
      </c>
      <c r="C10" s="11" t="n">
        <v>45718</v>
      </c>
      <c r="D10" s="12" t="n">
        <v>200</v>
      </c>
      <c r="E10" s="2" t="b">
        <f aca="false">COUNTIF(assign!$B$1:$B$869, A10) &gt; 0</f>
        <v>1</v>
      </c>
      <c r="F10" s="2" t="b">
        <f aca="false">C10&gt;misc!$A$2</f>
        <v>1</v>
      </c>
      <c r="G10" s="2" t="b">
        <f aca="false">AND(ISNUMBER(B10), ISNUMBER(C10), B10&lt;=C10)</f>
        <v>1</v>
      </c>
    </row>
    <row r="11" customFormat="false" ht="12.8" hidden="false" customHeight="false" outlineLevel="0" collapsed="false">
      <c r="A11" s="10" t="s">
        <v>35</v>
      </c>
      <c r="B11" s="11" t="n">
        <v>45642</v>
      </c>
      <c r="C11" s="11" t="n">
        <v>45749</v>
      </c>
      <c r="D11" s="12" t="n">
        <v>200</v>
      </c>
      <c r="E11" s="2" t="b">
        <f aca="false">COUNTIF(assign!$B$1:$B$869, A11) &gt; 0</f>
        <v>1</v>
      </c>
      <c r="F11" s="2" t="b">
        <f aca="false">C11&gt;misc!$A$2</f>
        <v>1</v>
      </c>
      <c r="G11" s="2" t="b">
        <f aca="false">AND(ISNUMBER(B11), ISNUMBER(C11), B11&lt;=C11)</f>
        <v>1</v>
      </c>
    </row>
    <row r="12" customFormat="false" ht="12.8" hidden="false" customHeight="false" outlineLevel="0" collapsed="false">
      <c r="A12" s="10" t="s">
        <v>36</v>
      </c>
      <c r="B12" s="11" t="n">
        <v>45642</v>
      </c>
      <c r="C12" s="11" t="n">
        <v>45718</v>
      </c>
      <c r="D12" s="12" t="n">
        <v>200</v>
      </c>
      <c r="E12" s="2" t="b">
        <f aca="false">COUNTIF(assign!$B$1:$B$869, A12) &gt; 0</f>
        <v>1</v>
      </c>
      <c r="F12" s="2" t="b">
        <f aca="false">C12&gt;misc!$A$2</f>
        <v>1</v>
      </c>
      <c r="G12" s="2" t="b">
        <f aca="false">AND(ISNUMBER(B12), ISNUMBER(C12), B12&lt;=C12)</f>
        <v>1</v>
      </c>
    </row>
    <row r="13" customFormat="false" ht="12.8" hidden="false" customHeight="false" outlineLevel="0" collapsed="false">
      <c r="A13" s="10" t="s">
        <v>37</v>
      </c>
      <c r="B13" s="11" t="n">
        <v>45642</v>
      </c>
      <c r="C13" s="11" t="n">
        <v>45749</v>
      </c>
      <c r="D13" s="12" t="n">
        <v>200</v>
      </c>
      <c r="E13" s="2" t="b">
        <f aca="false">COUNTIF(assign!$B$1:$B$869, A13) &gt; 0</f>
        <v>1</v>
      </c>
      <c r="F13" s="2" t="b">
        <f aca="false">C13&gt;misc!$A$2</f>
        <v>1</v>
      </c>
      <c r="G13" s="2" t="b">
        <f aca="false">AND(ISNUMBER(B13), ISNUMBER(C13), B13&lt;=C13)</f>
        <v>1</v>
      </c>
    </row>
    <row r="14" customFormat="false" ht="12.8" hidden="false" customHeight="false" outlineLevel="0" collapsed="false">
      <c r="A14" s="10" t="s">
        <v>38</v>
      </c>
      <c r="B14" s="11" t="n">
        <v>45642</v>
      </c>
      <c r="C14" s="11" t="n">
        <v>45718</v>
      </c>
      <c r="D14" s="12" t="n">
        <v>200</v>
      </c>
      <c r="E14" s="2" t="b">
        <f aca="false">COUNTIF(assign!$B$1:$B$869, A14) &gt; 0</f>
        <v>1</v>
      </c>
      <c r="F14" s="2" t="b">
        <f aca="false">C14&gt;misc!$A$2</f>
        <v>1</v>
      </c>
      <c r="G14" s="2" t="b">
        <f aca="false">AND(ISNUMBER(B14), ISNUMBER(C14), B14&lt;=C14)</f>
        <v>1</v>
      </c>
    </row>
    <row r="15" customFormat="false" ht="12.8" hidden="false" customHeight="false" outlineLevel="0" collapsed="false">
      <c r="A15" s="10" t="s">
        <v>39</v>
      </c>
      <c r="B15" s="11" t="n">
        <v>45642</v>
      </c>
      <c r="C15" s="11" t="n">
        <v>45749</v>
      </c>
      <c r="D15" s="12" t="n">
        <v>200</v>
      </c>
      <c r="E15" s="2" t="b">
        <f aca="false">COUNTIF(assign!$B$1:$B$869, A15) &gt; 0</f>
        <v>1</v>
      </c>
      <c r="F15" s="2" t="b">
        <f aca="false">C15&gt;misc!$A$2</f>
        <v>1</v>
      </c>
      <c r="G15" s="2" t="b">
        <f aca="false">AND(ISNUMBER(B15), ISNUMBER(C15), B15&lt;=C15)</f>
        <v>1</v>
      </c>
    </row>
    <row r="16" customFormat="false" ht="12.8" hidden="false" customHeight="false" outlineLevel="0" collapsed="false">
      <c r="A16" s="10" t="s">
        <v>40</v>
      </c>
      <c r="B16" s="11" t="n">
        <v>45642</v>
      </c>
      <c r="C16" s="11" t="n">
        <v>45779</v>
      </c>
      <c r="D16" s="12" t="n">
        <v>200</v>
      </c>
      <c r="E16" s="2" t="b">
        <f aca="false">COUNTIF(assign!$B$1:$B$869, A16) &gt; 0</f>
        <v>1</v>
      </c>
      <c r="F16" s="2" t="b">
        <f aca="false">C16&gt;misc!$A$2</f>
        <v>1</v>
      </c>
      <c r="G16" s="2" t="b">
        <f aca="false">AND(ISNUMBER(B16), ISNUMBER(C16), B16&lt;=C16)</f>
        <v>1</v>
      </c>
    </row>
    <row r="17" customFormat="false" ht="12.8" hidden="false" customHeight="false" outlineLevel="0" collapsed="false">
      <c r="A17" s="10" t="s">
        <v>41</v>
      </c>
      <c r="B17" s="11" t="n">
        <v>45642</v>
      </c>
      <c r="C17" s="11" t="n">
        <v>45718</v>
      </c>
      <c r="D17" s="12" t="n">
        <v>200</v>
      </c>
      <c r="E17" s="2" t="b">
        <f aca="false">COUNTIF(assign!$B$1:$B$869, A17) &gt; 0</f>
        <v>1</v>
      </c>
      <c r="F17" s="2" t="b">
        <f aca="false">C17&gt;misc!$A$2</f>
        <v>1</v>
      </c>
      <c r="G17" s="2" t="b">
        <f aca="false">AND(ISNUMBER(B17), ISNUMBER(C17), B17&lt;=C17)</f>
        <v>1</v>
      </c>
    </row>
    <row r="18" customFormat="false" ht="12.8" hidden="false" customHeight="false" outlineLevel="0" collapsed="false">
      <c r="A18" s="10" t="s">
        <v>42</v>
      </c>
      <c r="B18" s="11" t="n">
        <v>45642</v>
      </c>
      <c r="C18" s="11" t="n">
        <v>45749</v>
      </c>
      <c r="D18" s="12" t="n">
        <v>200</v>
      </c>
      <c r="E18" s="2" t="b">
        <f aca="false">COUNTIF(assign!$B$1:$B$869, A18) &gt; 0</f>
        <v>1</v>
      </c>
      <c r="F18" s="2" t="b">
        <f aca="false">C18&gt;misc!$A$2</f>
        <v>1</v>
      </c>
      <c r="G18" s="2" t="b">
        <f aca="false">AND(ISNUMBER(B18), ISNUMBER(C18), B18&lt;=C18)</f>
        <v>1</v>
      </c>
    </row>
    <row r="19" customFormat="false" ht="12.8" hidden="false" customHeight="false" outlineLevel="0" collapsed="false">
      <c r="A19" s="10" t="s">
        <v>43</v>
      </c>
      <c r="B19" s="11" t="n">
        <v>45642</v>
      </c>
      <c r="C19" s="11" t="n">
        <v>45779</v>
      </c>
      <c r="D19" s="12" t="n">
        <v>200</v>
      </c>
      <c r="E19" s="2" t="b">
        <f aca="false">COUNTIF(assign!$B$1:$B$869, A19) &gt; 0</f>
        <v>1</v>
      </c>
      <c r="F19" s="2" t="b">
        <f aca="false">C19&gt;misc!$A$2</f>
        <v>1</v>
      </c>
      <c r="G19" s="2" t="b">
        <f aca="false">AND(ISNUMBER(B19), ISNUMBER(C19), B19&lt;=C19)</f>
        <v>1</v>
      </c>
    </row>
    <row r="20" customFormat="false" ht="12.8" hidden="false" customHeight="false" outlineLevel="0" collapsed="false">
      <c r="A20" s="10" t="s">
        <v>44</v>
      </c>
      <c r="B20" s="11" t="n">
        <v>45642</v>
      </c>
      <c r="C20" s="11" t="n">
        <v>45718</v>
      </c>
      <c r="D20" s="12" t="n">
        <v>200</v>
      </c>
      <c r="E20" s="2" t="b">
        <f aca="false">COUNTIF(assign!$B$1:$B$869, A20) &gt; 0</f>
        <v>1</v>
      </c>
      <c r="F20" s="2" t="b">
        <f aca="false">C20&gt;misc!$A$2</f>
        <v>1</v>
      </c>
      <c r="G20" s="2" t="b">
        <f aca="false">AND(ISNUMBER(B20), ISNUMBER(C20), B20&lt;=C20)</f>
        <v>1</v>
      </c>
    </row>
    <row r="21" customFormat="false" ht="12.8" hidden="false" customHeight="false" outlineLevel="0" collapsed="false">
      <c r="A21" s="10" t="s">
        <v>45</v>
      </c>
      <c r="B21" s="11" t="n">
        <v>45642</v>
      </c>
      <c r="C21" s="11" t="n">
        <v>45749</v>
      </c>
      <c r="D21" s="12" t="n">
        <v>200</v>
      </c>
      <c r="E21" s="2" t="b">
        <f aca="false">COUNTIF(assign!$B$1:$B$869, A21) &gt; 0</f>
        <v>1</v>
      </c>
      <c r="F21" s="2" t="b">
        <f aca="false">C21&gt;misc!$A$2</f>
        <v>1</v>
      </c>
      <c r="G21" s="2" t="b">
        <f aca="false">AND(ISNUMBER(B21), ISNUMBER(C21), B21&lt;=C21)</f>
        <v>1</v>
      </c>
    </row>
    <row r="22" customFormat="false" ht="12.8" hidden="false" customHeight="false" outlineLevel="0" collapsed="false">
      <c r="A22" s="10" t="s">
        <v>46</v>
      </c>
      <c r="B22" s="11" t="n">
        <v>45642</v>
      </c>
      <c r="C22" s="11" t="n">
        <v>45779</v>
      </c>
      <c r="D22" s="12" t="n">
        <v>200</v>
      </c>
      <c r="E22" s="2" t="b">
        <f aca="false">COUNTIF(assign!$B$1:$B$869, A22) &gt; 0</f>
        <v>1</v>
      </c>
      <c r="F22" s="2" t="b">
        <f aca="false">C22&gt;misc!$A$2</f>
        <v>1</v>
      </c>
      <c r="G22" s="2" t="b">
        <f aca="false">AND(ISNUMBER(B22), ISNUMBER(C22), B22&lt;=C22)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6" activeCellId="0" sqref="C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4" min="3" style="2" width="11.53"/>
  </cols>
  <sheetData>
    <row r="1" customFormat="false" ht="12.8" hidden="false" customHeight="false" outlineLevel="0" collapsed="false">
      <c r="A1" s="3" t="s">
        <v>47</v>
      </c>
      <c r="B1" s="6" t="s">
        <v>48</v>
      </c>
      <c r="C1" s="4" t="b">
        <f aca="false">AND(C2:C934)</f>
        <v>1</v>
      </c>
      <c r="D1" s="4" t="b">
        <f aca="false">AND(D2:D934)</f>
        <v>1</v>
      </c>
    </row>
    <row r="2" customFormat="false" ht="12.8" hidden="false" customHeight="false" outlineLevel="0" collapsed="false">
      <c r="A2" s="1" t="s">
        <v>2</v>
      </c>
      <c r="B2" s="1" t="s">
        <v>26</v>
      </c>
      <c r="C2" s="13" t="b">
        <f aca="false">COUNTIF(expert!$A$2:$A$986, A2) &gt; 0</f>
        <v>1</v>
      </c>
      <c r="D2" s="13" t="b">
        <f aca="false">COUNTIF(task!$A$2:$A$903, B2) &gt; 0</f>
        <v>1</v>
      </c>
    </row>
    <row r="3" customFormat="false" ht="12.8" hidden="false" customHeight="false" outlineLevel="0" collapsed="false">
      <c r="A3" s="1" t="s">
        <v>4</v>
      </c>
      <c r="B3" s="1" t="s">
        <v>27</v>
      </c>
      <c r="C3" s="13" t="b">
        <f aca="false">COUNTIF(expert!$A$2:$A$986, A3) &gt; 0</f>
        <v>1</v>
      </c>
      <c r="D3" s="13" t="b">
        <f aca="false">COUNTIF(task!$A$2:$A$903, B3) &gt; 0</f>
        <v>1</v>
      </c>
    </row>
    <row r="4" customFormat="false" ht="12.8" hidden="false" customHeight="false" outlineLevel="0" collapsed="false">
      <c r="A4" s="1" t="s">
        <v>6</v>
      </c>
      <c r="B4" s="1" t="s">
        <v>28</v>
      </c>
      <c r="C4" s="13" t="b">
        <f aca="false">COUNTIF(expert!$A$2:$A$986, A4) &gt; 0</f>
        <v>1</v>
      </c>
      <c r="D4" s="13" t="b">
        <f aca="false">COUNTIF(task!$A$2:$A$903, B4) &gt; 0</f>
        <v>1</v>
      </c>
    </row>
    <row r="5" customFormat="false" ht="12.8" hidden="false" customHeight="false" outlineLevel="0" collapsed="false">
      <c r="A5" s="1" t="s">
        <v>8</v>
      </c>
      <c r="B5" s="1" t="s">
        <v>29</v>
      </c>
      <c r="C5" s="13" t="b">
        <f aca="false">COUNTIF(expert!$A$2:$A$986, A5) &gt; 0</f>
        <v>1</v>
      </c>
      <c r="D5" s="13" t="b">
        <f aca="false">COUNTIF(task!$A$2:$A$903, B5) &gt; 0</f>
        <v>1</v>
      </c>
    </row>
    <row r="6" customFormat="false" ht="12.8" hidden="false" customHeight="false" outlineLevel="0" collapsed="false">
      <c r="A6" s="1" t="s">
        <v>10</v>
      </c>
      <c r="B6" s="1" t="s">
        <v>30</v>
      </c>
      <c r="C6" s="13" t="b">
        <f aca="false">COUNTIF(expert!$A$2:$A$986, A6) &gt; 0</f>
        <v>1</v>
      </c>
      <c r="D6" s="13" t="b">
        <f aca="false">COUNTIF(task!$A$2:$A$903, B6) &gt; 0</f>
        <v>1</v>
      </c>
    </row>
    <row r="7" customFormat="false" ht="12.8" hidden="false" customHeight="false" outlineLevel="0" collapsed="false">
      <c r="A7" s="1" t="s">
        <v>10</v>
      </c>
      <c r="B7" s="1" t="s">
        <v>31</v>
      </c>
      <c r="C7" s="13" t="b">
        <f aca="false">COUNTIF(expert!$A$2:$A$986, A7) &gt; 0</f>
        <v>1</v>
      </c>
      <c r="D7" s="13" t="b">
        <f aca="false">COUNTIF(task!$A$2:$A$903, B7) &gt; 0</f>
        <v>1</v>
      </c>
    </row>
    <row r="8" customFormat="false" ht="12.8" hidden="false" customHeight="false" outlineLevel="0" collapsed="false">
      <c r="A8" s="1" t="s">
        <v>12</v>
      </c>
      <c r="B8" s="1" t="s">
        <v>32</v>
      </c>
      <c r="C8" s="13" t="b">
        <f aca="false">COUNTIF(expert!$A$2:$A$986, A8) &gt; 0</f>
        <v>1</v>
      </c>
      <c r="D8" s="13" t="b">
        <f aca="false">COUNTIF(task!$A$2:$A$903, B8) &gt; 0</f>
        <v>1</v>
      </c>
    </row>
    <row r="9" customFormat="false" ht="12.8" hidden="false" customHeight="false" outlineLevel="0" collapsed="false">
      <c r="A9" s="1" t="s">
        <v>12</v>
      </c>
      <c r="B9" s="1" t="s">
        <v>33</v>
      </c>
      <c r="C9" s="13" t="b">
        <f aca="false">COUNTIF(expert!$A$2:$A$986, A9) &gt; 0</f>
        <v>1</v>
      </c>
      <c r="D9" s="13" t="b">
        <f aca="false">COUNTIF(task!$A$2:$A$903, B9) &gt; 0</f>
        <v>1</v>
      </c>
    </row>
    <row r="10" customFormat="false" ht="12.8" hidden="false" customHeight="false" outlineLevel="0" collapsed="false">
      <c r="A10" s="1" t="s">
        <v>14</v>
      </c>
      <c r="B10" s="1" t="s">
        <v>34</v>
      </c>
      <c r="C10" s="13" t="b">
        <f aca="false">COUNTIF(expert!$A$2:$A$986, A10) &gt; 0</f>
        <v>1</v>
      </c>
      <c r="D10" s="13" t="b">
        <f aca="false">COUNTIF(task!$A$2:$A$903, B10) &gt; 0</f>
        <v>1</v>
      </c>
    </row>
    <row r="11" customFormat="false" ht="12.8" hidden="false" customHeight="false" outlineLevel="0" collapsed="false">
      <c r="A11" s="1" t="s">
        <v>14</v>
      </c>
      <c r="B11" s="1" t="s">
        <v>35</v>
      </c>
      <c r="C11" s="13" t="b">
        <f aca="false">COUNTIF(expert!$A$2:$A$986, A11) &gt; 0</f>
        <v>1</v>
      </c>
      <c r="D11" s="13" t="b">
        <f aca="false">COUNTIF(task!$A$2:$A$903, B11) &gt; 0</f>
        <v>1</v>
      </c>
    </row>
    <row r="12" customFormat="false" ht="12.8" hidden="false" customHeight="false" outlineLevel="0" collapsed="false">
      <c r="A12" s="1" t="s">
        <v>16</v>
      </c>
      <c r="B12" s="1" t="s">
        <v>36</v>
      </c>
      <c r="C12" s="13" t="b">
        <f aca="false">COUNTIF(expert!$A$2:$A$986, A12) &gt; 0</f>
        <v>1</v>
      </c>
      <c r="D12" s="13" t="b">
        <f aca="false">COUNTIF(task!$A$2:$A$903, B12) &gt; 0</f>
        <v>1</v>
      </c>
    </row>
    <row r="13" customFormat="false" ht="12.8" hidden="false" customHeight="false" outlineLevel="0" collapsed="false">
      <c r="A13" s="1" t="s">
        <v>16</v>
      </c>
      <c r="B13" s="1" t="s">
        <v>37</v>
      </c>
      <c r="C13" s="13" t="b">
        <f aca="false">COUNTIF(expert!$A$2:$A$986, A13) &gt; 0</f>
        <v>1</v>
      </c>
      <c r="D13" s="13" t="b">
        <f aca="false">COUNTIF(task!$A$2:$A$903, B13) &gt; 0</f>
        <v>1</v>
      </c>
    </row>
    <row r="14" customFormat="false" ht="12.8" hidden="false" customHeight="false" outlineLevel="0" collapsed="false">
      <c r="A14" s="1" t="s">
        <v>17</v>
      </c>
      <c r="B14" s="1" t="s">
        <v>38</v>
      </c>
      <c r="C14" s="13" t="b">
        <f aca="false">COUNTIF(expert!$A$2:$A$986, A14) &gt; 0</f>
        <v>1</v>
      </c>
      <c r="D14" s="13" t="b">
        <f aca="false">COUNTIF(task!$A$2:$A$903, B14) &gt; 0</f>
        <v>1</v>
      </c>
    </row>
    <row r="15" customFormat="false" ht="12.8" hidden="false" customHeight="false" outlineLevel="0" collapsed="false">
      <c r="A15" s="1" t="s">
        <v>17</v>
      </c>
      <c r="B15" s="1" t="s">
        <v>39</v>
      </c>
      <c r="C15" s="13" t="b">
        <f aca="false">COUNTIF(expert!$A$2:$A$986, A15) &gt; 0</f>
        <v>1</v>
      </c>
      <c r="D15" s="13" t="b">
        <f aca="false">COUNTIF(task!$A$2:$A$903, B15) &gt; 0</f>
        <v>1</v>
      </c>
    </row>
    <row r="16" customFormat="false" ht="12.8" hidden="false" customHeight="false" outlineLevel="0" collapsed="false">
      <c r="A16" s="1" t="s">
        <v>17</v>
      </c>
      <c r="B16" s="1" t="s">
        <v>40</v>
      </c>
      <c r="C16" s="13" t="b">
        <f aca="false">COUNTIF(expert!$A$2:$A$986, A16) &gt; 0</f>
        <v>1</v>
      </c>
      <c r="D16" s="13" t="b">
        <f aca="false">COUNTIF(task!$A$2:$A$903, B16) &gt; 0</f>
        <v>1</v>
      </c>
    </row>
    <row r="17" customFormat="false" ht="12.8" hidden="false" customHeight="false" outlineLevel="0" collapsed="false">
      <c r="A17" s="1" t="s">
        <v>17</v>
      </c>
      <c r="B17" s="1" t="s">
        <v>43</v>
      </c>
      <c r="C17" s="13" t="b">
        <f aca="false">COUNTIF(expert!$A$2:$A$986, A17) &gt; 0</f>
        <v>1</v>
      </c>
      <c r="D17" s="13" t="b">
        <f aca="false">COUNTIF(task!$A$2:$A$903, B17) &gt; 0</f>
        <v>1</v>
      </c>
    </row>
    <row r="18" customFormat="false" ht="12.8" hidden="false" customHeight="false" outlineLevel="0" collapsed="false">
      <c r="A18" s="1" t="s">
        <v>19</v>
      </c>
      <c r="B18" s="1" t="s">
        <v>41</v>
      </c>
      <c r="C18" s="13" t="b">
        <f aca="false">COUNTIF(expert!$A$2:$A$986, A18) &gt; 0</f>
        <v>1</v>
      </c>
      <c r="D18" s="13" t="b">
        <f aca="false">COUNTIF(task!$A$2:$A$903, B18) &gt; 0</f>
        <v>1</v>
      </c>
    </row>
    <row r="19" customFormat="false" ht="12.8" hidden="false" customHeight="false" outlineLevel="0" collapsed="false">
      <c r="A19" s="1" t="s">
        <v>19</v>
      </c>
      <c r="B19" s="1" t="s">
        <v>42</v>
      </c>
      <c r="C19" s="13" t="b">
        <f aca="false">COUNTIF(expert!$A$2:$A$986, A19) &gt; 0</f>
        <v>1</v>
      </c>
      <c r="D19" s="13" t="b">
        <f aca="false">COUNTIF(task!$A$2:$A$903, B19) &gt; 0</f>
        <v>1</v>
      </c>
    </row>
    <row r="20" customFormat="false" ht="12.8" hidden="false" customHeight="false" outlineLevel="0" collapsed="false">
      <c r="A20" s="1" t="s">
        <v>19</v>
      </c>
      <c r="B20" s="1" t="s">
        <v>43</v>
      </c>
      <c r="C20" s="13" t="b">
        <f aca="false">COUNTIF(expert!$A$2:$A$986, A20) &gt; 0</f>
        <v>1</v>
      </c>
      <c r="D20" s="13" t="b">
        <f aca="false">COUNTIF(task!$A$2:$A$903, B20) &gt; 0</f>
        <v>1</v>
      </c>
    </row>
    <row r="21" customFormat="false" ht="12.8" hidden="false" customHeight="false" outlineLevel="0" collapsed="false">
      <c r="A21" s="1" t="s">
        <v>21</v>
      </c>
      <c r="B21" s="1" t="s">
        <v>44</v>
      </c>
      <c r="C21" s="13" t="b">
        <f aca="false">COUNTIF(expert!$A$2:$A$986, A21) &gt; 0</f>
        <v>1</v>
      </c>
      <c r="D21" s="13" t="b">
        <f aca="false">COUNTIF(task!$A$2:$A$903, B21) &gt; 0</f>
        <v>1</v>
      </c>
    </row>
    <row r="22" customFormat="false" ht="12.8" hidden="false" customHeight="false" outlineLevel="0" collapsed="false">
      <c r="A22" s="1" t="s">
        <v>21</v>
      </c>
      <c r="B22" s="1" t="s">
        <v>45</v>
      </c>
      <c r="C22" s="13" t="b">
        <f aca="false">COUNTIF(expert!$A$2:$A$986, A22) &gt; 0</f>
        <v>1</v>
      </c>
      <c r="D22" s="13" t="b">
        <f aca="false">COUNTIF(task!$A$2:$A$903, B22) &gt; 0</f>
        <v>1</v>
      </c>
    </row>
    <row r="23" customFormat="false" ht="12.8" hidden="false" customHeight="false" outlineLevel="0" collapsed="false">
      <c r="A23" s="1" t="s">
        <v>21</v>
      </c>
      <c r="B23" s="1" t="s">
        <v>46</v>
      </c>
      <c r="C23" s="13" t="b">
        <f aca="false">COUNTIF(expert!$A$2:$A$986, A23) &gt; 0</f>
        <v>1</v>
      </c>
      <c r="D23" s="13" t="b">
        <f aca="false">COUNTIF(task!$A$2:$A$903, B23) &gt; 0</f>
        <v>1</v>
      </c>
    </row>
    <row r="24" customFormat="false" ht="12.8" hidden="false" customHeight="false" outlineLevel="0" collapsed="false">
      <c r="A24" s="1" t="s">
        <v>21</v>
      </c>
      <c r="B24" s="1" t="s">
        <v>43</v>
      </c>
      <c r="C24" s="13" t="b">
        <f aca="false">COUNTIF(expert!$A$2:$A$986, A24) &gt; 0</f>
        <v>1</v>
      </c>
      <c r="D24" s="13" t="b">
        <f aca="false">COUNTIF(task!$A$2:$A$903, B24)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6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5" activeCellId="0" sqref="E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6" min="3" style="5" width="11.53"/>
    <col collapsed="false" customWidth="false" hidden="false" outlineLevel="0" max="9" min="7" style="2" width="11.53"/>
  </cols>
  <sheetData>
    <row r="1" customFormat="false" ht="12.8" hidden="false" customHeight="false" outlineLevel="0" collapsed="false">
      <c r="A1" s="3" t="s">
        <v>47</v>
      </c>
      <c r="B1" s="6" t="s">
        <v>48</v>
      </c>
      <c r="C1" s="7" t="s">
        <v>23</v>
      </c>
      <c r="D1" s="7" t="s">
        <v>24</v>
      </c>
      <c r="E1" s="7" t="s">
        <v>49</v>
      </c>
      <c r="F1" s="7" t="s">
        <v>50</v>
      </c>
      <c r="G1" s="4" t="b">
        <f aca="false">AND(G2:G934)</f>
        <v>1</v>
      </c>
      <c r="H1" s="4" t="b">
        <f aca="false">AND(H2:H934)</f>
        <v>1</v>
      </c>
      <c r="I1" s="9" t="b">
        <f aca="false">AND(I2:I904)</f>
        <v>1</v>
      </c>
    </row>
    <row r="2" customFormat="false" ht="12.8" hidden="false" customHeight="false" outlineLevel="0" collapsed="false">
      <c r="A2" s="1" t="s">
        <v>4</v>
      </c>
      <c r="B2" s="1" t="s">
        <v>27</v>
      </c>
      <c r="C2" s="14" t="n">
        <v>45643</v>
      </c>
      <c r="D2" s="14" t="n">
        <v>45653</v>
      </c>
      <c r="E2" s="1" t="n">
        <v>5</v>
      </c>
      <c r="F2" s="1" t="n">
        <v>6</v>
      </c>
      <c r="G2" s="13" t="b">
        <f aca="false">COUNTIF(expert!$A$2:$A$986, A2) &gt; 0</f>
        <v>1</v>
      </c>
      <c r="H2" s="13" t="b">
        <f aca="false">COUNTIF(task!$A$2:$A$903,B2)&gt;0</f>
        <v>1</v>
      </c>
      <c r="I2" s="2" t="b">
        <f aca="false">AND(ISNUMBER(C2), ISNUMBER(D2), C2&lt;=D2)</f>
        <v>1</v>
      </c>
    </row>
    <row r="3" customFormat="false" ht="12.8" hidden="false" customHeight="false" outlineLevel="0" collapsed="false">
      <c r="A3" s="10" t="s">
        <v>6</v>
      </c>
      <c r="B3" s="10" t="s">
        <v>28</v>
      </c>
      <c r="C3" s="15" t="n">
        <v>45644</v>
      </c>
      <c r="D3" s="15" t="n">
        <v>45646</v>
      </c>
      <c r="E3" s="10" t="n">
        <v>4</v>
      </c>
      <c r="F3" s="10" t="n">
        <v>5</v>
      </c>
      <c r="G3" s="13" t="b">
        <f aca="false">COUNTIF(expert!$A$2:$A$986, A3) &gt; 0</f>
        <v>1</v>
      </c>
      <c r="H3" s="13" t="b">
        <f aca="false">COUNTIF(task!$A$2:$A$903,B3)&gt;0</f>
        <v>1</v>
      </c>
      <c r="I3" s="2" t="b">
        <f aca="false">AND(ISNUMBER(C3), ISNUMBER(D3), C3&lt;=D3)</f>
        <v>1</v>
      </c>
    </row>
    <row r="4" customFormat="false" ht="12.8" hidden="false" customHeight="false" outlineLevel="0" collapsed="false">
      <c r="A4" s="10" t="s">
        <v>6</v>
      </c>
      <c r="B4" s="10" t="s">
        <v>28</v>
      </c>
      <c r="C4" s="15" t="n">
        <v>45649</v>
      </c>
      <c r="D4" s="15" t="n">
        <v>45653</v>
      </c>
      <c r="E4" s="10" t="n">
        <v>2</v>
      </c>
      <c r="F4" s="10" t="n">
        <v>3</v>
      </c>
      <c r="G4" s="13" t="b">
        <f aca="false">COUNTIF(expert!$A$2:$A$986, A4) &gt; 0</f>
        <v>1</v>
      </c>
      <c r="H4" s="13" t="b">
        <f aca="false">COUNTIF(task!$A$2:$A$903,B4)&gt;0</f>
        <v>1</v>
      </c>
      <c r="I4" s="2" t="b">
        <f aca="false">AND(ISNUMBER(C4), ISNUMBER(D4), C4&lt;=D4)</f>
        <v>1</v>
      </c>
    </row>
    <row r="5" customFormat="false" ht="12.8" hidden="false" customHeight="false" outlineLevel="0" collapsed="false">
      <c r="C5" s="1"/>
      <c r="D5" s="1"/>
      <c r="E5" s="1"/>
      <c r="F5" s="1"/>
    </row>
    <row r="6" customFormat="false" ht="12.8" hidden="false" customHeight="false" outlineLevel="0" collapsed="false">
      <c r="C6" s="1"/>
      <c r="D6" s="1"/>
      <c r="E6" s="1"/>
      <c r="F6" s="1"/>
    </row>
    <row r="7" customFormat="false" ht="12.8" hidden="false" customHeight="false" outlineLevel="0" collapsed="false">
      <c r="C7" s="1"/>
      <c r="D7" s="1"/>
      <c r="E7" s="1"/>
      <c r="F7" s="1"/>
    </row>
    <row r="8" customFormat="false" ht="12.8" hidden="false" customHeight="false" outlineLevel="0" collapsed="false">
      <c r="C8" s="1"/>
      <c r="D8" s="1"/>
      <c r="E8" s="1"/>
      <c r="F8" s="1"/>
    </row>
    <row r="9" customFormat="false" ht="12.8" hidden="false" customHeight="false" outlineLevel="0" collapsed="false">
      <c r="C9" s="1"/>
      <c r="D9" s="1"/>
      <c r="E9" s="1"/>
      <c r="F9" s="1"/>
    </row>
    <row r="10" customFormat="false" ht="12.8" hidden="false" customHeight="false" outlineLevel="0" collapsed="false">
      <c r="C10" s="1"/>
      <c r="D10" s="1"/>
      <c r="E10" s="1"/>
      <c r="F10" s="1"/>
    </row>
    <row r="11" customFormat="false" ht="12.8" hidden="false" customHeight="false" outlineLevel="0" collapsed="false">
      <c r="C11" s="1"/>
      <c r="D11" s="1"/>
      <c r="E11" s="1"/>
      <c r="F11" s="1"/>
    </row>
    <row r="12" customFormat="false" ht="12.8" hidden="false" customHeight="false" outlineLevel="0" collapsed="false">
      <c r="C12" s="1"/>
      <c r="D12" s="1"/>
      <c r="E12" s="1"/>
      <c r="F12" s="1"/>
    </row>
    <row r="13" customFormat="false" ht="12.8" hidden="false" customHeight="false" outlineLevel="0" collapsed="false">
      <c r="C13" s="1"/>
      <c r="D13" s="1"/>
      <c r="E13" s="1"/>
      <c r="F13" s="1"/>
    </row>
    <row r="14" customFormat="false" ht="12.8" hidden="false" customHeight="false" outlineLevel="0" collapsed="false">
      <c r="C14" s="1"/>
      <c r="D14" s="1"/>
      <c r="E14" s="1"/>
      <c r="F14" s="1"/>
    </row>
    <row r="15" customFormat="false" ht="12.8" hidden="false" customHeight="false" outlineLevel="0" collapsed="false">
      <c r="C15" s="1"/>
      <c r="D15" s="1"/>
      <c r="E15" s="1"/>
      <c r="F15" s="1"/>
    </row>
    <row r="16" customFormat="false" ht="12.8" hidden="false" customHeight="false" outlineLevel="0" collapsed="false">
      <c r="C16" s="1"/>
      <c r="D16" s="1"/>
      <c r="E16" s="1"/>
      <c r="F16" s="1"/>
    </row>
    <row r="17" customFormat="false" ht="12.8" hidden="false" customHeight="false" outlineLevel="0" collapsed="false">
      <c r="C17" s="1"/>
      <c r="D17" s="1"/>
      <c r="E17" s="1"/>
      <c r="F17" s="1"/>
    </row>
    <row r="18" customFormat="false" ht="12.8" hidden="false" customHeight="false" outlineLevel="0" collapsed="false">
      <c r="C18" s="1"/>
      <c r="D18" s="1"/>
      <c r="E18" s="1"/>
      <c r="F18" s="1"/>
    </row>
    <row r="19" customFormat="false" ht="12.8" hidden="false" customHeight="false" outlineLevel="0" collapsed="false">
      <c r="C19" s="1"/>
      <c r="D19" s="1"/>
      <c r="E19" s="1"/>
      <c r="F19" s="1"/>
    </row>
    <row r="20" customFormat="false" ht="12.8" hidden="false" customHeight="false" outlineLevel="0" collapsed="false">
      <c r="C20" s="1"/>
      <c r="D20" s="1"/>
      <c r="E20" s="1"/>
      <c r="F20" s="1"/>
    </row>
    <row r="21" customFormat="false" ht="12.8" hidden="false" customHeight="false" outlineLevel="0" collapsed="false">
      <c r="C21" s="1"/>
      <c r="D21" s="1"/>
      <c r="E21" s="1"/>
      <c r="F21" s="1"/>
    </row>
    <row r="22" customFormat="false" ht="12.8" hidden="false" customHeight="false" outlineLevel="0" collapsed="false">
      <c r="C22" s="1"/>
      <c r="D22" s="1"/>
      <c r="E22" s="1"/>
      <c r="F22" s="1"/>
    </row>
    <row r="23" customFormat="false" ht="12.8" hidden="false" customHeight="false" outlineLevel="0" collapsed="false">
      <c r="C23" s="1"/>
      <c r="D23" s="1"/>
      <c r="E23" s="1"/>
      <c r="F23" s="1"/>
    </row>
    <row r="24" customFormat="false" ht="12.8" hidden="false" customHeight="false" outlineLevel="0" collapsed="false">
      <c r="C24" s="1"/>
      <c r="D24" s="1"/>
      <c r="E24" s="1"/>
      <c r="F24" s="1"/>
    </row>
    <row r="25" customFormat="false" ht="12.8" hidden="false" customHeight="false" outlineLevel="0" collapsed="false">
      <c r="C25" s="1"/>
      <c r="D25" s="1"/>
      <c r="E25" s="1"/>
      <c r="F25" s="1"/>
    </row>
    <row r="26" customFormat="false" ht="12.8" hidden="false" customHeight="false" outlineLevel="0" collapsed="false">
      <c r="C26" s="1"/>
      <c r="D26" s="1"/>
      <c r="E26" s="1"/>
      <c r="F26" s="1"/>
    </row>
    <row r="27" customFormat="false" ht="12.8" hidden="false" customHeight="false" outlineLevel="0" collapsed="false">
      <c r="C27" s="1"/>
      <c r="D27" s="1"/>
      <c r="E27" s="1"/>
      <c r="F27" s="1"/>
    </row>
    <row r="28" customFormat="false" ht="12.8" hidden="false" customHeight="false" outlineLevel="0" collapsed="false">
      <c r="C28" s="1"/>
      <c r="D28" s="1"/>
      <c r="E28" s="1"/>
      <c r="F28" s="1"/>
    </row>
    <row r="29" customFormat="false" ht="12.8" hidden="false" customHeight="false" outlineLevel="0" collapsed="false">
      <c r="C29" s="1"/>
      <c r="D29" s="1"/>
      <c r="E29" s="1"/>
      <c r="F29" s="1"/>
    </row>
    <row r="30" customFormat="false" ht="12.8" hidden="false" customHeight="false" outlineLevel="0" collapsed="false">
      <c r="C30" s="1"/>
      <c r="D30" s="1"/>
      <c r="E30" s="1"/>
      <c r="F30" s="1"/>
    </row>
    <row r="31" customFormat="false" ht="12.8" hidden="false" customHeight="false" outlineLevel="0" collapsed="false">
      <c r="C31" s="1"/>
      <c r="D31" s="1"/>
      <c r="E31" s="1"/>
      <c r="F31" s="1"/>
    </row>
    <row r="32" customFormat="false" ht="12.8" hidden="false" customHeight="false" outlineLevel="0" collapsed="false">
      <c r="C32" s="1"/>
      <c r="D32" s="1"/>
      <c r="E32" s="1"/>
      <c r="F32" s="1"/>
    </row>
    <row r="33" customFormat="false" ht="12.8" hidden="false" customHeight="false" outlineLevel="0" collapsed="false">
      <c r="C33" s="1"/>
      <c r="D33" s="1"/>
      <c r="E33" s="1"/>
      <c r="F33" s="1"/>
    </row>
    <row r="34" customFormat="false" ht="12.8" hidden="false" customHeight="false" outlineLevel="0" collapsed="false">
      <c r="C34" s="1"/>
      <c r="D34" s="1"/>
      <c r="E34" s="1"/>
      <c r="F34" s="1"/>
    </row>
    <row r="35" customFormat="false" ht="12.8" hidden="false" customHeight="false" outlineLevel="0" collapsed="false">
      <c r="C35" s="1"/>
      <c r="D35" s="1"/>
      <c r="E35" s="1"/>
      <c r="F35" s="1"/>
    </row>
    <row r="36" customFormat="false" ht="12.8" hidden="false" customHeight="false" outlineLevel="0" collapsed="false">
      <c r="C36" s="1"/>
      <c r="D36" s="1"/>
      <c r="E36" s="1"/>
      <c r="F36" s="1"/>
    </row>
    <row r="37" customFormat="false" ht="12.8" hidden="false" customHeight="false" outlineLevel="0" collapsed="false">
      <c r="C37" s="1"/>
      <c r="D37" s="1"/>
      <c r="E37" s="1"/>
      <c r="F37" s="1"/>
    </row>
    <row r="38" customFormat="false" ht="12.8" hidden="false" customHeight="false" outlineLevel="0" collapsed="false">
      <c r="C38" s="1"/>
      <c r="D38" s="1"/>
      <c r="E38" s="1"/>
      <c r="F38" s="1"/>
    </row>
    <row r="39" customFormat="false" ht="12.8" hidden="false" customHeight="false" outlineLevel="0" collapsed="false">
      <c r="C39" s="1"/>
      <c r="D39" s="1"/>
      <c r="E39" s="1"/>
      <c r="F39" s="1"/>
    </row>
    <row r="40" customFormat="false" ht="12.8" hidden="false" customHeight="false" outlineLevel="0" collapsed="false">
      <c r="C40" s="1"/>
      <c r="D40" s="1"/>
      <c r="E40" s="1"/>
      <c r="F40" s="1"/>
    </row>
    <row r="41" customFormat="false" ht="12.8" hidden="false" customHeight="false" outlineLevel="0" collapsed="false">
      <c r="C41" s="1"/>
      <c r="D41" s="1"/>
      <c r="E41" s="1"/>
      <c r="F41" s="1"/>
    </row>
    <row r="42" customFormat="false" ht="12.8" hidden="false" customHeight="false" outlineLevel="0" collapsed="false">
      <c r="C42" s="1"/>
      <c r="D42" s="1"/>
      <c r="E42" s="1"/>
      <c r="F42" s="1"/>
    </row>
    <row r="43" customFormat="false" ht="12.8" hidden="false" customHeight="false" outlineLevel="0" collapsed="false">
      <c r="C43" s="1"/>
      <c r="D43" s="1"/>
      <c r="E43" s="1"/>
      <c r="F43" s="1"/>
    </row>
    <row r="44" customFormat="false" ht="12.8" hidden="false" customHeight="false" outlineLevel="0" collapsed="false">
      <c r="C44" s="1"/>
      <c r="D44" s="1"/>
      <c r="E44" s="1"/>
      <c r="F44" s="1"/>
    </row>
    <row r="45" customFormat="false" ht="12.8" hidden="false" customHeight="false" outlineLevel="0" collapsed="false">
      <c r="C45" s="1"/>
      <c r="D45" s="1"/>
      <c r="E45" s="1"/>
      <c r="F45" s="1"/>
    </row>
    <row r="46" customFormat="false" ht="12.8" hidden="false" customHeight="false" outlineLevel="0" collapsed="false">
      <c r="C46" s="1"/>
      <c r="D46" s="1"/>
      <c r="E46" s="1"/>
      <c r="F46" s="1"/>
    </row>
    <row r="47" customFormat="false" ht="12.8" hidden="false" customHeight="false" outlineLevel="0" collapsed="false">
      <c r="C47" s="1"/>
      <c r="D47" s="1"/>
      <c r="E47" s="1"/>
      <c r="F47" s="1"/>
    </row>
    <row r="48" customFormat="false" ht="12.8" hidden="false" customHeight="false" outlineLevel="0" collapsed="false">
      <c r="C48" s="1"/>
      <c r="D48" s="1"/>
      <c r="E48" s="1"/>
      <c r="F48" s="1"/>
    </row>
    <row r="49" customFormat="false" ht="12.8" hidden="false" customHeight="false" outlineLevel="0" collapsed="false">
      <c r="C49" s="1"/>
      <c r="D49" s="1"/>
      <c r="E49" s="1"/>
      <c r="F49" s="1"/>
    </row>
    <row r="50" customFormat="false" ht="12.8" hidden="false" customHeight="false" outlineLevel="0" collapsed="false">
      <c r="C50" s="1"/>
      <c r="D50" s="1"/>
      <c r="E50" s="1"/>
      <c r="F50" s="1"/>
    </row>
    <row r="51" customFormat="false" ht="12.8" hidden="false" customHeight="false" outlineLevel="0" collapsed="false">
      <c r="C51" s="1"/>
      <c r="D51" s="1"/>
      <c r="E51" s="1"/>
      <c r="F51" s="1"/>
    </row>
    <row r="52" customFormat="false" ht="12.8" hidden="false" customHeight="false" outlineLevel="0" collapsed="false">
      <c r="C52" s="1"/>
      <c r="D52" s="1"/>
      <c r="E52" s="1"/>
      <c r="F52" s="1"/>
    </row>
    <row r="53" customFormat="false" ht="12.8" hidden="false" customHeight="false" outlineLevel="0" collapsed="false">
      <c r="C53" s="1"/>
      <c r="D53" s="1"/>
      <c r="E53" s="1"/>
      <c r="F53" s="1"/>
    </row>
    <row r="54" customFormat="false" ht="12.8" hidden="false" customHeight="false" outlineLevel="0" collapsed="false">
      <c r="C54" s="1"/>
      <c r="D54" s="1"/>
      <c r="E54" s="1"/>
      <c r="F54" s="1"/>
    </row>
    <row r="55" customFormat="false" ht="12.8" hidden="false" customHeight="false" outlineLevel="0" collapsed="false">
      <c r="C55" s="1"/>
      <c r="D55" s="1"/>
      <c r="E55" s="1"/>
      <c r="F55" s="1"/>
    </row>
    <row r="56" customFormat="false" ht="12.8" hidden="false" customHeight="false" outlineLevel="0" collapsed="false">
      <c r="C56" s="1"/>
      <c r="D56" s="1"/>
      <c r="E56" s="1"/>
      <c r="F56" s="1"/>
    </row>
    <row r="57" customFormat="false" ht="12.8" hidden="false" customHeight="false" outlineLevel="0" collapsed="false">
      <c r="C57" s="1"/>
      <c r="D57" s="1"/>
      <c r="E57" s="1"/>
      <c r="F57" s="1"/>
    </row>
    <row r="58" customFormat="false" ht="12.8" hidden="false" customHeight="false" outlineLevel="0" collapsed="false">
      <c r="C58" s="1"/>
      <c r="D58" s="1"/>
      <c r="E58" s="1"/>
      <c r="F58" s="1"/>
    </row>
    <row r="59" customFormat="false" ht="12.8" hidden="false" customHeight="false" outlineLevel="0" collapsed="false">
      <c r="C59" s="1"/>
      <c r="D59" s="1"/>
      <c r="E59" s="1"/>
      <c r="F59" s="1"/>
    </row>
    <row r="60" customFormat="false" ht="12.8" hidden="false" customHeight="false" outlineLevel="0" collapsed="false">
      <c r="C60" s="1"/>
      <c r="D60" s="1"/>
      <c r="E60" s="1"/>
      <c r="F60" s="1"/>
    </row>
    <row r="61" customFormat="false" ht="12.8" hidden="false" customHeight="false" outlineLevel="0" collapsed="false">
      <c r="C61" s="1"/>
      <c r="D61" s="1"/>
      <c r="E61" s="1"/>
      <c r="F61" s="1"/>
    </row>
    <row r="62" customFormat="false" ht="12.8" hidden="false" customHeight="false" outlineLevel="0" collapsed="false">
      <c r="C62" s="1"/>
      <c r="D62" s="1"/>
      <c r="E62" s="1"/>
      <c r="F62" s="1"/>
    </row>
    <row r="63" customFormat="false" ht="12.8" hidden="false" customHeight="false" outlineLevel="0" collapsed="false">
      <c r="C63" s="1"/>
      <c r="D63" s="1"/>
      <c r="E63" s="1"/>
      <c r="F63" s="1"/>
    </row>
    <row r="64" customFormat="false" ht="12.8" hidden="false" customHeight="false" outlineLevel="0" collapsed="false">
      <c r="C64" s="1"/>
      <c r="D64" s="1"/>
      <c r="E64" s="1"/>
      <c r="F64" s="1"/>
    </row>
    <row r="65" customFormat="false" ht="12.8" hidden="false" customHeight="false" outlineLevel="0" collapsed="false">
      <c r="C65" s="1"/>
      <c r="D65" s="1"/>
      <c r="E65" s="1"/>
      <c r="F65" s="1"/>
    </row>
    <row r="66" customFormat="false" ht="12.8" hidden="false" customHeight="false" outlineLevel="0" collapsed="false">
      <c r="C66" s="1"/>
      <c r="D66" s="1"/>
      <c r="E66" s="1"/>
      <c r="F66" s="1"/>
    </row>
    <row r="67" customFormat="false" ht="12.8" hidden="false" customHeight="false" outlineLevel="0" collapsed="false">
      <c r="C67" s="1"/>
      <c r="D67" s="1"/>
      <c r="E67" s="1"/>
      <c r="F67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5" min="2" style="5" width="11.53"/>
    <col collapsed="false" customWidth="false" hidden="false" outlineLevel="0" max="7" min="6" style="2" width="11.53"/>
  </cols>
  <sheetData>
    <row r="1" customFormat="false" ht="12.8" hidden="false" customHeight="false" outlineLevel="0" collapsed="false">
      <c r="A1" s="3" t="s">
        <v>47</v>
      </c>
      <c r="B1" s="7" t="s">
        <v>23</v>
      </c>
      <c r="C1" s="7" t="s">
        <v>24</v>
      </c>
      <c r="D1" s="7" t="s">
        <v>49</v>
      </c>
      <c r="E1" s="7" t="s">
        <v>50</v>
      </c>
      <c r="F1" s="4" t="b">
        <f aca="false">AND(F2:F935)</f>
        <v>1</v>
      </c>
      <c r="G1" s="9" t="b">
        <f aca="false">AND(G2:G905)</f>
        <v>1</v>
      </c>
    </row>
    <row r="2" customFormat="false" ht="12.8" hidden="false" customHeight="false" outlineLevel="0" collapsed="false">
      <c r="A2" s="1" t="s">
        <v>12</v>
      </c>
      <c r="B2" s="14" t="n">
        <v>45642</v>
      </c>
      <c r="C2" s="14" t="n">
        <v>45653</v>
      </c>
      <c r="D2" s="1" t="n">
        <v>2</v>
      </c>
      <c r="E2" s="1" t="n">
        <v>2</v>
      </c>
      <c r="F2" s="2" t="b">
        <f aca="false">COUNTIF(expert!$A$2:$A$987,A2)&gt;0</f>
        <v>1</v>
      </c>
      <c r="G2" s="2" t="b">
        <f aca="false">AND(ISNUMBER(B2), ISNUMBER(C2), B2&lt;=C2)</f>
        <v>1</v>
      </c>
    </row>
    <row r="3" customFormat="false" ht="12.8" hidden="false" customHeight="false" outlineLevel="0" collapsed="false">
      <c r="A3" s="1" t="s">
        <v>16</v>
      </c>
      <c r="B3" s="14" t="n">
        <v>45642</v>
      </c>
      <c r="C3" s="14" t="n">
        <v>45653</v>
      </c>
      <c r="D3" s="1" t="n">
        <v>1</v>
      </c>
      <c r="E3" s="1" t="n">
        <v>1</v>
      </c>
      <c r="F3" s="2" t="b">
        <f aca="false">COUNTIF(expert!$A$2:$A$987,A3)&gt;0</f>
        <v>1</v>
      </c>
      <c r="G3" s="2" t="b">
        <f aca="false">AND(ISNUMBER(B3), ISNUMBER(C3), B3&lt;=C3)</f>
        <v>1</v>
      </c>
    </row>
    <row r="4" customFormat="false" ht="12.8" hidden="false" customHeight="false" outlineLevel="0" collapsed="false">
      <c r="A4" s="1" t="s">
        <v>19</v>
      </c>
      <c r="B4" s="14" t="n">
        <v>45642</v>
      </c>
      <c r="C4" s="14" t="n">
        <v>45653</v>
      </c>
      <c r="D4" s="1" t="n">
        <v>2</v>
      </c>
      <c r="E4" s="1" t="n">
        <v>2</v>
      </c>
      <c r="F4" s="2" t="b">
        <f aca="false">COUNTIF(expert!$A$2:$A$987,A4)&gt;0</f>
        <v>1</v>
      </c>
      <c r="G4" s="2" t="b">
        <f aca="false">AND(ISNUMBER(B4), ISNUMBER(C4), B4&lt;=C4)</f>
        <v>1</v>
      </c>
    </row>
    <row r="5" customFormat="false" ht="12.8" hidden="false" customHeight="false" outlineLevel="0" collapsed="false">
      <c r="A5" s="1" t="s">
        <v>21</v>
      </c>
      <c r="B5" s="14" t="n">
        <v>45642</v>
      </c>
      <c r="C5" s="14" t="n">
        <v>45653</v>
      </c>
      <c r="D5" s="1" t="n">
        <v>1</v>
      </c>
      <c r="E5" s="1" t="n">
        <v>1</v>
      </c>
      <c r="F5" s="2" t="b">
        <f aca="false">COUNTIF(expert!$A$2:$A$987,A5)&gt;0</f>
        <v>1</v>
      </c>
      <c r="G5" s="2" t="b">
        <f aca="false">AND(ISNUMBER(B5), ISNUMBER(C5), B5&lt;=C5)</f>
        <v>1</v>
      </c>
    </row>
    <row r="6" customFormat="false" ht="12.8" hidden="false" customHeight="false" outlineLevel="0" collapsed="false">
      <c r="B6" s="16"/>
      <c r="C6" s="16"/>
      <c r="D6" s="1"/>
      <c r="E6" s="1"/>
    </row>
    <row r="7" customFormat="false" ht="12.8" hidden="false" customHeight="false" outlineLevel="0" collapsed="false">
      <c r="B7" s="16"/>
      <c r="C7" s="16"/>
      <c r="D7" s="1"/>
      <c r="E7" s="1"/>
    </row>
    <row r="8" customFormat="false" ht="12.8" hidden="false" customHeight="false" outlineLevel="0" collapsed="false">
      <c r="B8" s="16"/>
      <c r="C8" s="16"/>
      <c r="D8" s="1"/>
      <c r="E8" s="1"/>
    </row>
    <row r="9" customFormat="false" ht="12.8" hidden="false" customHeight="false" outlineLevel="0" collapsed="false">
      <c r="B9" s="1"/>
      <c r="C9" s="1"/>
      <c r="D9" s="1"/>
      <c r="E9" s="1"/>
    </row>
    <row r="10" customFormat="false" ht="12.8" hidden="false" customHeight="false" outlineLevel="0" collapsed="false">
      <c r="B10" s="1"/>
      <c r="C10" s="1"/>
      <c r="D10" s="1"/>
      <c r="E10" s="1"/>
    </row>
    <row r="11" customFormat="false" ht="12.8" hidden="false" customHeight="false" outlineLevel="0" collapsed="false">
      <c r="B11" s="1"/>
      <c r="C11" s="1"/>
      <c r="D11" s="1"/>
      <c r="E11" s="1"/>
    </row>
    <row r="12" customFormat="false" ht="12.8" hidden="false" customHeight="false" outlineLevel="0" collapsed="false">
      <c r="B12" s="1"/>
      <c r="C12" s="1"/>
      <c r="D12" s="1"/>
      <c r="E12" s="1"/>
    </row>
    <row r="13" customFormat="false" ht="12.8" hidden="false" customHeight="false" outlineLevel="0" collapsed="false">
      <c r="B13" s="1"/>
      <c r="C13" s="1"/>
      <c r="D13" s="1"/>
      <c r="E13" s="1"/>
    </row>
    <row r="14" customFormat="false" ht="12.8" hidden="false" customHeight="false" outlineLevel="0" collapsed="false">
      <c r="B14" s="1"/>
      <c r="C14" s="1"/>
      <c r="D14" s="1"/>
      <c r="E14" s="1"/>
    </row>
    <row r="15" customFormat="false" ht="12.8" hidden="false" customHeight="false" outlineLevel="0" collapsed="false">
      <c r="B15" s="1"/>
      <c r="C15" s="1"/>
      <c r="D15" s="1"/>
      <c r="E15" s="1"/>
    </row>
    <row r="16" customFormat="false" ht="12.8" hidden="false" customHeight="false" outlineLevel="0" collapsed="false">
      <c r="B16" s="1"/>
      <c r="C16" s="1"/>
      <c r="D16" s="1"/>
      <c r="E16" s="1"/>
    </row>
    <row r="17" customFormat="false" ht="12.8" hidden="false" customHeight="false" outlineLevel="0" collapsed="false">
      <c r="B17" s="1"/>
      <c r="C17" s="1"/>
      <c r="D17" s="1"/>
      <c r="E17" s="1"/>
    </row>
    <row r="18" customFormat="false" ht="12.8" hidden="false" customHeight="false" outlineLevel="0" collapsed="false">
      <c r="B18" s="1"/>
      <c r="C18" s="1"/>
      <c r="D18" s="1"/>
      <c r="E18" s="1"/>
    </row>
    <row r="19" customFormat="false" ht="12.8" hidden="false" customHeight="false" outlineLevel="0" collapsed="false">
      <c r="B19" s="1"/>
      <c r="C19" s="1"/>
      <c r="D19" s="1"/>
      <c r="E19" s="1"/>
    </row>
    <row r="20" customFormat="false" ht="12.8" hidden="false" customHeight="false" outlineLevel="0" collapsed="false">
      <c r="B20" s="1"/>
      <c r="C20" s="1"/>
      <c r="D20" s="1"/>
      <c r="E20" s="1"/>
    </row>
    <row r="21" customFormat="false" ht="12.8" hidden="false" customHeight="false" outlineLevel="0" collapsed="false">
      <c r="B21" s="1"/>
      <c r="C21" s="1"/>
      <c r="D21" s="1"/>
      <c r="E21" s="1"/>
    </row>
    <row r="22" customFormat="false" ht="12.8" hidden="false" customHeight="false" outlineLevel="0" collapsed="false">
      <c r="B22" s="1"/>
      <c r="C22" s="1"/>
      <c r="D22" s="1"/>
      <c r="E22" s="1"/>
    </row>
    <row r="23" customFormat="false" ht="12.8" hidden="false" customHeight="false" outlineLevel="0" collapsed="false">
      <c r="B23" s="1"/>
      <c r="C23" s="1"/>
      <c r="D23" s="1"/>
      <c r="E23" s="1"/>
    </row>
    <row r="24" customFormat="false" ht="12.8" hidden="false" customHeight="false" outlineLevel="0" collapsed="false">
      <c r="B24" s="1"/>
      <c r="C24" s="1"/>
      <c r="D24" s="1"/>
      <c r="E24" s="1"/>
    </row>
    <row r="25" customFormat="false" ht="12.8" hidden="false" customHeight="false" outlineLevel="0" collapsed="false">
      <c r="B25" s="1"/>
      <c r="C25" s="1"/>
      <c r="D25" s="1"/>
      <c r="E25" s="1"/>
    </row>
    <row r="26" customFormat="false" ht="12.8" hidden="false" customHeight="false" outlineLevel="0" collapsed="false">
      <c r="B26" s="1"/>
      <c r="C26" s="1"/>
      <c r="D26" s="1"/>
      <c r="E26" s="1"/>
    </row>
    <row r="27" customFormat="false" ht="12.8" hidden="false" customHeight="false" outlineLevel="0" collapsed="false">
      <c r="B27" s="1"/>
      <c r="C27" s="1"/>
      <c r="D27" s="1"/>
      <c r="E27" s="1"/>
    </row>
    <row r="28" customFormat="false" ht="12.8" hidden="false" customHeight="false" outlineLevel="0" collapsed="false">
      <c r="B28" s="1"/>
      <c r="C28" s="1"/>
      <c r="D28" s="1"/>
      <c r="E28" s="1"/>
    </row>
    <row r="29" customFormat="false" ht="12.8" hidden="false" customHeight="false" outlineLevel="0" collapsed="false">
      <c r="B29" s="1"/>
      <c r="C29" s="1"/>
      <c r="D29" s="1"/>
      <c r="E29" s="1"/>
    </row>
    <row r="30" customFormat="false" ht="12.8" hidden="false" customHeight="false" outlineLevel="0" collapsed="false">
      <c r="B30" s="1"/>
      <c r="C30" s="1"/>
      <c r="D30" s="1"/>
      <c r="E30" s="1"/>
    </row>
    <row r="31" customFormat="false" ht="12.8" hidden="false" customHeight="false" outlineLevel="0" collapsed="false">
      <c r="B31" s="1"/>
      <c r="C31" s="1"/>
      <c r="D31" s="1"/>
      <c r="E31" s="1"/>
    </row>
    <row r="32" customFormat="false" ht="12.8" hidden="false" customHeight="false" outlineLevel="0" collapsed="false">
      <c r="B32" s="1"/>
      <c r="C32" s="1"/>
      <c r="D32" s="1"/>
      <c r="E32" s="1"/>
    </row>
    <row r="33" customFormat="false" ht="12.8" hidden="false" customHeight="false" outlineLevel="0" collapsed="false">
      <c r="B33" s="1"/>
      <c r="C33" s="1"/>
      <c r="D33" s="1"/>
      <c r="E33" s="1"/>
    </row>
    <row r="34" customFormat="false" ht="12.8" hidden="false" customHeight="false" outlineLevel="0" collapsed="false">
      <c r="B34" s="1"/>
      <c r="C34" s="1"/>
      <c r="D34" s="1"/>
      <c r="E34" s="1"/>
    </row>
    <row r="35" customFormat="false" ht="12.8" hidden="false" customHeight="false" outlineLevel="0" collapsed="false">
      <c r="B35" s="1"/>
      <c r="C35" s="1"/>
      <c r="D35" s="1"/>
      <c r="E35" s="1"/>
    </row>
    <row r="36" customFormat="false" ht="12.8" hidden="false" customHeight="false" outlineLevel="0" collapsed="false">
      <c r="B36" s="1"/>
      <c r="C36" s="1"/>
      <c r="D36" s="1"/>
      <c r="E36" s="1"/>
    </row>
    <row r="37" customFormat="false" ht="12.8" hidden="false" customHeight="false" outlineLevel="0" collapsed="false">
      <c r="B37" s="1"/>
      <c r="C37" s="1"/>
      <c r="D37" s="1"/>
      <c r="E37" s="1"/>
    </row>
    <row r="38" customFormat="false" ht="12.8" hidden="false" customHeight="false" outlineLevel="0" collapsed="false">
      <c r="B38" s="1"/>
      <c r="C38" s="1"/>
      <c r="D38" s="1"/>
      <c r="E38" s="1"/>
    </row>
    <row r="39" customFormat="false" ht="12.8" hidden="false" customHeight="false" outlineLevel="0" collapsed="false">
      <c r="B39" s="1"/>
      <c r="C39" s="1"/>
      <c r="D39" s="1"/>
      <c r="E39" s="1"/>
    </row>
    <row r="40" customFormat="false" ht="12.8" hidden="false" customHeight="false" outlineLevel="0" collapsed="false">
      <c r="B40" s="1"/>
      <c r="C40" s="1"/>
      <c r="D40" s="1"/>
      <c r="E40" s="1"/>
    </row>
    <row r="41" customFormat="false" ht="12.8" hidden="false" customHeight="false" outlineLevel="0" collapsed="false">
      <c r="B41" s="1"/>
      <c r="C41" s="1"/>
      <c r="D41" s="1"/>
      <c r="E41" s="1"/>
    </row>
    <row r="42" customFormat="false" ht="12.8" hidden="false" customHeight="false" outlineLevel="0" collapsed="false">
      <c r="B42" s="1"/>
      <c r="C42" s="1"/>
      <c r="D42" s="1"/>
      <c r="E42" s="1"/>
    </row>
    <row r="43" customFormat="false" ht="12.8" hidden="false" customHeight="false" outlineLevel="0" collapsed="false">
      <c r="B43" s="1"/>
      <c r="C43" s="1"/>
      <c r="D43" s="1"/>
      <c r="E43" s="1"/>
    </row>
    <row r="44" customFormat="false" ht="12.8" hidden="false" customHeight="false" outlineLevel="0" collapsed="false">
      <c r="B44" s="1"/>
      <c r="C44" s="1"/>
      <c r="D44" s="1"/>
      <c r="E44" s="1"/>
    </row>
    <row r="45" customFormat="false" ht="12.8" hidden="false" customHeight="false" outlineLevel="0" collapsed="false">
      <c r="B45" s="1"/>
      <c r="C45" s="1"/>
      <c r="D45" s="1"/>
      <c r="E45" s="1"/>
    </row>
    <row r="46" customFormat="false" ht="12.8" hidden="false" customHeight="false" outlineLevel="0" collapsed="false">
      <c r="B46" s="1"/>
      <c r="C46" s="1"/>
      <c r="D46" s="1"/>
      <c r="E46" s="1"/>
    </row>
    <row r="47" customFormat="false" ht="12.8" hidden="false" customHeight="false" outlineLevel="0" collapsed="false">
      <c r="B47" s="1"/>
      <c r="C47" s="1"/>
      <c r="D47" s="1"/>
      <c r="E47" s="1"/>
    </row>
    <row r="48" customFormat="false" ht="12.8" hidden="false" customHeight="false" outlineLevel="0" collapsed="false">
      <c r="B48" s="1"/>
      <c r="C48" s="1"/>
      <c r="D48" s="1"/>
      <c r="E48" s="1"/>
    </row>
    <row r="49" customFormat="false" ht="12.8" hidden="false" customHeight="false" outlineLevel="0" collapsed="false">
      <c r="B49" s="1"/>
      <c r="C49" s="1"/>
      <c r="D49" s="1"/>
      <c r="E49" s="1"/>
    </row>
    <row r="50" customFormat="false" ht="12.8" hidden="false" customHeight="false" outlineLevel="0" collapsed="false">
      <c r="B50" s="1"/>
      <c r="C50" s="1"/>
      <c r="D50" s="1"/>
      <c r="E50" s="1"/>
    </row>
    <row r="51" customFormat="false" ht="12.8" hidden="false" customHeight="false" outlineLevel="0" collapsed="false">
      <c r="B51" s="1"/>
      <c r="C51" s="1"/>
      <c r="D51" s="1"/>
      <c r="E51" s="1"/>
    </row>
    <row r="52" customFormat="false" ht="12.8" hidden="false" customHeight="false" outlineLevel="0" collapsed="false">
      <c r="B52" s="1"/>
      <c r="C52" s="1"/>
      <c r="D52" s="1"/>
      <c r="E52" s="1"/>
    </row>
    <row r="53" customFormat="false" ht="12.8" hidden="false" customHeight="false" outlineLevel="0" collapsed="false">
      <c r="B53" s="1"/>
      <c r="C53" s="1"/>
      <c r="D53" s="1"/>
      <c r="E53" s="1"/>
    </row>
    <row r="54" customFormat="false" ht="12.8" hidden="false" customHeight="false" outlineLevel="0" collapsed="false">
      <c r="B54" s="1"/>
      <c r="C54" s="1"/>
      <c r="D54" s="1"/>
      <c r="E54" s="1"/>
    </row>
    <row r="55" customFormat="false" ht="12.8" hidden="false" customHeight="false" outlineLevel="0" collapsed="false">
      <c r="B55" s="1"/>
      <c r="C55" s="1"/>
      <c r="D55" s="1"/>
      <c r="E55" s="1"/>
    </row>
    <row r="56" customFormat="false" ht="12.8" hidden="false" customHeight="false" outlineLevel="0" collapsed="false">
      <c r="B56" s="1"/>
      <c r="C56" s="1"/>
      <c r="D56" s="1"/>
      <c r="E56" s="1"/>
    </row>
    <row r="57" customFormat="false" ht="12.8" hidden="false" customHeight="false" outlineLevel="0" collapsed="false">
      <c r="B57" s="1"/>
      <c r="C57" s="1"/>
      <c r="D57" s="1"/>
      <c r="E57" s="1"/>
    </row>
    <row r="58" customFormat="false" ht="12.8" hidden="false" customHeight="false" outlineLevel="0" collapsed="false">
      <c r="B58" s="1"/>
      <c r="C58" s="1"/>
      <c r="D58" s="1"/>
      <c r="E58" s="1"/>
    </row>
    <row r="59" customFormat="false" ht="12.8" hidden="false" customHeight="false" outlineLevel="0" collapsed="false">
      <c r="B59" s="1"/>
      <c r="C59" s="1"/>
      <c r="D59" s="1"/>
      <c r="E59" s="1"/>
    </row>
    <row r="60" customFormat="false" ht="12.8" hidden="false" customHeight="false" outlineLevel="0" collapsed="false">
      <c r="B60" s="1"/>
      <c r="C60" s="1"/>
      <c r="D60" s="1"/>
      <c r="E60" s="1"/>
    </row>
    <row r="61" customFormat="false" ht="12.8" hidden="false" customHeight="false" outlineLevel="0" collapsed="false">
      <c r="B61" s="1"/>
      <c r="C61" s="1"/>
      <c r="D61" s="1"/>
      <c r="E61" s="1"/>
    </row>
    <row r="62" customFormat="false" ht="12.8" hidden="false" customHeight="false" outlineLevel="0" collapsed="false">
      <c r="B62" s="1"/>
      <c r="C62" s="1"/>
      <c r="D62" s="1"/>
      <c r="E62" s="1"/>
    </row>
    <row r="63" customFormat="false" ht="12.8" hidden="false" customHeight="false" outlineLevel="0" collapsed="false">
      <c r="B63" s="1"/>
      <c r="C63" s="1"/>
      <c r="D63" s="1"/>
      <c r="E63" s="1"/>
    </row>
    <row r="64" customFormat="false" ht="12.8" hidden="false" customHeight="false" outlineLevel="0" collapsed="false">
      <c r="B64" s="1"/>
      <c r="C64" s="1"/>
      <c r="D64" s="1"/>
      <c r="E64" s="1"/>
    </row>
    <row r="65" customFormat="false" ht="12.8" hidden="false" customHeight="false" outlineLevel="0" collapsed="false">
      <c r="B65" s="1"/>
      <c r="C65" s="1"/>
      <c r="D65" s="1"/>
      <c r="E65" s="1"/>
    </row>
    <row r="66" customFormat="false" ht="12.8" hidden="false" customHeight="false" outlineLevel="0" collapsed="false">
      <c r="B66" s="1"/>
      <c r="C66" s="1"/>
      <c r="D66" s="1"/>
      <c r="E66" s="1"/>
    </row>
    <row r="67" customFormat="false" ht="12.8" hidden="false" customHeight="false" outlineLevel="0" collapsed="false">
      <c r="B67" s="1"/>
      <c r="C67" s="1"/>
      <c r="D67" s="1"/>
      <c r="E67" s="1"/>
    </row>
    <row r="68" customFormat="false" ht="12.8" hidden="false" customHeight="false" outlineLevel="0" collapsed="false">
      <c r="B68" s="1"/>
      <c r="C68" s="1"/>
      <c r="D68" s="1"/>
      <c r="E68" s="1"/>
    </row>
    <row r="69" customFormat="false" ht="12.8" hidden="false" customHeight="false" outlineLevel="0" collapsed="false">
      <c r="B69" s="1"/>
      <c r="C69" s="1"/>
      <c r="D69" s="1"/>
      <c r="E69" s="1"/>
    </row>
    <row r="70" customFormat="false" ht="12.8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5" activeCellId="0" sqref="G5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5" min="2" style="5" width="11.53"/>
    <col collapsed="false" customWidth="false" hidden="false" outlineLevel="0" max="7" min="6" style="2" width="11.53"/>
  </cols>
  <sheetData>
    <row r="1" customFormat="false" ht="12.8" hidden="false" customHeight="false" outlineLevel="0" collapsed="false">
      <c r="A1" s="3" t="s">
        <v>47</v>
      </c>
      <c r="B1" s="7" t="s">
        <v>23</v>
      </c>
      <c r="C1" s="7" t="s">
        <v>24</v>
      </c>
      <c r="D1" s="7" t="s">
        <v>49</v>
      </c>
      <c r="E1" s="7" t="s">
        <v>50</v>
      </c>
      <c r="F1" s="4" t="b">
        <f aca="false">AND(F2:F938)</f>
        <v>1</v>
      </c>
      <c r="G1" s="9" t="b">
        <f aca="false">AND(G2:G908)</f>
        <v>1</v>
      </c>
    </row>
    <row r="2" customFormat="false" ht="12.8" hidden="false" customHeight="false" outlineLevel="0" collapsed="false">
      <c r="A2" s="1" t="s">
        <v>2</v>
      </c>
      <c r="B2" s="14" t="n">
        <v>45642</v>
      </c>
      <c r="C2" s="14" t="n">
        <v>45689</v>
      </c>
      <c r="D2" s="5" t="n">
        <v>0</v>
      </c>
      <c r="E2" s="5" t="n">
        <v>5</v>
      </c>
      <c r="F2" s="2" t="b">
        <f aca="false">COUNTIF(expert!$A$2:$A$985, A2) &gt; 0</f>
        <v>1</v>
      </c>
      <c r="G2" s="2" t="b">
        <f aca="false">AND(ISNUMBER(B2), ISNUMBER(C2), B2&lt;=C2)</f>
        <v>1</v>
      </c>
    </row>
    <row r="3" customFormat="false" ht="12.8" hidden="false" customHeight="false" outlineLevel="0" collapsed="false">
      <c r="A3" s="1" t="s">
        <v>2</v>
      </c>
      <c r="B3" s="14" t="n">
        <v>45690</v>
      </c>
      <c r="C3" s="14" t="n">
        <v>45717</v>
      </c>
      <c r="D3" s="5" t="n">
        <v>0</v>
      </c>
      <c r="E3" s="5" t="n">
        <v>7</v>
      </c>
      <c r="F3" s="2" t="b">
        <f aca="false">COUNTIF(expert!$A$2:$A$985, A3) &gt; 0</f>
        <v>1</v>
      </c>
      <c r="G3" s="2" t="b">
        <f aca="false">AND(ISNUMBER(B3), ISNUMBER(C3), B3&lt;=C3)</f>
        <v>1</v>
      </c>
    </row>
    <row r="4" customFormat="false" ht="12.8" hidden="false" customHeight="false" outlineLevel="0" collapsed="false">
      <c r="B4" s="16"/>
      <c r="C4" s="16"/>
    </row>
    <row r="5" customFormat="false" ht="12.8" hidden="false" customHeight="false" outlineLevel="0" collapsed="false">
      <c r="B5" s="16"/>
      <c r="C5" s="16"/>
    </row>
    <row r="6" customFormat="false" ht="12.8" hidden="false" customHeight="false" outlineLevel="0" collapsed="false">
      <c r="B6" s="16"/>
      <c r="C6" s="16"/>
    </row>
    <row r="7" customFormat="false" ht="12.8" hidden="false" customHeight="false" outlineLevel="0" collapsed="false">
      <c r="B7" s="16"/>
      <c r="C7" s="16"/>
    </row>
    <row r="8" customFormat="false" ht="12.8" hidden="false" customHeight="false" outlineLevel="0" collapsed="false">
      <c r="B8" s="16"/>
      <c r="C8" s="16"/>
    </row>
    <row r="9" customFormat="false" ht="12.8" hidden="false" customHeight="false" outlineLevel="0" collapsed="false">
      <c r="B9" s="16"/>
      <c r="C9" s="16"/>
    </row>
    <row r="10" customFormat="false" ht="12.8" hidden="false" customHeight="false" outlineLevel="0" collapsed="false">
      <c r="B10" s="16"/>
      <c r="C10" s="16"/>
    </row>
    <row r="11" customFormat="false" ht="12.8" hidden="false" customHeight="false" outlineLevel="0" collapsed="false">
      <c r="B11" s="16"/>
      <c r="C11" s="16"/>
    </row>
    <row r="12" customFormat="false" ht="12.8" hidden="false" customHeight="false" outlineLevel="0" collapsed="false">
      <c r="B12" s="16"/>
      <c r="C12" s="16"/>
    </row>
    <row r="13" customFormat="false" ht="12.8" hidden="false" customHeight="false" outlineLevel="0" collapsed="false">
      <c r="B13" s="16"/>
      <c r="C13" s="16"/>
    </row>
    <row r="14" customFormat="false" ht="12.8" hidden="false" customHeight="false" outlineLevel="0" collapsed="false">
      <c r="B14" s="16"/>
      <c r="C14" s="16"/>
    </row>
    <row r="15" customFormat="false" ht="12.8" hidden="false" customHeight="false" outlineLevel="0" collapsed="false">
      <c r="B15" s="16"/>
      <c r="C15" s="16"/>
    </row>
    <row r="16" customFormat="false" ht="12.8" hidden="false" customHeight="false" outlineLevel="0" collapsed="false">
      <c r="B16" s="16"/>
      <c r="C16" s="16"/>
    </row>
    <row r="17" customFormat="false" ht="12.8" hidden="false" customHeight="false" outlineLevel="0" collapsed="false">
      <c r="B17" s="16"/>
      <c r="C17" s="16"/>
    </row>
    <row r="18" customFormat="false" ht="12.8" hidden="false" customHeight="false" outlineLevel="0" collapsed="false">
      <c r="B18" s="16"/>
      <c r="C18" s="16"/>
    </row>
    <row r="19" customFormat="false" ht="12.8" hidden="false" customHeight="false" outlineLevel="0" collapsed="false">
      <c r="B19" s="16"/>
      <c r="C19" s="16"/>
    </row>
    <row r="20" customFormat="false" ht="12.8" hidden="false" customHeight="false" outlineLevel="0" collapsed="false">
      <c r="B20" s="16"/>
      <c r="C20" s="16"/>
    </row>
    <row r="21" customFormat="false" ht="12.8" hidden="false" customHeight="false" outlineLevel="0" collapsed="false">
      <c r="B21" s="16"/>
      <c r="C21" s="16"/>
    </row>
    <row r="22" customFormat="false" ht="12.8" hidden="false" customHeight="false" outlineLevel="0" collapsed="false">
      <c r="B22" s="16"/>
      <c r="C22" s="16"/>
    </row>
    <row r="23" customFormat="false" ht="12.8" hidden="false" customHeight="false" outlineLevel="0" collapsed="false">
      <c r="B23" s="16"/>
      <c r="C23" s="16"/>
    </row>
    <row r="24" customFormat="false" ht="12.8" hidden="false" customHeight="false" outlineLevel="0" collapsed="false">
      <c r="B24" s="16"/>
      <c r="C24" s="16"/>
    </row>
    <row r="25" customFormat="false" ht="12.8" hidden="false" customHeight="false" outlineLevel="0" collapsed="false">
      <c r="B25" s="16"/>
      <c r="C25" s="16"/>
    </row>
    <row r="26" customFormat="false" ht="12.8" hidden="false" customHeight="false" outlineLevel="0" collapsed="false">
      <c r="B26" s="16"/>
      <c r="C26" s="16"/>
    </row>
    <row r="27" customFormat="false" ht="12.8" hidden="false" customHeight="false" outlineLevel="0" collapsed="false">
      <c r="B27" s="16"/>
      <c r="C27" s="16"/>
    </row>
    <row r="28" customFormat="false" ht="12.8" hidden="false" customHeight="false" outlineLevel="0" collapsed="false">
      <c r="B28" s="16"/>
      <c r="C28" s="16"/>
    </row>
    <row r="29" customFormat="false" ht="12.8" hidden="false" customHeight="false" outlineLevel="0" collapsed="false">
      <c r="B29" s="16"/>
      <c r="C29" s="16"/>
    </row>
    <row r="30" customFormat="false" ht="12.8" hidden="false" customHeight="false" outlineLevel="0" collapsed="false">
      <c r="B30" s="16"/>
      <c r="C30" s="16"/>
    </row>
    <row r="31" customFormat="false" ht="12.8" hidden="false" customHeight="false" outlineLevel="0" collapsed="false">
      <c r="B31" s="16"/>
      <c r="C31" s="16"/>
    </row>
    <row r="32" customFormat="false" ht="12.8" hidden="false" customHeight="false" outlineLevel="0" collapsed="false">
      <c r="B32" s="16"/>
      <c r="C32" s="16"/>
    </row>
    <row r="33" customFormat="false" ht="12.8" hidden="false" customHeight="false" outlineLevel="0" collapsed="false">
      <c r="B33" s="16"/>
      <c r="C33" s="16"/>
    </row>
    <row r="34" customFormat="false" ht="12.8" hidden="false" customHeight="false" outlineLevel="0" collapsed="false">
      <c r="B34" s="16"/>
      <c r="C34" s="16"/>
    </row>
    <row r="35" customFormat="false" ht="12.8" hidden="false" customHeight="false" outlineLevel="0" collapsed="false">
      <c r="B35" s="16"/>
      <c r="C35" s="16"/>
    </row>
    <row r="36" customFormat="false" ht="12.8" hidden="false" customHeight="false" outlineLevel="0" collapsed="false">
      <c r="B36" s="16"/>
      <c r="C36" s="16"/>
    </row>
    <row r="37" customFormat="false" ht="12.8" hidden="false" customHeight="false" outlineLevel="0" collapsed="false">
      <c r="B37" s="16"/>
      <c r="C37" s="16"/>
    </row>
    <row r="38" customFormat="false" ht="12.8" hidden="false" customHeight="false" outlineLevel="0" collapsed="false">
      <c r="B38" s="16"/>
      <c r="C38" s="16"/>
    </row>
    <row r="39" customFormat="false" ht="12.8" hidden="false" customHeight="false" outlineLevel="0" collapsed="false">
      <c r="B39" s="16"/>
      <c r="C39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3" min="2" style="16" width="11.53"/>
    <col collapsed="false" customWidth="false" hidden="false" outlineLevel="0" max="4" min="4" style="2" width="11.53"/>
  </cols>
  <sheetData>
    <row r="1" customFormat="false" ht="12.8" hidden="false" customHeight="false" outlineLevel="0" collapsed="false">
      <c r="A1" s="6" t="s">
        <v>0</v>
      </c>
      <c r="B1" s="17" t="s">
        <v>23</v>
      </c>
      <c r="C1" s="17" t="s">
        <v>24</v>
      </c>
      <c r="D1" s="9" t="b">
        <f aca="false">AND(D2:D906)</f>
        <v>1</v>
      </c>
    </row>
    <row r="2" customFormat="false" ht="12.8" hidden="false" customHeight="false" outlineLevel="0" collapsed="false">
      <c r="A2" s="18" t="s">
        <v>51</v>
      </c>
      <c r="B2" s="19" t="n">
        <v>45637</v>
      </c>
      <c r="C2" s="19" t="n">
        <v>45672</v>
      </c>
      <c r="D2" s="2" t="b">
        <f aca="false">AND(ISNUMBER(B2), ISNUMBER(C2), B2&lt;=C2, C2 &gt; misc!$A$2)</f>
        <v>1</v>
      </c>
    </row>
    <row r="3" customFormat="false" ht="12.8" hidden="false" customHeight="false" outlineLevel="0" collapsed="false">
      <c r="A3" s="18" t="s">
        <v>52</v>
      </c>
      <c r="B3" s="19" t="n">
        <v>45673</v>
      </c>
      <c r="C3" s="19" t="n">
        <v>45701</v>
      </c>
      <c r="D3" s="2" t="b">
        <f aca="false">AND(ISNUMBER(B3), ISNUMBER(C3), B3&lt;=C3, C3 &gt; misc!$A$2)</f>
        <v>1</v>
      </c>
    </row>
    <row r="4" customFormat="false" ht="12.8" hidden="false" customHeight="false" outlineLevel="0" collapsed="false">
      <c r="A4" s="18" t="s">
        <v>53</v>
      </c>
      <c r="B4" s="19" t="n">
        <v>45702</v>
      </c>
      <c r="C4" s="19" t="n">
        <v>45732</v>
      </c>
      <c r="D4" s="2" t="b">
        <f aca="false">AND(ISNUMBER(B4), ISNUMBER(C4), B4&lt;=C4, C4 &gt; misc!$A$2)</f>
        <v>1</v>
      </c>
    </row>
    <row r="5" customFormat="false" ht="12.8" hidden="false" customHeight="false" outlineLevel="0" collapsed="false">
      <c r="A5" s="18" t="s">
        <v>54</v>
      </c>
      <c r="B5" s="19" t="n">
        <v>45733</v>
      </c>
      <c r="C5" s="19" t="n">
        <v>45761</v>
      </c>
      <c r="D5" s="2" t="b">
        <f aca="false">AND(ISNUMBER(B5), ISNUMBER(C5), B5&lt;=C5, C5 &gt; misc!$A$2)</f>
        <v>1</v>
      </c>
    </row>
    <row r="6" customFormat="false" ht="12.8" hidden="false" customHeight="false" outlineLevel="0" collapsed="false">
      <c r="A6" s="18" t="s">
        <v>55</v>
      </c>
      <c r="B6" s="19" t="n">
        <v>45762</v>
      </c>
      <c r="C6" s="19" t="n">
        <v>45795</v>
      </c>
      <c r="D6" s="2" t="b">
        <f aca="false">AND(ISNUMBER(B6), ISNUMBER(C6), B6&lt;=C6, C6 &gt; misc!$A$2)</f>
        <v>1</v>
      </c>
    </row>
    <row r="7" customFormat="false" ht="12.8" hidden="false" customHeight="false" outlineLevel="0" collapsed="false">
      <c r="B7" s="14"/>
      <c r="C7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6" activeCellId="0" sqref="H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86"/>
    <col collapsed="false" customWidth="false" hidden="false" outlineLevel="0" max="2" min="2" style="20" width="11.53"/>
    <col collapsed="false" customWidth="false" hidden="false" outlineLevel="0" max="4" min="3" style="5" width="11.53"/>
    <col collapsed="false" customWidth="false" hidden="false" outlineLevel="0" max="6" min="5" style="2" width="11.53"/>
  </cols>
  <sheetData>
    <row r="1" customFormat="false" ht="12.8" hidden="false" customHeight="false" outlineLevel="0" collapsed="false">
      <c r="A1" s="6" t="s">
        <v>47</v>
      </c>
      <c r="B1" s="7" t="s">
        <v>56</v>
      </c>
      <c r="C1" s="7" t="s">
        <v>49</v>
      </c>
      <c r="D1" s="7" t="s">
        <v>50</v>
      </c>
      <c r="E1" s="4" t="b">
        <f aca="false">AND(E2:E830)</f>
        <v>1</v>
      </c>
      <c r="F1" s="4" t="b">
        <f aca="false">AND(F2:F830)</f>
        <v>1</v>
      </c>
    </row>
    <row r="2" customFormat="false" ht="12.8" hidden="false" customHeight="false" outlineLevel="0" collapsed="false">
      <c r="A2" s="10" t="s">
        <v>21</v>
      </c>
      <c r="B2" s="21" t="s">
        <v>51</v>
      </c>
      <c r="C2" s="22" t="n">
        <v>0</v>
      </c>
      <c r="D2" s="22" t="n">
        <v>200</v>
      </c>
      <c r="E2" s="2" t="b">
        <f aca="false">COUNTIF(expert!$A$2:$A$985, A2) &gt; 0</f>
        <v>1</v>
      </c>
      <c r="F2" s="2" t="b">
        <f aca="false">COUNTIF(period!$A$2:$A$998, B2) &gt; 0</f>
        <v>1</v>
      </c>
    </row>
    <row r="3" customFormat="false" ht="12.8" hidden="false" customHeight="false" outlineLevel="0" collapsed="false">
      <c r="A3" s="10" t="s">
        <v>21</v>
      </c>
      <c r="B3" s="21" t="s">
        <v>52</v>
      </c>
      <c r="C3" s="22" t="n">
        <v>0</v>
      </c>
      <c r="D3" s="22" t="n">
        <v>200</v>
      </c>
      <c r="E3" s="2" t="b">
        <f aca="false">COUNTIF(expert!$A$2:$A$985, A3) &gt; 0</f>
        <v>1</v>
      </c>
      <c r="F3" s="2" t="b">
        <f aca="false">COUNTIF(period!$A$2:$A$998, B3) &gt; 0</f>
        <v>1</v>
      </c>
    </row>
    <row r="4" customFormat="false" ht="12.8" hidden="false" customHeight="false" outlineLevel="0" collapsed="false">
      <c r="A4" s="10" t="s">
        <v>21</v>
      </c>
      <c r="B4" s="21" t="s">
        <v>53</v>
      </c>
      <c r="C4" s="22" t="n">
        <v>0</v>
      </c>
      <c r="D4" s="22" t="n">
        <v>200</v>
      </c>
      <c r="E4" s="2" t="b">
        <f aca="false">COUNTIF(expert!$A$2:$A$985, A4) &gt; 0</f>
        <v>1</v>
      </c>
      <c r="F4" s="2" t="b">
        <f aca="false">COUNTIF(period!$A$2:$A$998, B4) &gt; 0</f>
        <v>1</v>
      </c>
    </row>
    <row r="5" customFormat="false" ht="12.8" hidden="false" customHeight="false" outlineLevel="0" collapsed="false">
      <c r="A5" s="10" t="s">
        <v>21</v>
      </c>
      <c r="B5" s="21" t="s">
        <v>54</v>
      </c>
      <c r="C5" s="22" t="n">
        <v>0</v>
      </c>
      <c r="D5" s="22" t="n">
        <v>200</v>
      </c>
      <c r="E5" s="2" t="b">
        <f aca="false">COUNTIF(expert!$A$2:$A$985, A5) &gt; 0</f>
        <v>1</v>
      </c>
      <c r="F5" s="2" t="b">
        <f aca="false">COUNTIF(period!$A$2:$A$998, B5) &gt; 0</f>
        <v>1</v>
      </c>
    </row>
    <row r="6" customFormat="false" ht="12.8" hidden="false" customHeight="false" outlineLevel="0" collapsed="false">
      <c r="A6" s="10" t="s">
        <v>21</v>
      </c>
      <c r="B6" s="21" t="s">
        <v>55</v>
      </c>
      <c r="C6" s="22" t="n">
        <v>0</v>
      </c>
      <c r="D6" s="22" t="n">
        <v>200</v>
      </c>
      <c r="E6" s="2" t="b">
        <f aca="false">COUNTIF(expert!$A$2:$A$985, A6) &gt; 0</f>
        <v>1</v>
      </c>
      <c r="F6" s="2" t="b">
        <f aca="false">COUNTIF(period!$A$2:$A$998, B6) &gt; 0</f>
        <v>1</v>
      </c>
    </row>
    <row r="7" customFormat="false" ht="12.8" hidden="false" customHeight="false" outlineLevel="0" collapsed="false">
      <c r="A7" s="1" t="s">
        <v>2</v>
      </c>
      <c r="B7" s="23" t="s">
        <v>51</v>
      </c>
      <c r="C7" s="1" t="n">
        <v>0</v>
      </c>
      <c r="D7" s="1" t="n">
        <v>200</v>
      </c>
      <c r="E7" s="2" t="b">
        <f aca="false">COUNTIF(expert!$A$2:$A$985, A7) &gt; 0</f>
        <v>1</v>
      </c>
      <c r="F7" s="2" t="b">
        <f aca="false">COUNTIF(period!$A$2:$A$998, B7) &gt; 0</f>
        <v>1</v>
      </c>
    </row>
    <row r="8" customFormat="false" ht="12.8" hidden="false" customHeight="false" outlineLevel="0" collapsed="false">
      <c r="A8" s="1" t="s">
        <v>2</v>
      </c>
      <c r="B8" s="23" t="s">
        <v>52</v>
      </c>
      <c r="C8" s="1" t="n">
        <v>0</v>
      </c>
      <c r="D8" s="1" t="n">
        <v>200</v>
      </c>
      <c r="E8" s="2" t="b">
        <f aca="false">COUNTIF(expert!$A$2:$A$985, A8) &gt; 0</f>
        <v>1</v>
      </c>
      <c r="F8" s="2" t="b">
        <f aca="false">COUNTIF(period!$A$2:$A$998, B8) &gt; 0</f>
        <v>1</v>
      </c>
    </row>
    <row r="9" customFormat="false" ht="12.8" hidden="false" customHeight="false" outlineLevel="0" collapsed="false">
      <c r="A9" s="1" t="s">
        <v>2</v>
      </c>
      <c r="B9" s="23" t="s">
        <v>53</v>
      </c>
      <c r="C9" s="1" t="n">
        <v>0</v>
      </c>
      <c r="D9" s="1" t="n">
        <v>200</v>
      </c>
      <c r="E9" s="2" t="b">
        <f aca="false">COUNTIF(expert!$A$2:$A$985, A9) &gt; 0</f>
        <v>1</v>
      </c>
      <c r="F9" s="2" t="b">
        <f aca="false">COUNTIF(period!$A$2:$A$998, B9) &gt; 0</f>
        <v>1</v>
      </c>
    </row>
    <row r="10" customFormat="false" ht="12.8" hidden="false" customHeight="false" outlineLevel="0" collapsed="false">
      <c r="A10" s="1" t="s">
        <v>2</v>
      </c>
      <c r="B10" s="23" t="s">
        <v>54</v>
      </c>
      <c r="C10" s="1" t="n">
        <v>0</v>
      </c>
      <c r="D10" s="1" t="n">
        <v>200</v>
      </c>
      <c r="E10" s="2" t="b">
        <f aca="false">COUNTIF(expert!$A$2:$A$985, A10) &gt; 0</f>
        <v>1</v>
      </c>
      <c r="F10" s="2" t="b">
        <f aca="false">COUNTIF(period!$A$2:$A$998, B10) &gt; 0</f>
        <v>1</v>
      </c>
    </row>
    <row r="11" customFormat="false" ht="12.8" hidden="false" customHeight="false" outlineLevel="0" collapsed="false">
      <c r="A11" s="1" t="s">
        <v>2</v>
      </c>
      <c r="B11" s="23" t="s">
        <v>55</v>
      </c>
      <c r="C11" s="1" t="n">
        <v>0</v>
      </c>
      <c r="D11" s="1" t="n">
        <v>200</v>
      </c>
      <c r="E11" s="2" t="b">
        <f aca="false">COUNTIF(expert!$A$2:$A$985, A11) &gt; 0</f>
        <v>1</v>
      </c>
      <c r="F11" s="2" t="b">
        <f aca="false">COUNTIF(period!$A$2:$A$998, B11) &gt; 0</f>
        <v>1</v>
      </c>
    </row>
    <row r="12" customFormat="false" ht="12.8" hidden="false" customHeight="false" outlineLevel="0" collapsed="false">
      <c r="A12" s="1" t="s">
        <v>4</v>
      </c>
      <c r="B12" s="23" t="s">
        <v>51</v>
      </c>
      <c r="C12" s="1" t="n">
        <v>0</v>
      </c>
      <c r="D12" s="1" t="n">
        <v>200</v>
      </c>
      <c r="E12" s="2" t="b">
        <f aca="false">COUNTIF(expert!$A$2:$A$985, A12) &gt; 0</f>
        <v>1</v>
      </c>
      <c r="F12" s="2" t="b">
        <f aca="false">COUNTIF(period!$A$2:$A$998, B12) &gt; 0</f>
        <v>1</v>
      </c>
    </row>
    <row r="13" customFormat="false" ht="12.8" hidden="false" customHeight="false" outlineLevel="0" collapsed="false">
      <c r="A13" s="1" t="s">
        <v>6</v>
      </c>
      <c r="B13" s="23" t="s">
        <v>51</v>
      </c>
      <c r="C13" s="1" t="n">
        <v>0</v>
      </c>
      <c r="D13" s="1" t="n">
        <v>200</v>
      </c>
      <c r="E13" s="2" t="b">
        <f aca="false">COUNTIF(expert!$A$2:$A$985, A13) &gt; 0</f>
        <v>1</v>
      </c>
      <c r="F13" s="2" t="b">
        <f aca="false">COUNTIF(period!$A$2:$A$998, B13) &gt; 0</f>
        <v>1</v>
      </c>
    </row>
    <row r="14" customFormat="false" ht="12.8" hidden="false" customHeight="false" outlineLevel="0" collapsed="false">
      <c r="A14" s="1" t="s">
        <v>8</v>
      </c>
      <c r="B14" s="23" t="s">
        <v>51</v>
      </c>
      <c r="C14" s="1" t="n">
        <v>0</v>
      </c>
      <c r="D14" s="1" t="n">
        <v>200</v>
      </c>
      <c r="E14" s="2" t="b">
        <f aca="false">COUNTIF(expert!$A$2:$A$985, A14) &gt; 0</f>
        <v>1</v>
      </c>
      <c r="F14" s="2" t="b">
        <f aca="false">COUNTIF(period!$A$2:$A$998, B14) &gt; 0</f>
        <v>1</v>
      </c>
    </row>
    <row r="15" customFormat="false" ht="12.8" hidden="false" customHeight="false" outlineLevel="0" collapsed="false">
      <c r="A15" s="1" t="s">
        <v>10</v>
      </c>
      <c r="B15" s="23" t="s">
        <v>51</v>
      </c>
      <c r="C15" s="1" t="n">
        <v>0</v>
      </c>
      <c r="D15" s="1" t="n">
        <v>200</v>
      </c>
      <c r="E15" s="2" t="b">
        <f aca="false">COUNTIF(expert!$A$2:$A$985, A15) &gt; 0</f>
        <v>1</v>
      </c>
      <c r="F15" s="2" t="b">
        <f aca="false">COUNTIF(period!$A$2:$A$998, B15) &gt; 0</f>
        <v>1</v>
      </c>
    </row>
    <row r="16" customFormat="false" ht="12.8" hidden="false" customHeight="false" outlineLevel="0" collapsed="false">
      <c r="A16" s="1" t="s">
        <v>12</v>
      </c>
      <c r="B16" s="23" t="s">
        <v>51</v>
      </c>
      <c r="C16" s="1" t="n">
        <v>0</v>
      </c>
      <c r="D16" s="1" t="n">
        <v>200</v>
      </c>
      <c r="E16" s="2" t="b">
        <f aca="false">COUNTIF(expert!$A$2:$A$985, A16) &gt; 0</f>
        <v>1</v>
      </c>
      <c r="F16" s="2" t="b">
        <f aca="false">COUNTIF(period!$A$2:$A$998, B16) &gt; 0</f>
        <v>1</v>
      </c>
    </row>
    <row r="17" customFormat="false" ht="12.8" hidden="false" customHeight="false" outlineLevel="0" collapsed="false">
      <c r="A17" s="1" t="s">
        <v>14</v>
      </c>
      <c r="B17" s="23" t="s">
        <v>51</v>
      </c>
      <c r="C17" s="1" t="n">
        <v>0</v>
      </c>
      <c r="D17" s="1" t="n">
        <v>200</v>
      </c>
      <c r="E17" s="2" t="b">
        <f aca="false">COUNTIF(expert!$A$2:$A$985, A17) &gt; 0</f>
        <v>1</v>
      </c>
      <c r="F17" s="2" t="b">
        <f aca="false">COUNTIF(period!$A$2:$A$998, B17) &gt; 0</f>
        <v>1</v>
      </c>
    </row>
    <row r="18" customFormat="false" ht="12.8" hidden="false" customHeight="false" outlineLevel="0" collapsed="false">
      <c r="A18" s="1" t="s">
        <v>16</v>
      </c>
      <c r="B18" s="23" t="s">
        <v>51</v>
      </c>
      <c r="C18" s="1" t="n">
        <v>0</v>
      </c>
      <c r="D18" s="1" t="n">
        <v>200</v>
      </c>
      <c r="E18" s="2" t="b">
        <f aca="false">COUNTIF(expert!$A$2:$A$985, A18) &gt; 0</f>
        <v>1</v>
      </c>
      <c r="F18" s="2" t="b">
        <f aca="false">COUNTIF(period!$A$2:$A$998, B18) &gt; 0</f>
        <v>1</v>
      </c>
    </row>
    <row r="19" customFormat="false" ht="12.8" hidden="false" customHeight="false" outlineLevel="0" collapsed="false">
      <c r="A19" s="1" t="s">
        <v>17</v>
      </c>
      <c r="B19" s="23" t="s">
        <v>51</v>
      </c>
      <c r="C19" s="1" t="n">
        <v>0</v>
      </c>
      <c r="D19" s="1" t="n">
        <v>200</v>
      </c>
      <c r="E19" s="2" t="b">
        <f aca="false">COUNTIF(expert!$A$2:$A$985, A19) &gt; 0</f>
        <v>1</v>
      </c>
      <c r="F19" s="2" t="b">
        <f aca="false">COUNTIF(period!$A$2:$A$998, B19) &gt; 0</f>
        <v>1</v>
      </c>
    </row>
    <row r="20" customFormat="false" ht="12.8" hidden="false" customHeight="false" outlineLevel="0" collapsed="false">
      <c r="A20" s="1" t="s">
        <v>19</v>
      </c>
      <c r="B20" s="23" t="s">
        <v>51</v>
      </c>
      <c r="C20" s="1" t="n">
        <v>0</v>
      </c>
      <c r="D20" s="1" t="n">
        <v>200</v>
      </c>
      <c r="E20" s="2" t="b">
        <f aca="false">COUNTIF(expert!$A$2:$A$985, A20) &gt; 0</f>
        <v>1</v>
      </c>
      <c r="F20" s="2" t="b">
        <f aca="false">COUNTIF(period!$A$2:$A$998, B20)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3" activeCellId="0" sqref="F13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5" width="11.53"/>
    <col collapsed="false" customWidth="false" hidden="false" outlineLevel="0" max="2" min="2" style="2" width="11.53"/>
  </cols>
  <sheetData>
    <row r="1" customFormat="false" ht="12.8" hidden="false" customHeight="false" outlineLevel="0" collapsed="false">
      <c r="A1" s="8" t="s">
        <v>57</v>
      </c>
      <c r="B1" s="9" t="b">
        <f aca="false">AND(B2:B904)</f>
        <v>1</v>
      </c>
    </row>
    <row r="2" customFormat="false" ht="12.8" hidden="false" customHeight="false" outlineLevel="0" collapsed="false">
      <c r="A2" s="16" t="n">
        <v>45651</v>
      </c>
      <c r="B2" s="2" t="b">
        <f aca="false">AND(ISNUMBER(A2),misc!$A$2&lt;=A2)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4333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2025-02-07T11:26:59Z</dcterms:modified>
  <cp:revision>450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