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<sst xmlns="http://schemas.openxmlformats.org/spreadsheetml/2006/main" count="167" uniqueCount="76">
  <si>
    <t xml:space="preserve">Name</t>
  </si>
  <si>
    <t xml:space="preserve">Comment</t>
  </si>
  <si>
    <t xml:space="preserve">SA.Adrian</t>
  </si>
  <si>
    <t xml:space="preserve">the 1st unit</t>
  </si>
  <si>
    <t xml:space="preserve">Start</t>
  </si>
  <si>
    <t xml:space="preserve">End</t>
  </si>
  <si>
    <t xml:space="preserve">Work</t>
  </si>
  <si>
    <t xml:space="preserve">alpha.f</t>
  </si>
  <si>
    <t xml:space="preserve">charlie.sm</t>
  </si>
  <si>
    <t xml:space="preserve">charlie.sf</t>
  </si>
  <si>
    <t xml:space="preserve">echo.sm</t>
  </si>
  <si>
    <t xml:space="preserve">echo.sf</t>
  </si>
  <si>
    <t xml:space="preserve">golf.m</t>
  </si>
  <si>
    <t xml:space="preserve">golf.f</t>
  </si>
  <si>
    <t xml:space="preserve">lima.m</t>
  </si>
  <si>
    <t xml:space="preserve">lima.f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</si>
  <si>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</si>
  <si>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</si>
  <si>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</si>
  <si>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</si>
  <si>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</si>
  <si>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</si>
  <si>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</si>
  <si>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</si>
  <si>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</si>
  <si>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</si>
  <si>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</si>
  <si>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</si>
  <si>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</si>
  <si>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</si>
  <si>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</si>
  <si>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</si>
  <si>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</si>
  <si>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</si>
  <si>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</si>
  <si>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</si>
  <si>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</si>
  <si>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</si>
  <si>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</si>
  <si>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gcg</t>
  </si>
  <si>
    <t xml:space="preserve">No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</si>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</sst>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7" activeCellId="0" sqref="C2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COUNTIF(assign!$A$1:$A$731,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AND(E2:E807)</f>
        <v>1</v>
      </c>
      <c r="F1" s="11" t="b">
        <f aca="false">AND(F2:F812)</f>
        <v>1</v>
      </c>
      <c r="G1" s="11" t="b">
        <f aca="false">AND(G2:G812)</f>
        <v>1</v>
      </c>
    </row>
    <row r="2" customFormat="false" ht="12.75" hidden="false" customHeight="false" outlineLevel="0" collapsed="false">
      <c r="A2" s="1" t="s">
        <v>7</v>
      </c>
      <c r="B2" s="12" t="n">
        <v>45749</v>
      </c>
      <c r="C2" s="12" t="n">
        <v>45779</v>
      </c>
      <c r="D2" s="7" t="n">
        <v>60</v>
      </c>
      <c r="E2" s="2" t="b">
        <f aca="false">COUNTIF(assign!$B$1:$B$731,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45658</v>
      </c>
      <c r="C3" s="12" t="n">
        <v>45813</v>
      </c>
      <c r="D3" s="7" t="n">
        <v>15</v>
      </c>
      <c r="E3" s="2" t="b">
        <f aca="false">COUNTIF(assign!$B$1:$B$731,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45814</v>
      </c>
      <c r="C4" s="12" t="n">
        <v>45844</v>
      </c>
      <c r="D4" s="7" t="n">
        <v>5</v>
      </c>
      <c r="E4" s="2" t="b">
        <f aca="false">COUNTIF(assign!$B$1:$B$731,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45658</v>
      </c>
      <c r="C5" s="12" t="n">
        <v>45731</v>
      </c>
      <c r="D5" s="7" t="n">
        <v>5</v>
      </c>
      <c r="E5" s="2" t="b">
        <f aca="false">COUNTIF(assign!$B$1:$B$731,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45749</v>
      </c>
      <c r="C6" s="12" t="n">
        <v>45794</v>
      </c>
      <c r="D6" s="7" t="n">
        <v>8</v>
      </c>
      <c r="E6" s="2" t="b">
        <f aca="false">COUNTIF(assign!$B$1:$B$731,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12</v>
      </c>
      <c r="B7" s="12" t="n">
        <v>45658</v>
      </c>
      <c r="C7" s="12" t="n">
        <v>45789</v>
      </c>
      <c r="D7" s="7" t="n">
        <v>350</v>
      </c>
      <c r="E7" s="2" t="b">
        <f aca="false">COUNTIF(assign!$B$1:$B$731,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45790</v>
      </c>
      <c r="C8" s="12" t="n">
        <v>45835</v>
      </c>
      <c r="D8" s="7" t="n">
        <v>30</v>
      </c>
      <c r="E8" s="2" t="b">
        <f aca="false">COUNTIF(assign!$B$1:$B$731,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45767</v>
      </c>
      <c r="C9" s="12" t="n">
        <v>45962</v>
      </c>
      <c r="D9" s="7" t="n">
        <v>1050</v>
      </c>
      <c r="E9" s="2" t="b">
        <f aca="false">COUNTIF(assign!$B$1:$B$731,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45963</v>
      </c>
      <c r="C10" s="12" t="n">
        <v>45991</v>
      </c>
      <c r="D10" s="7" t="n">
        <v>120</v>
      </c>
      <c r="E10" s="2" t="b">
        <f aca="false">COUNTIF(assign!$B$1:$B$731,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5" t="b">
        <f aca="false">AND(C2:C796)</f>
        <v>1</v>
      </c>
      <c r="D1" s="5" t="b">
        <f aca="false">AND(D2:D796)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COUNTIF(expert!$A$2:$A$973, A2) &gt; 0</f>
        <v>1</v>
      </c>
      <c r="D2" s="13" t="n">
        <f aca="false">COUNTIF(task!$A$2:$A$807,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3" t="n">
        <f aca="false">COUNTIF(expert!$A$2:$A$973, A3) &gt; 0</f>
        <v>1</v>
      </c>
      <c r="D3" s="13" t="n">
        <f aca="false">COUNTIF(task!$A$2:$A$807, B3) &gt; 0</f>
        <v>1</v>
      </c>
    </row>
    <row r="4" customFormat="false" ht="12.75" hidden="false" customHeight="false" outlineLevel="0" collapsed="false">
      <c r="A4" s="1" t="s">
        <v>2</v>
      </c>
      <c r="B4" s="1" t="s">
        <v>13</v>
      </c>
      <c r="C4" s="13" t="n">
        <f aca="false">COUNTIF(expert!$A$2:$A$973, A4) &gt; 0</f>
        <v>1</v>
      </c>
      <c r="D4" s="13" t="n">
        <f aca="false">COUNTIF(task!$A$2:$A$807,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3" t="n">
        <f aca="false">COUNTIF(expert!$A$2:$A$973, A5) &gt; 0</f>
        <v>1</v>
      </c>
      <c r="D5" s="13" t="n">
        <f aca="false">COUNTIF(task!$A$2:$A$807, B5) &gt; 0</f>
        <v>1</v>
      </c>
    </row>
    <row r="6" customFormat="false" ht="12.75" hidden="false" customHeight="false" outlineLevel="0" collapsed="false">
      <c r="A6" s="1" t="s">
        <v>2</v>
      </c>
      <c r="B6" s="1" t="s">
        <v>15</v>
      </c>
      <c r="C6" s="13" t="n">
        <f aca="false">COUNTIF(expert!$A$2:$A$973, A6) &gt; 0</f>
        <v>1</v>
      </c>
      <c r="D6" s="13" t="n">
        <f aca="false">COUNTIF(task!$A$2:$A$807, B6) &gt; 0</f>
        <v>1</v>
      </c>
    </row>
    <row r="7" customFormat="false" ht="12.75" hidden="false" customHeight="false" outlineLevel="0" collapsed="false">
      <c r="A7" s="1" t="s">
        <v>2</v>
      </c>
      <c r="B7" s="1" t="s">
        <v>8</v>
      </c>
      <c r="C7" s="13" t="n">
        <f aca="false">COUNTIF(expert!$A$2:$A$973, A7) &gt; 0</f>
        <v>1</v>
      </c>
      <c r="D7" s="13" t="n">
        <f aca="false">COUNTIF(task!$A$2:$A$807, B7) &gt; 0</f>
        <v>1</v>
      </c>
    </row>
    <row r="8" customFormat="false" ht="12.75" hidden="false" customHeight="false" outlineLevel="0" collapsed="false">
      <c r="A8" s="1" t="s">
        <v>2</v>
      </c>
      <c r="B8" s="1" t="s">
        <v>9</v>
      </c>
      <c r="C8" s="13" t="n">
        <f aca="false">COUNTIF(expert!$A$2:$A$973, A8) &gt; 0</f>
        <v>1</v>
      </c>
      <c r="D8" s="13" t="n">
        <f aca="false">COUNTIF(task!$A$2:$A$807, B8) &gt; 0</f>
        <v>1</v>
      </c>
    </row>
    <row r="9" customFormat="false" ht="12.75" hidden="false" customHeight="false" outlineLevel="0" collapsed="false">
      <c r="A9" s="1" t="s">
        <v>2</v>
      </c>
      <c r="B9" s="1" t="s">
        <v>10</v>
      </c>
      <c r="C9" s="13" t="n">
        <f aca="false">COUNTIF(expert!$A$2:$A$973, A9) &gt; 0</f>
        <v>1</v>
      </c>
      <c r="D9" s="13" t="n">
        <f aca="false">COUNTIF(task!$A$2:$A$807, B9) &gt; 0</f>
        <v>1</v>
      </c>
    </row>
    <row r="10" customFormat="false" ht="12.75" hidden="false" customHeight="false" outlineLevel="0" collapsed="false">
      <c r="A10" s="1" t="s">
        <v>2</v>
      </c>
      <c r="B10" s="1" t="s">
        <v>11</v>
      </c>
      <c r="C10" s="13" t="n">
        <f aca="false">COUNTIF(expert!$A$2:$A$973, A10) &gt; 0</f>
        <v>1</v>
      </c>
      <c r="D10" s="13" t="n">
        <f aca="false">COUNTIF(task!$A$2:$A$807, B10) &gt; 0</f>
        <v>1</v>
      </c>
    </row>
    <row r="11" customFormat="false" ht="12.75" hidden="false" customHeight="false" outlineLevel="0" collapsed="false">
      <c r="A11" s="3"/>
      <c r="B11" s="3"/>
    </row>
    <row r="12" customFormat="false" ht="12.75" hidden="false" customHeight="false" outlineLevel="0" collapsed="false">
      <c r="A12" s="3"/>
      <c r="B12" s="3"/>
    </row>
    <row r="13" customFormat="false" ht="12.75" hidden="false" customHeight="false" outlineLevel="0" collapsed="false">
      <c r="A13" s="3"/>
      <c r="B13" s="3"/>
    </row>
    <row r="14" customFormat="false" ht="12.75" hidden="false" customHeight="false" outlineLevel="0" collapsed="false">
      <c r="A14" s="3"/>
      <c r="B14" s="3"/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2" t="n">
        <v>45749</v>
      </c>
      <c r="D2" s="12" t="n">
        <v>45779</v>
      </c>
      <c r="E2" s="1" t="n">
        <v>2.5</v>
      </c>
      <c r="F2" s="1" t="n">
        <v>3</v>
      </c>
      <c r="G2" s="15" t="b">
        <f aca="false">COUNTIF(expert!$A$2:$A$973, A2) &gt; 0</f>
        <v>1</v>
      </c>
      <c r="H2" s="15" t="b">
        <f aca="false">COUNTIF(task!$A$2:$A$807,B2)&gt;0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9</v>
      </c>
      <c r="C3" s="12" t="n">
        <v>45814</v>
      </c>
      <c r="D3" s="12" t="n">
        <v>45844</v>
      </c>
      <c r="E3" s="1" t="n">
        <v>0</v>
      </c>
      <c r="F3" s="1" t="n">
        <v>0.25</v>
      </c>
      <c r="G3" s="15" t="b">
        <f aca="false">COUNTIF(expert!$A$2:$A$973, A3) &gt; 0</f>
        <v>1</v>
      </c>
      <c r="H3" s="15" t="b">
        <f aca="false">COUNTIF(task!$A$2:$A$807,B3)&gt;0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8</v>
      </c>
      <c r="C4" s="12" t="n">
        <v>45658</v>
      </c>
      <c r="D4" s="12" t="n">
        <v>45813</v>
      </c>
      <c r="E4" s="1" t="n">
        <v>0</v>
      </c>
      <c r="F4" s="1" t="n">
        <v>0.25</v>
      </c>
      <c r="G4" s="15" t="b">
        <f aca="false">COUNTIF(expert!$A$2:$A$973, A4) &gt; 0</f>
        <v>1</v>
      </c>
      <c r="H4" s="15" t="b">
        <f aca="false">COUNTIF(task!$A$2:$A$807,B4)&gt;0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11</v>
      </c>
      <c r="C5" s="12" t="n">
        <v>45749</v>
      </c>
      <c r="D5" s="12" t="n">
        <v>45794</v>
      </c>
      <c r="E5" s="1" t="n">
        <v>0</v>
      </c>
      <c r="F5" s="1" t="n">
        <v>1</v>
      </c>
      <c r="G5" s="15" t="b">
        <f aca="false">COUNTIF(expert!$A$2:$A$973, A5) &gt; 0</f>
        <v>1</v>
      </c>
      <c r="H5" s="15" t="b">
        <f aca="false">COUNTIF(task!$A$2:$A$807,B5)&gt;0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10</v>
      </c>
      <c r="C6" s="12" t="n">
        <v>45658</v>
      </c>
      <c r="D6" s="12" t="n">
        <v>45731</v>
      </c>
      <c r="E6" s="1" t="n">
        <v>0</v>
      </c>
      <c r="F6" s="1" t="n">
        <v>1</v>
      </c>
      <c r="G6" s="15" t="b">
        <f aca="false">COUNTIF(expert!$A$2:$A$973, A6) &gt; 0</f>
        <v>1</v>
      </c>
      <c r="H6" s="15" t="b">
        <f aca="false">COUNTIF(task!$A$2:$A$807,B6)&gt;0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13</v>
      </c>
      <c r="C7" s="12" t="n">
        <v>45790</v>
      </c>
      <c r="D7" s="12" t="n">
        <v>45835</v>
      </c>
      <c r="E7" s="1" t="n">
        <v>0</v>
      </c>
      <c r="F7" s="1" t="n">
        <v>1</v>
      </c>
      <c r="G7" s="15" t="b">
        <f aca="false">COUNTIF(expert!$A$2:$A$973, A7) &gt; 0</f>
        <v>1</v>
      </c>
      <c r="H7" s="15" t="b">
        <f aca="false">COUNTIF(task!$A$2:$A$807,B7)&gt;0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12</v>
      </c>
      <c r="C8" s="12" t="n">
        <v>45658</v>
      </c>
      <c r="D8" s="12" t="n">
        <v>45789</v>
      </c>
      <c r="E8" s="1" t="n">
        <v>0</v>
      </c>
      <c r="F8" s="1" t="n">
        <v>5</v>
      </c>
      <c r="G8" s="15" t="b">
        <f aca="false">COUNTIF(expert!$A$2:$A$973, A8) &gt; 0</f>
        <v>1</v>
      </c>
      <c r="H8" s="15" t="b">
        <f aca="false">COUNTIF(task!$A$2:$A$807,B8)&gt;0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15</v>
      </c>
      <c r="C9" s="12" t="n">
        <v>45963</v>
      </c>
      <c r="D9" s="12" t="n">
        <v>45991</v>
      </c>
      <c r="E9" s="1" t="n">
        <v>6</v>
      </c>
      <c r="F9" s="1" t="n">
        <v>6</v>
      </c>
      <c r="G9" s="15" t="b">
        <f aca="false">COUNTIF(expert!$A$2:$A$973, A9) &gt; 0</f>
        <v>1</v>
      </c>
      <c r="H9" s="15" t="b">
        <f aca="false">COUNTIF(task!$A$2:$A$807,B9)&gt;0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14</v>
      </c>
      <c r="C10" s="12" t="n">
        <v>45767</v>
      </c>
      <c r="D10" s="12" t="n">
        <v>45962</v>
      </c>
      <c r="E10" s="1" t="n">
        <v>5</v>
      </c>
      <c r="F10" s="1" t="n">
        <v>8</v>
      </c>
      <c r="G10" s="15" t="b">
        <f aca="false">COUNTIF(expert!$A$2:$A$973, A10) &gt; 0</f>
        <v>1</v>
      </c>
      <c r="H10" s="15" t="b">
        <f aca="false">COUNTIF(task!$A$2:$A$807,B10)&gt;0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C11" s="12"/>
      <c r="D11" s="12"/>
      <c r="E11" s="1"/>
      <c r="F11" s="1"/>
      <c r="G11" s="15"/>
      <c r="H11" s="15"/>
      <c r="I11" s="15"/>
    </row>
    <row r="12" customFormat="false" ht="12.75" hidden="false" customHeight="false" outlineLevel="0" collapsed="false">
      <c r="C12" s="12"/>
      <c r="D12" s="12"/>
      <c r="E12" s="1"/>
      <c r="F12" s="1"/>
      <c r="G12" s="15"/>
      <c r="H12" s="15"/>
      <c r="I12" s="15"/>
    </row>
    <row r="13" customFormat="false" ht="12.75" hidden="false" customHeight="false" outlineLevel="0" collapsed="false">
      <c r="C13" s="12"/>
      <c r="D13" s="12"/>
      <c r="E13" s="1"/>
      <c r="F13" s="1"/>
      <c r="G13" s="15"/>
      <c r="H13" s="15"/>
      <c r="I13" s="15"/>
    </row>
    <row r="14" customFormat="false" ht="12.75" hidden="false" customHeight="false" outlineLevel="0" collapsed="false">
      <c r="C14" s="12"/>
      <c r="D14" s="12"/>
      <c r="E14" s="1"/>
      <c r="F14" s="1"/>
      <c r="G14" s="15"/>
      <c r="H14" s="15"/>
      <c r="I14" s="15"/>
    </row>
    <row r="15" customFormat="false" ht="12.75" hidden="false" customHeight="false" outlineLevel="0" collapsed="false">
      <c r="C15" s="12"/>
      <c r="D15" s="12"/>
      <c r="E15" s="1"/>
      <c r="F15" s="1"/>
      <c r="G15" s="15"/>
      <c r="H15" s="15"/>
      <c r="I15" s="15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3"/>
      <c r="G16" s="15"/>
      <c r="H16" s="15"/>
      <c r="I16" s="15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15"/>
      <c r="H17" s="15"/>
      <c r="I17" s="15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5"/>
      <c r="H18" s="15"/>
      <c r="I18" s="15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5"/>
      <c r="H19" s="15"/>
      <c r="I19" s="15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5"/>
      <c r="H20" s="15"/>
      <c r="I20" s="15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5"/>
      <c r="H21" s="15"/>
      <c r="I21" s="15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5"/>
      <c r="H22" s="15"/>
      <c r="I22" s="15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5"/>
      <c r="H23" s="15"/>
      <c r="I23" s="15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5"/>
      <c r="H24" s="15"/>
      <c r="I24" s="15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5"/>
      <c r="H25" s="15"/>
      <c r="I25" s="15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5"/>
      <c r="H26" s="15"/>
      <c r="I26" s="15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5"/>
      <c r="H27" s="15"/>
      <c r="I27" s="15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5"/>
      <c r="H28" s="15"/>
      <c r="I28" s="15"/>
    </row>
    <row r="29" customFormat="false" ht="12.75" hidden="false" customHeight="false" outlineLevel="0" collapsed="false">
      <c r="C29" s="12"/>
      <c r="D29" s="12"/>
      <c r="E29" s="1"/>
      <c r="F29" s="1"/>
      <c r="G29" s="15"/>
      <c r="H29" s="15"/>
      <c r="I29" s="15"/>
    </row>
    <row r="30" customFormat="false" ht="12.75" hidden="false" customHeight="false" outlineLevel="0" collapsed="false">
      <c r="C30" s="12"/>
      <c r="D30" s="12"/>
      <c r="E30" s="1"/>
      <c r="F30" s="1"/>
      <c r="G30" s="15"/>
      <c r="H30" s="15"/>
      <c r="I30" s="15"/>
    </row>
    <row r="31" customFormat="false" ht="12.75" hidden="false" customHeight="false" outlineLevel="0" collapsed="false">
      <c r="C31" s="12"/>
      <c r="D31" s="12"/>
      <c r="E31" s="1"/>
      <c r="F31" s="1"/>
      <c r="G31" s="15"/>
      <c r="H31" s="15"/>
      <c r="I31" s="15"/>
    </row>
    <row r="32" customFormat="false" ht="12.75" hidden="false" customHeight="false" outlineLevel="0" collapsed="false">
      <c r="C32" s="12"/>
      <c r="D32" s="12"/>
      <c r="E32" s="1"/>
      <c r="F32" s="1"/>
      <c r="G32" s="15"/>
      <c r="H32" s="15"/>
      <c r="I32" s="15"/>
    </row>
    <row r="33" customFormat="false" ht="12.75" hidden="false" customHeight="false" outlineLevel="0" collapsed="false">
      <c r="C33" s="12"/>
      <c r="D33" s="12"/>
      <c r="E33" s="1"/>
      <c r="F33" s="1"/>
      <c r="G33" s="15"/>
      <c r="H33" s="15"/>
      <c r="I33" s="15"/>
    </row>
    <row r="34" customFormat="false" ht="12.75" hidden="false" customHeight="false" outlineLevel="0" collapsed="false">
      <c r="C34" s="12"/>
      <c r="D34" s="12"/>
      <c r="E34" s="1"/>
      <c r="F34" s="1"/>
      <c r="G34" s="15"/>
      <c r="H34" s="15"/>
      <c r="I34" s="15"/>
    </row>
    <row r="35" customFormat="false" ht="12.75" hidden="false" customHeight="false" outlineLevel="0" collapsed="false">
      <c r="C35" s="12"/>
      <c r="D35" s="12"/>
      <c r="E35" s="1"/>
      <c r="F35" s="1"/>
      <c r="G35" s="15"/>
      <c r="H35" s="15"/>
      <c r="I35" s="15"/>
    </row>
    <row r="36" customFormat="false" ht="12.75" hidden="false" customHeight="false" outlineLevel="0" collapsed="false">
      <c r="C36" s="12"/>
      <c r="D36" s="12"/>
      <c r="E36" s="1"/>
      <c r="F36" s="1"/>
      <c r="G36" s="15"/>
      <c r="H36" s="15"/>
      <c r="I36" s="15"/>
    </row>
    <row r="37" customFormat="false" ht="12.75" hidden="false" customHeight="false" outlineLevel="0" collapsed="false">
      <c r="C37" s="12"/>
      <c r="D37" s="12"/>
      <c r="E37" s="1"/>
      <c r="F37" s="1"/>
      <c r="G37" s="15"/>
      <c r="H37" s="15"/>
      <c r="I37" s="15"/>
    </row>
    <row r="38" customFormat="false" ht="12.75" hidden="false" customHeight="false" outlineLevel="0" collapsed="false">
      <c r="C38" s="12"/>
      <c r="D38" s="12"/>
      <c r="E38" s="1"/>
      <c r="F38" s="1"/>
      <c r="G38" s="15"/>
      <c r="H38" s="15"/>
      <c r="I38" s="15"/>
    </row>
    <row r="39" customFormat="false" ht="12.75" hidden="false" customHeight="false" outlineLevel="0" collapsed="false">
      <c r="C39" s="12"/>
      <c r="D39" s="12"/>
      <c r="E39" s="1"/>
      <c r="F39" s="1"/>
      <c r="G39" s="15"/>
      <c r="H39" s="15"/>
      <c r="I39" s="15"/>
    </row>
    <row r="40" customFormat="false" ht="12.75" hidden="false" customHeight="false" outlineLevel="0" collapsed="false">
      <c r="C40" s="12"/>
      <c r="D40" s="12"/>
      <c r="E40" s="1"/>
      <c r="F40" s="1"/>
      <c r="G40" s="15"/>
      <c r="H40" s="15"/>
      <c r="I40" s="15"/>
    </row>
    <row r="41" customFormat="false" ht="12.75" hidden="false" customHeight="false" outlineLevel="0" collapsed="false">
      <c r="C41" s="12"/>
      <c r="D41" s="12"/>
      <c r="E41" s="1"/>
      <c r="F41" s="1"/>
      <c r="G41" s="15"/>
      <c r="H41" s="15"/>
      <c r="I41" s="15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  <c r="G2" s="16"/>
      <c r="I2" s="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A4" s="3"/>
      <c r="B4" s="3"/>
      <c r="C4" s="3"/>
      <c r="D4" s="3"/>
      <c r="E4" s="3"/>
    </row>
    <row r="5" customFormat="false" ht="12.75" hidden="false" customHeight="false" outlineLevel="0" collapsed="false">
      <c r="A5" s="3"/>
      <c r="B5" s="3"/>
      <c r="C5" s="3"/>
      <c r="D5" s="3"/>
      <c r="E5" s="3"/>
    </row>
    <row r="6" customFormat="false" ht="12.75" hidden="false" customHeight="false" outlineLevel="0" collapsed="false">
      <c r="A6" s="3"/>
      <c r="B6" s="3"/>
      <c r="C6" s="3"/>
      <c r="D6" s="3"/>
      <c r="E6" s="3"/>
    </row>
    <row r="7" customFormat="false" ht="12.75" hidden="false" customHeight="false" outlineLevel="0" collapsed="false">
      <c r="A7" s="3"/>
      <c r="B7" s="3"/>
      <c r="C7" s="3"/>
      <c r="D7" s="3"/>
      <c r="E7" s="3"/>
    </row>
    <row r="8" customFormat="false" ht="12.75" hidden="false" customHeight="false" outlineLevel="0" collapsed="false">
      <c r="A8" s="3"/>
      <c r="B8" s="3"/>
      <c r="C8" s="3"/>
      <c r="D8" s="3"/>
      <c r="E8" s="3"/>
    </row>
    <row r="9" customFormat="false" ht="12.75" hidden="false" customHeight="false" outlineLevel="0" collapsed="false">
      <c r="A9" s="3"/>
      <c r="B9" s="3"/>
      <c r="C9" s="3"/>
      <c r="D9" s="3"/>
      <c r="E9" s="3"/>
    </row>
    <row r="10" customFormat="false" ht="12.75" hidden="false" customHeight="false" outlineLevel="0" collapsed="false">
      <c r="A10" s="3"/>
      <c r="B10" s="3"/>
      <c r="C10" s="3"/>
      <c r="D10" s="3"/>
      <c r="E10" s="3"/>
    </row>
    <row r="11" customFormat="false" ht="12.75" hidden="false" customHeight="false" outlineLevel="0" collapsed="false">
      <c r="A11" s="3"/>
      <c r="B11" s="3"/>
      <c r="C11" s="3"/>
      <c r="D11" s="3"/>
      <c r="E11" s="3"/>
    </row>
    <row r="12" customFormat="false" ht="12.75" hidden="false" customHeight="false" outlineLevel="0" collapsed="false">
      <c r="A12" s="3"/>
      <c r="B12" s="3"/>
      <c r="C12" s="3"/>
      <c r="D12" s="3"/>
      <c r="E12" s="3"/>
    </row>
    <row r="13" customFormat="false" ht="12.75" hidden="false" customHeight="false" outlineLevel="0" collapsed="false">
      <c r="A13" s="3"/>
      <c r="B13" s="3"/>
      <c r="C13" s="3"/>
      <c r="D13" s="3"/>
      <c r="E13" s="3"/>
    </row>
    <row r="14" customFormat="false" ht="12.75" hidden="false" customHeight="false" outlineLevel="0" collapsed="false">
      <c r="A14" s="3"/>
      <c r="B14" s="3"/>
      <c r="C14" s="3"/>
      <c r="D14" s="3"/>
      <c r="E14" s="3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7" t="s">
        <v>20</v>
      </c>
      <c r="B2" s="18" t="n">
        <v>45637</v>
      </c>
      <c r="C2" s="18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7" t="s">
        <v>21</v>
      </c>
      <c r="B3" s="18" t="n">
        <v>45673</v>
      </c>
      <c r="C3" s="18" t="n">
        <v>45701</v>
      </c>
      <c r="D3" s="2" t="b">
        <f aca="false">AND(ISNUMBER(B3), ISNUMBER(C3), B3&lt;=C3, C3 &gt; misc!$A$2)</f>
        <v>1</v>
      </c>
    </row>
    <row r="4" customFormat="false" ht="12.75" hidden="false" customHeight="false" outlineLevel="0" collapsed="false">
      <c r="A4" s="19" t="s">
        <v>22</v>
      </c>
      <c r="B4" s="20" t="n">
        <v>45702</v>
      </c>
      <c r="C4" s="20" t="n">
        <v>45732</v>
      </c>
      <c r="D4" s="2" t="b">
        <f aca="false">AND(ISNUMBER(B4), ISNUMBER(C4), B4&lt;=C4, C4 &gt; misc!$A$2)</f>
        <v>1</v>
      </c>
    </row>
    <row r="5" customFormat="false" ht="12.75" hidden="false" customHeight="false" outlineLevel="0" collapsed="false">
      <c r="A5" s="19" t="s">
        <v>23</v>
      </c>
      <c r="B5" s="20" t="n">
        <v>45733</v>
      </c>
      <c r="C5" s="20" t="n">
        <v>45761</v>
      </c>
      <c r="D5" s="2" t="b">
        <f aca="false">AND(ISNUMBER(B5), ISNUMBER(C5), B5&lt;=C5, C5 &gt; misc!$A$2)</f>
        <v>1</v>
      </c>
    </row>
    <row r="6" customFormat="false" ht="12.75" hidden="false" customHeight="false" outlineLevel="0" collapsed="false">
      <c r="A6" s="19" t="s">
        <v>24</v>
      </c>
      <c r="B6" s="20" t="n">
        <v>45762</v>
      </c>
      <c r="C6" s="20" t="n">
        <v>45795</v>
      </c>
      <c r="D6" s="2" t="b">
        <f aca="false">AND(ISNUMBER(B6), ISNUMBER(C6), B6&lt;=C6, C6 &gt; misc!$A$2)</f>
        <v>1</v>
      </c>
    </row>
    <row r="7" customFormat="false" ht="12.75" hidden="false" customHeight="false" outlineLevel="0" collapsed="false">
      <c r="A7" s="19" t="s">
        <v>25</v>
      </c>
      <c r="B7" s="20" t="n">
        <v>45796</v>
      </c>
      <c r="C7" s="20" t="n">
        <v>45826</v>
      </c>
      <c r="D7" s="2" t="b">
        <f aca="false">AND(ISNUMBER(B7), ISNUMBER(C7), B7&lt;=C7, C7 &gt; misc!$A$2)</f>
        <v>1</v>
      </c>
    </row>
    <row r="8" customFormat="false" ht="12.75" hidden="false" customHeight="false" outlineLevel="0" collapsed="false">
      <c r="A8" s="19" t="s">
        <v>26</v>
      </c>
      <c r="B8" s="6" t="n">
        <v>45827</v>
      </c>
      <c r="C8" s="20" t="n">
        <v>45855</v>
      </c>
      <c r="D8" s="2" t="b">
        <f aca="false">AND(ISNUMBER(B8), ISNUMBER(C8), B8&lt;=C8, C8 &gt; misc!$A$2)</f>
        <v>1</v>
      </c>
    </row>
    <row r="9" customFormat="false" ht="12.75" hidden="false" customHeight="false" outlineLevel="0" collapsed="false">
      <c r="A9" s="19" t="s">
        <v>27</v>
      </c>
      <c r="B9" s="20" t="n">
        <v>45856</v>
      </c>
      <c r="C9" s="20" t="n">
        <v>45886</v>
      </c>
      <c r="D9" s="2" t="b">
        <f aca="false">AND(ISNUMBER(B9), ISNUMBER(C9), B9&lt;=C9, C9 &gt; misc!$A$2)</f>
        <v>1</v>
      </c>
    </row>
    <row r="10" customFormat="false" ht="12.75" hidden="false" customHeight="false" outlineLevel="0" collapsed="false">
      <c r="A10" s="19" t="s">
        <v>28</v>
      </c>
      <c r="B10" s="6" t="n">
        <v>45887</v>
      </c>
      <c r="C10" s="6" t="n">
        <v>45915</v>
      </c>
      <c r="D10" s="2" t="b">
        <f aca="false">AND(ISNUMBER(B10), ISNUMBER(C10), B10&lt;=C10, C10 &gt; misc!$A$2)</f>
        <v>1</v>
      </c>
    </row>
    <row r="11" customFormat="false" ht="12.75" hidden="false" customHeight="false" outlineLevel="0" collapsed="false">
      <c r="A11" s="19" t="s">
        <v>29</v>
      </c>
      <c r="B11" s="6" t="n">
        <v>45916</v>
      </c>
      <c r="C11" s="6" t="n">
        <v>45945</v>
      </c>
      <c r="D11" s="2" t="b">
        <f aca="false">AND(ISNUMBER(B11), ISNUMBER(C11), B11&lt;=C11, C11 &gt; misc!$A$2)</f>
        <v>1</v>
      </c>
    </row>
    <row r="12" customFormat="false" ht="12.75" hidden="false" customHeight="false" outlineLevel="0" collapsed="false">
      <c r="A12" s="19" t="s">
        <v>30</v>
      </c>
      <c r="B12" s="6" t="n">
        <v>45946</v>
      </c>
      <c r="C12" s="6" t="n">
        <v>45973</v>
      </c>
      <c r="D12" s="2" t="b">
        <f aca="false">AND(ISNUMBER(B12), ISNUMBER(C12), B12&lt;=C12, C12 &gt; misc!$A$2)</f>
        <v>1</v>
      </c>
    </row>
    <row r="13" customFormat="false" ht="12.75" hidden="false" customHeight="false" outlineLevel="0" collapsed="false">
      <c r="A13" s="19" t="s">
        <v>31</v>
      </c>
      <c r="B13" s="6" t="n">
        <v>45974</v>
      </c>
      <c r="C13" s="6" t="n">
        <v>46002</v>
      </c>
      <c r="D13" s="2" t="b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16</v>
      </c>
      <c r="B1" s="14" t="s">
        <v>32</v>
      </c>
      <c r="C1" s="14" t="s">
        <v>18</v>
      </c>
      <c r="D1" s="14" t="s">
        <v>19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7" t="s">
        <v>20</v>
      </c>
      <c r="C2" s="1" t="n">
        <v>0</v>
      </c>
      <c r="D2" s="1" t="n">
        <v>180</v>
      </c>
      <c r="E2" s="2" t="b">
        <f aca="false">COUNTIF(expert!$A$2:$A$973,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7" t="s">
        <v>21</v>
      </c>
      <c r="C3" s="1" t="n">
        <v>0</v>
      </c>
      <c r="D3" s="1" t="n">
        <v>180</v>
      </c>
      <c r="E3" s="2" t="b">
        <f aca="false">COUNTIF(expert!$A$2:$A$973,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19" t="s">
        <v>22</v>
      </c>
      <c r="C4" s="1" t="n">
        <v>0</v>
      </c>
      <c r="D4" s="1" t="n">
        <v>180</v>
      </c>
      <c r="E4" s="2" t="b">
        <f aca="false">COUNTIF(expert!$A$2:$A$973,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19" t="s">
        <v>23</v>
      </c>
      <c r="C5" s="1" t="n">
        <v>0</v>
      </c>
      <c r="D5" s="1" t="n">
        <v>180</v>
      </c>
      <c r="E5" s="2" t="b">
        <f aca="false">COUNTIF(expert!$A$2:$A$973,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19" t="s">
        <v>24</v>
      </c>
      <c r="C6" s="1" t="n">
        <v>0</v>
      </c>
      <c r="D6" s="1" t="n">
        <v>180</v>
      </c>
      <c r="E6" s="2" t="b">
        <f aca="false">COUNTIF(expert!$A$2:$A$973,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19" t="s">
        <v>25</v>
      </c>
      <c r="C7" s="1" t="n">
        <v>0</v>
      </c>
      <c r="D7" s="1" t="n">
        <v>180</v>
      </c>
      <c r="E7" s="2" t="b">
        <f aca="false">COUNTIF(expert!$A$2:$A$973,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19" t="s">
        <v>26</v>
      </c>
      <c r="C8" s="1" t="n">
        <v>0</v>
      </c>
      <c r="D8" s="1" t="n">
        <v>180</v>
      </c>
      <c r="E8" s="2" t="b">
        <f aca="false">COUNTIF(expert!$A$2:$A$973,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19" t="s">
        <v>27</v>
      </c>
      <c r="C9" s="1" t="n">
        <v>0</v>
      </c>
      <c r="D9" s="1" t="n">
        <v>180</v>
      </c>
      <c r="E9" s="2" t="b">
        <f aca="false">COUNTIF(expert!$A$2:$A$973,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19" t="s">
        <v>28</v>
      </c>
      <c r="C10" s="1" t="n">
        <v>0</v>
      </c>
      <c r="D10" s="1" t="n">
        <v>180</v>
      </c>
      <c r="E10" s="2" t="b">
        <f aca="false">COUNTIF(expert!$A$2:$A$973,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19" t="s">
        <v>29</v>
      </c>
      <c r="C11" s="1" t="n">
        <v>0</v>
      </c>
      <c r="D11" s="1" t="n">
        <v>180</v>
      </c>
      <c r="E11" s="2" t="b">
        <f aca="false">COUNTIF(expert!$A$2:$A$973,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19" t="s">
        <v>30</v>
      </c>
      <c r="C12" s="1" t="n">
        <v>0</v>
      </c>
      <c r="D12" s="1" t="n">
        <v>180</v>
      </c>
      <c r="E12" s="2" t="b">
        <f aca="false">COUNTIF(expert!$A$2:$A$973,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19" t="s">
        <v>31</v>
      </c>
      <c r="C13" s="1" t="n">
        <v>0</v>
      </c>
      <c r="D13" s="1" t="n">
        <v>180</v>
      </c>
      <c r="E13" s="2" t="b">
        <f aca="false">COUNTIF(expert!$A$2:$A$973, A13) &gt; 0</f>
        <v>1</v>
      </c>
      <c r="F13" s="2" t="b">
        <f aca="false">COUNTIF(period!$A$2:$A$1000,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4" activeCellId="0" sqref="F2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2" width="11.57"/>
  </cols>
  <sheetData>
    <row r="1" customFormat="false" ht="12.75" hidden="false" customHeight="false" outlineLevel="0" collapsed="false">
      <c r="A1" s="10" t="s">
        <v>33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b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b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b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3" min="3" style="1" width="11.57"/>
    <col collapsed="false" customWidth="true" hidden="false" outlineLevel="0" max="4" min="4" style="1" width="14.13"/>
    <col collapsed="false" customWidth="true" hidden="false" outlineLevel="0" max="5" min="5" style="3" width="14.13"/>
  </cols>
  <sheetData>
    <row r="1" customFormat="false" ht="14.25" hidden="false" customHeight="true" outlineLevel="0" collapsed="false">
      <c r="A1" s="10" t="s">
        <v>34</v>
      </c>
      <c r="B1" s="10" t="s">
        <v>35</v>
      </c>
      <c r="C1" s="10" t="s">
        <v>36</v>
      </c>
      <c r="D1" s="10" t="s">
        <v>37</v>
      </c>
      <c r="E1" s="23" t="s">
        <v>38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7" t="s">
        <v>39</v>
      </c>
      <c r="D2" s="7" t="s">
        <v>40</v>
      </c>
      <c r="E2" s="24" t="n">
        <f aca="false">MAX(MAX(period!C2:C900),MAX(task!C2:C804))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5" t="s">
        <v>41</v>
      </c>
      <c r="B1" s="10" t="s">
        <v>42</v>
      </c>
      <c r="C1" s="10" t="s">
        <v>43</v>
      </c>
      <c r="D1" s="10" t="s">
        <v>44</v>
      </c>
      <c r="E1" s="10" t="s">
        <v>4</v>
      </c>
      <c r="F1" s="10" t="s">
        <v>5</v>
      </c>
      <c r="G1" s="23" t="s">
        <v>45</v>
      </c>
      <c r="H1" s="23" t="s">
        <v>46</v>
      </c>
    </row>
    <row r="2" customFormat="false" ht="12.8" hidden="false" customHeight="false" outlineLevel="0" collapsed="false">
      <c r="B2" s="7" t="n">
        <v>6</v>
      </c>
      <c r="C2" s="7" t="n">
        <v>3</v>
      </c>
      <c r="D2" s="7" t="n">
        <v>150</v>
      </c>
      <c r="E2" s="12" t="n">
        <f aca="false">misc!A2+1</f>
        <v>45657</v>
      </c>
      <c r="F2" s="12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3" width="23.18"/>
  </cols>
  <sheetData>
    <row r="1" customFormat="false" ht="17.35" hidden="false" customHeight="false" outlineLevel="0" collapsed="false">
      <c r="A1" s="25" t="s">
        <v>35</v>
      </c>
      <c r="B1" s="10" t="s">
        <v>47</v>
      </c>
      <c r="C1" s="10" t="s">
        <v>48</v>
      </c>
      <c r="D1" s="10" t="s">
        <v>49</v>
      </c>
    </row>
    <row r="2" customFormat="false" ht="12.8" hidden="false" customHeight="false" outlineLevel="0" collapsed="false">
      <c r="B2" s="6" t="s">
        <v>50</v>
      </c>
      <c r="C2" s="6" t="s">
        <v>51</v>
      </c>
      <c r="D2" s="7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52</v>
      </c>
      <c r="B1" s="10" t="s">
        <v>47</v>
      </c>
      <c r="C1" s="10" t="s">
        <v>48</v>
      </c>
      <c r="D1" s="10" t="s">
        <v>49</v>
      </c>
    </row>
    <row r="2" customFormat="false" ht="12.8" hidden="false" customHeight="false" outlineLevel="0" collapsed="false">
      <c r="B2" s="6" t="s">
        <v>53</v>
      </c>
      <c r="C2" s="6" t="s">
        <v>54</v>
      </c>
      <c r="D2" s="7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5" t="s">
        <v>55</v>
      </c>
      <c r="B1" s="10" t="s">
        <v>49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56</v>
      </c>
      <c r="B1" s="10" t="s">
        <v>57</v>
      </c>
      <c r="C1" s="10" t="s">
        <v>58</v>
      </c>
      <c r="D1" s="10" t="s">
        <v>59</v>
      </c>
    </row>
    <row r="2" customFormat="false" ht="12.8" hidden="false" customHeight="false" outlineLevel="0" collapsed="false">
      <c r="B2" s="6" t="s">
        <v>60</v>
      </c>
      <c r="C2" s="7" t="n">
        <v>0.9</v>
      </c>
      <c r="D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25" t="s">
        <v>61</v>
      </c>
      <c r="B1" s="10" t="s">
        <v>47</v>
      </c>
      <c r="C1" s="10" t="s">
        <v>62</v>
      </c>
      <c r="D1" s="10" t="s">
        <v>63</v>
      </c>
    </row>
    <row r="2" customFormat="false" ht="12.8" hidden="false" customHeight="false" outlineLevel="0" collapsed="false">
      <c r="B2" s="6" t="s">
        <v>64</v>
      </c>
      <c r="C2" s="7" t="s">
        <v>65</v>
      </c>
      <c r="D2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25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</row>
    <row r="2" customFormat="false" ht="12.8" hidden="false" customHeight="false" outlineLevel="0" collapsed="false">
      <c r="B2" s="6" t="s">
        <v>73</v>
      </c>
      <c r="C2" s="6" t="s">
        <v>51</v>
      </c>
      <c r="D2" s="7" t="n">
        <v>0.2</v>
      </c>
      <c r="E2" s="7" t="s">
        <v>74</v>
      </c>
      <c r="F2" s="7" t="n">
        <v>0.5</v>
      </c>
      <c r="G2" s="7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5" t="s">
        <v>75</v>
      </c>
      <c r="B1" s="10" t="s">
        <v>49</v>
      </c>
    </row>
    <row r="2" customFormat="false" ht="12.8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2025-02-07T11:35:37Z</dcterms:modified>
  <cp:revision>494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