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7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<sst xmlns="http://schemas.openxmlformats.org/spreadsheetml/2006/main" count="1364" uniqueCount="268">
  <si>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</si>
  <si>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</si>
  <si>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</si>
  <si>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</si>
  <si>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</si>
  <si>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</si>
  <si>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</si>
  <si>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</si>
  <si>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</si>
  <si>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</si>
  <si>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SA.Peter</t>
  </si>
  <si>
    <t xml:space="preserve">SA.Adrian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</si>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</sst>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COUNTIF(assign!$A$1:$A$493,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COUNTIF(assign!$A$1:$A$493,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COUNTIF(assign!$A$1:$A$493,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COUNTIF(assign!$A$1:$A$493, A7) &gt; 0</f>
        <v>1</v>
      </c>
    </row>
    <row r="8" customFormat="false" ht="12.75" hidden="false" customHeight="false" outlineLevel="0" collapsed="false">
      <c r="A8" s="1" t="s">
        <v>10</v>
      </c>
      <c r="B8" s="1" t="s">
        <v>5</v>
      </c>
      <c r="C8" s="5" t="n">
        <f aca="false">COUNTIF(assign!$A$1:$A$493, A8) &gt; 0</f>
        <v>1</v>
      </c>
    </row>
    <row r="9" customFormat="false" ht="12.75" hidden="false" customHeight="false" outlineLevel="0" collapsed="false">
      <c r="A9" s="1" t="s">
        <v>11</v>
      </c>
      <c r="B9" s="1" t="s">
        <v>3</v>
      </c>
      <c r="C9" s="5" t="n">
        <f aca="false">COUNTIF(assign!$A$1:$A$493, A9) &gt; 0</f>
        <v>1</v>
      </c>
    </row>
    <row r="10" customFormat="false" ht="12.75" hidden="false" customHeight="false" outlineLevel="0" collapsed="false">
      <c r="A10" s="1" t="s">
        <v>12</v>
      </c>
      <c r="B10" s="1" t="s">
        <v>3</v>
      </c>
      <c r="C10" s="5" t="n">
        <f aca="false">COUNTIF(assign!$A$1:$A$493, A10) &gt; 0</f>
        <v>1</v>
      </c>
    </row>
    <row r="11" customFormat="false" ht="12.75" hidden="false" customHeight="false" outlineLevel="0" collapsed="false">
      <c r="A11" s="1" t="s">
        <v>13</v>
      </c>
      <c r="B11" s="1" t="s">
        <v>5</v>
      </c>
      <c r="C11" s="5" t="n">
        <f aca="false">COUNTIF(assign!$A$1:$A$493, A11) &gt; 0</f>
        <v>1</v>
      </c>
    </row>
    <row r="12" customFormat="false" ht="12.75" hidden="false" customHeight="false" outlineLevel="0" collapsed="false">
      <c r="A12" s="1" t="s">
        <v>14</v>
      </c>
      <c r="B12" s="1" t="s">
        <v>5</v>
      </c>
      <c r="C12" s="5" t="n">
        <f aca="false">COUNTIF(assign!$A$1:$A$493, A12) &gt; 0</f>
        <v>1</v>
      </c>
    </row>
    <row r="13" customFormat="false" ht="12.75" hidden="false" customHeight="false" outlineLevel="0" collapsed="false">
      <c r="A13" s="1" t="s">
        <v>15</v>
      </c>
      <c r="B13" s="1" t="s">
        <v>5</v>
      </c>
      <c r="C13" s="5" t="n">
        <f aca="false">COUNTIF(assign!$A$1:$A$493, A13) &gt; 0</f>
        <v>1</v>
      </c>
    </row>
    <row r="14" customFormat="false" ht="12.75" hidden="false" customHeight="false" outlineLevel="0" collapsed="false">
      <c r="A14" s="1" t="s">
        <v>16</v>
      </c>
      <c r="B14" s="1" t="s">
        <v>5</v>
      </c>
      <c r="C14" s="5" t="n">
        <f aca="false">COUNTIF(assign!$A$1:$A$493, A14)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226</v>
      </c>
      <c r="B1" s="13" t="s">
        <v>227</v>
      </c>
      <c r="C1" s="13" t="s">
        <v>228</v>
      </c>
      <c r="D1" s="13" t="s">
        <v>229</v>
      </c>
      <c r="E1" s="39" t="s">
        <v>230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231</v>
      </c>
      <c r="D2" s="7" t="s">
        <v>232</v>
      </c>
      <c r="E2" s="40" t="n">
        <f aca="false">MAX(MAX(period!C2:C900),MAX(task!C2:C900))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41" t="s">
        <v>233</v>
      </c>
      <c r="B1" s="13" t="s">
        <v>234</v>
      </c>
      <c r="C1" s="13" t="s">
        <v>235</v>
      </c>
      <c r="D1" s="13" t="s">
        <v>236</v>
      </c>
      <c r="E1" s="13" t="s">
        <v>17</v>
      </c>
      <c r="F1" s="13" t="s">
        <v>18</v>
      </c>
      <c r="G1" s="39" t="s">
        <v>237</v>
      </c>
      <c r="H1" s="39" t="s">
        <v>238</v>
      </c>
    </row>
    <row r="2" customFormat="false" ht="12.8" hidden="false" customHeight="false" outlineLevel="0" collapsed="false">
      <c r="B2" s="7" t="n">
        <v>6</v>
      </c>
      <c r="C2" s="7" t="n">
        <v>3</v>
      </c>
      <c r="D2" s="7" t="n">
        <v>150</v>
      </c>
      <c r="E2" s="31" t="n">
        <f aca="false">misc!A2+1</f>
        <v>45657</v>
      </c>
      <c r="F2" s="31" t="n">
        <f aca="false">E2+20</f>
        <v>45677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41" t="s">
        <v>227</v>
      </c>
      <c r="B1" s="13" t="s">
        <v>239</v>
      </c>
      <c r="C1" s="13" t="s">
        <v>240</v>
      </c>
      <c r="D1" s="13" t="s">
        <v>241</v>
      </c>
    </row>
    <row r="2" customFormat="false" ht="12.75" hidden="false" customHeight="false" outlineLevel="0" collapsed="false">
      <c r="B2" s="6" t="s">
        <v>242</v>
      </c>
      <c r="C2" s="6" t="s">
        <v>243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244</v>
      </c>
      <c r="B1" s="13" t="s">
        <v>239</v>
      </c>
      <c r="C1" s="13" t="s">
        <v>240</v>
      </c>
      <c r="D1" s="13" t="s">
        <v>241</v>
      </c>
    </row>
    <row r="2" customFormat="false" ht="12.75" hidden="false" customHeight="false" outlineLevel="0" collapsed="false">
      <c r="B2" s="6" t="s">
        <v>245</v>
      </c>
      <c r="C2" s="6" t="s">
        <v>246</v>
      </c>
      <c r="D2" s="7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41" t="s">
        <v>247</v>
      </c>
      <c r="B1" s="13" t="s">
        <v>241</v>
      </c>
    </row>
    <row r="2" customFormat="false" ht="12.75" hidden="false" customHeight="false" outlineLevel="0" collapsed="false">
      <c r="B2" s="7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248</v>
      </c>
      <c r="B1" s="13" t="s">
        <v>249</v>
      </c>
      <c r="C1" s="13" t="s">
        <v>250</v>
      </c>
      <c r="D1" s="13" t="s">
        <v>251</v>
      </c>
    </row>
    <row r="2" customFormat="false" ht="12.75" hidden="false" customHeight="false" outlineLevel="0" collapsed="false">
      <c r="B2" s="6" t="s">
        <v>252</v>
      </c>
      <c r="C2" s="7" t="n">
        <v>0.9</v>
      </c>
      <c r="D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41" t="s">
        <v>253</v>
      </c>
      <c r="B1" s="13" t="s">
        <v>239</v>
      </c>
      <c r="C1" s="13" t="s">
        <v>254</v>
      </c>
      <c r="D1" s="13" t="s">
        <v>255</v>
      </c>
    </row>
    <row r="2" customFormat="false" ht="12.75" hidden="false" customHeight="false" outlineLevel="0" collapsed="false">
      <c r="B2" s="6" t="s">
        <v>256</v>
      </c>
      <c r="C2" s="7" t="s">
        <v>257</v>
      </c>
      <c r="D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41" t="s">
        <v>258</v>
      </c>
      <c r="B1" s="13" t="s">
        <v>259</v>
      </c>
      <c r="C1" s="13" t="s">
        <v>260</v>
      </c>
      <c r="D1" s="13" t="s">
        <v>261</v>
      </c>
      <c r="E1" s="13" t="s">
        <v>262</v>
      </c>
      <c r="F1" s="13" t="s">
        <v>263</v>
      </c>
      <c r="G1" s="13" t="s">
        <v>264</v>
      </c>
    </row>
    <row r="2" customFormat="false" ht="12.75" hidden="false" customHeight="false" outlineLevel="0" collapsed="false">
      <c r="B2" s="6" t="s">
        <v>265</v>
      </c>
      <c r="C2" s="6" t="s">
        <v>243</v>
      </c>
      <c r="D2" s="7" t="n">
        <v>0.2</v>
      </c>
      <c r="E2" s="7" t="s">
        <v>266</v>
      </c>
      <c r="F2" s="7" t="n">
        <v>0.5</v>
      </c>
      <c r="G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2" min="2" style="1" width="11.53"/>
  </cols>
  <sheetData>
    <row r="1" customFormat="false" ht="17.35" hidden="false" customHeight="false" outlineLevel="0" collapsed="false">
      <c r="A1" s="41" t="s">
        <v>267</v>
      </c>
      <c r="B1" s="13" t="s">
        <v>241</v>
      </c>
    </row>
    <row r="2" customFormat="false" ht="12.8" hidden="false" customHeight="false" outlineLevel="0" collapsed="false">
      <c r="B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42" colorId="64" zoomScale="110" zoomScaleNormal="110" zoomScalePageLayoutView="100" workbookViewId="0">
      <selection pane="topLeft" activeCell="E97" activeCellId="0" sqref="E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17</v>
      </c>
      <c r="C1" s="12" t="s">
        <v>18</v>
      </c>
      <c r="D1" s="13" t="s">
        <v>19</v>
      </c>
      <c r="E1" s="14" t="s">
        <v>20</v>
      </c>
      <c r="F1" s="14" t="s">
        <v>21</v>
      </c>
      <c r="G1" s="15" t="s">
        <v>22</v>
      </c>
      <c r="H1" s="16" t="s">
        <v>23</v>
      </c>
      <c r="I1" s="16" t="s">
        <v>24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25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holiday!A$2:A$500)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2" t="b">
        <f aca="false">COUNTIF(assign!$B$1:$B$493,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26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holiday!A$2:A$500)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b">
        <f aca="false">COUNTIF(assign!$B$1:$B$493,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27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holiday!A$2:A$500)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b">
        <f aca="false">COUNTIF(assign!$B$1:$B$493,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28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holiday!A$2:A$500)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b">
        <f aca="false">COUNTIF(assign!$B$1:$B$493,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29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holiday!A$2:A$500)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b">
        <f aca="false">COUNTIF(assign!$B$1:$B$493,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30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holiday!A$2:A$500)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b">
        <f aca="false">COUNTIF(assign!$B$1:$B$493,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31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holiday!A$2:A$500)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b">
        <f aca="false">COUNTIF(assign!$B$1:$B$493,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32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holiday!A$2:A$500)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b">
        <f aca="false">COUNTIF(assign!$B$1:$B$493,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33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holiday!A$2:A$500)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b">
        <f aca="false">COUNTIF(assign!$B$1:$B$493,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34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holiday!A$2:A$500)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b">
        <f aca="false">COUNTIF(assign!$B$1:$B$493,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35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holiday!A$2:A$500)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b">
        <f aca="false">COUNTIF(assign!$B$1:$B$493,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36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holiday!A$2:A$500)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b">
        <f aca="false">COUNTIF(assign!$B$1:$B$493,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37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holiday!A$2:A$500)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b">
        <f aca="false">COUNTIF(assign!$B$1:$B$493,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38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holiday!A$2:A$500)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b">
        <f aca="false">COUNTIF(assign!$B$1:$B$493,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39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holiday!A$2:A$500)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b">
        <f aca="false">COUNTIF(assign!$B$1:$B$493,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40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holiday!A$2:A$500)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b">
        <f aca="false">COUNTIF(assign!$B$1:$B$493,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41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holiday!A$2:A$500)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b">
        <f aca="false">COUNTIF(assign!$B$1:$B$493,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42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holiday!A$2:A$500)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b">
        <f aca="false">COUNTIF(assign!$B$1:$B$493,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43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holiday!A$2:A$500)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b">
        <f aca="false">COUNTIF(assign!$B$1:$B$493,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44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holiday!A$2:A$500)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b">
        <f aca="false">COUNTIF(assign!$B$1:$B$493,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45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holiday!A$2:A$500)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b">
        <f aca="false">COUNTIF(assign!$B$1:$B$493,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46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holiday!A$2:A$500)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b">
        <f aca="false">COUNTIF(assign!$B$1:$B$493,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47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holiday!A$2:A$500)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b">
        <f aca="false">COUNTIF(assign!$B$1:$B$493,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48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holiday!A$2:A$500)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b">
        <f aca="false">COUNTIF(assign!$B$1:$B$493,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49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holiday!A$2:A$500)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b">
        <f aca="false">COUNTIF(assign!$B$1:$B$493,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50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holiday!A$2:A$500)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b">
        <f aca="false">COUNTIF(assign!$B$1:$B$493,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51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holiday!A$2:A$500)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b">
        <f aca="false">COUNTIF(assign!$B$1:$B$493,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52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holiday!A$2:A$500)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b">
        <f aca="false">COUNTIF(assign!$B$1:$B$493,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53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holiday!A$2:A$500)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b">
        <f aca="false">COUNTIF(assign!$B$1:$B$493,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54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holiday!A$2:A$500)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b">
        <f aca="false">COUNTIF(assign!$B$1:$B$493,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55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holiday!A$2:A$500)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b">
        <f aca="false">COUNTIF(assign!$B$1:$B$493,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56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holiday!A$2:A$500)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b">
        <f aca="false">COUNTIF(assign!$B$1:$B$493,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57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holiday!A$2:A$500)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b">
        <f aca="false">COUNTIF(assign!$B$1:$B$493,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58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holiday!A$2:A$500)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b">
        <f aca="false">COUNTIF(assign!$B$1:$B$493,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59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holiday!A$2:A$500)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b">
        <f aca="false">COUNTIF(assign!$B$1:$B$493,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60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holiday!A$2:A$500)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b">
        <f aca="false">COUNTIF(assign!$B$1:$B$493,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61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holiday!A$2:A$500)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b">
        <f aca="false">COUNTIF(assign!$B$1:$B$493,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62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holiday!A$2:A$500)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b">
        <f aca="false">COUNTIF(assign!$B$1:$B$493,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63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holiday!A$2:A$500)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b">
        <f aca="false">COUNTIF(assign!$B$1:$B$493,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64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holiday!A$2:A$500)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b">
        <f aca="false">COUNTIF(assign!$B$1:$B$493,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65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holiday!A$2:A$500)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b">
        <f aca="false">COUNTIF(assign!$B$1:$B$493,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66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holiday!A$2:A$500)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b">
        <f aca="false">COUNTIF(assign!$B$1:$B$493,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67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holiday!A$2:A$500)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b">
        <f aca="false">COUNTIF(assign!$B$1:$B$493,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68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holiday!A$2:A$500)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b">
        <f aca="false">COUNTIF(assign!$B$1:$B$493,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69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holiday!A$2:A$500)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b">
        <f aca="false">COUNTIF(assign!$B$1:$B$493,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70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holiday!A$2:A$500)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b">
        <f aca="false">COUNTIF(assign!$B$1:$B$493,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71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holiday!A$2:A$500)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b">
        <f aca="false">COUNTIF(assign!$B$1:$B$493,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72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holiday!A$2:A$500)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b">
        <f aca="false">COUNTIF(assign!$B$1:$B$493,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73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holiday!A$2:A$500)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b">
        <f aca="false">COUNTIF(assign!$B$1:$B$493,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74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holiday!A$2:A$500)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b">
        <f aca="false">COUNTIF(assign!$B$1:$B$493,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75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holiday!A$2:A$500)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b">
        <f aca="false">COUNTIF(assign!$B$1:$B$493,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76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holiday!A$2:A$500)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b">
        <f aca="false">COUNTIF(assign!$B$1:$B$493,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77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holiday!A$2:A$500)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b">
        <f aca="false">COUNTIF(assign!$B$1:$B$493,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78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holiday!A$2:A$500)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b">
        <f aca="false">COUNTIF(assign!$B$1:$B$493,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79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holiday!A$2:A$500)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b">
        <f aca="false">COUNTIF(assign!$B$1:$B$493,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80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holiday!A$2:A$500)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b">
        <f aca="false">COUNTIF(assign!$B$1:$B$493,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81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holiday!A$2:A$500)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b">
        <f aca="false">COUNTIF(assign!$B$1:$B$493,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82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holiday!A$2:A$500)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b">
        <f aca="false">COUNTIF(assign!$B$1:$B$493,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83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holiday!A$2:A$500)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b">
        <f aca="false">COUNTIF(assign!$B$1:$B$493,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84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holiday!A$2:A$500)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b">
        <f aca="false">COUNTIF(assign!$B$1:$B$493,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85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holiday!A$2:A$500)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b">
        <f aca="false">COUNTIF(assign!$B$1:$B$493,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86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holiday!A$2:A$500)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b">
        <f aca="false">COUNTIF(assign!$B$1:$B$493,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87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holiday!A$2:A$500)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b">
        <f aca="false">COUNTIF(assign!$B$1:$B$493,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88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holiday!A$2:A$500)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b">
        <f aca="false">COUNTIF(assign!$B$1:$B$493,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89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holiday!A$2:A$500)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b">
        <f aca="false">COUNTIF(assign!$B$1:$B$493,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90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holiday!A$2:A$500)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b">
        <f aca="false">COUNTIF(assign!$B$1:$B$493,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91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holiday!A$2:A$500)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b">
        <f aca="false">COUNTIF(assign!$B$1:$B$493,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92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holiday!A$2:A$500)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b">
        <f aca="false">COUNTIF(assign!$B$1:$B$493,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93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holiday!A$2:A$500)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b">
        <f aca="false">COUNTIF(assign!$B$1:$B$493,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94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holiday!A$2:A$500)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b">
        <f aca="false">COUNTIF(assign!$B$1:$B$493,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95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holiday!A$2:A$500)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b">
        <f aca="false">COUNTIF(assign!$B$1:$B$493,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96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holiday!A$2:A$500)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b">
        <f aca="false">COUNTIF(assign!$B$1:$B$493,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97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holiday!A$2:A$500)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b">
        <f aca="false">COUNTIF(assign!$B$1:$B$493,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98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holiday!A$2:A$500)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b">
        <f aca="false">COUNTIF(assign!$B$1:$B$493,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99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holiday!A$2:A$500)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b">
        <f aca="false">COUNTIF(assign!$B$1:$B$493,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100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holiday!A$2:A$500)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b">
        <f aca="false">COUNTIF(assign!$B$1:$B$493,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101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holiday!A$2:A$500)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b">
        <f aca="false">COUNTIF(assign!$B$1:$B$493,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102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holiday!A$2:A$500)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b">
        <f aca="false">COUNTIF(assign!$B$1:$B$493,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103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holiday!A$2:A$500)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b">
        <f aca="false">COUNTIF(assign!$B$1:$B$493,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104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holiday!A$2:A$500)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b">
        <f aca="false">COUNTIF(assign!$B$1:$B$493,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105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holiday!A$2:A$500)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b">
        <f aca="false">COUNTIF(assign!$B$1:$B$493,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106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holiday!A$2:A$500)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b">
        <f aca="false">COUNTIF(assign!$B$1:$B$493,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107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holiday!A$2:A$500)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b">
        <f aca="false">COUNTIF(assign!$B$1:$B$493,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108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holiday!A$2:A$500)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b">
        <f aca="false">COUNTIF(assign!$B$1:$B$493,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109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holiday!A$2:A$500)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b">
        <f aca="false">COUNTIF(assign!$B$1:$B$493,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110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holiday!A$2:A$500)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b">
        <f aca="false">COUNTIF(assign!$B$1:$B$493,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111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holiday!A$2:A$500)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b">
        <f aca="false">COUNTIF(assign!$B$1:$B$493,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112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holiday!A$2:A$500)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b">
        <f aca="false">COUNTIF(assign!$B$1:$B$493,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113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holiday!A$2:A$500)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b">
        <f aca="false">COUNTIF(assign!$B$1:$B$493,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114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holiday!A$2:A$500)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b">
        <f aca="false">COUNTIF(assign!$B$1:$B$493,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115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holiday!A$2:A$500)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b">
        <f aca="false">COUNTIF(assign!$B$1:$B$493,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116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holiday!A$2:A$500)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b">
        <f aca="false">COUNTIF(assign!$B$1:$B$493,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117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holiday!A$2:A$500)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b">
        <f aca="false">COUNTIF(assign!$B$1:$B$493,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118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holiday!A$2:A$500)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b">
        <f aca="false">COUNTIF(assign!$B$1:$B$493,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119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holiday!A$2:A$500)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b">
        <f aca="false">COUNTIF(assign!$B$1:$B$493,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120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holiday!A$2:A$500)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b">
        <f aca="false">COUNTIF(assign!$B$1:$B$493,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121</v>
      </c>
      <c r="B98" s="6" t="n">
        <v>45658</v>
      </c>
      <c r="C98" s="6" t="n">
        <v>45738</v>
      </c>
      <c r="D98" s="1" t="n">
        <v>20</v>
      </c>
      <c r="E98" s="18" t="n">
        <f aca="false">C98 - B98 +1</f>
        <v>81</v>
      </c>
      <c r="F98" s="18" t="n">
        <f aca="false">NETWORKDAYS(B98, C98, holiday!A$2:A$500)</f>
        <v>57</v>
      </c>
      <c r="G98" s="19" t="n">
        <f aca="false">D98/F98</f>
        <v>0.350877192982456</v>
      </c>
      <c r="H98" s="20" t="n">
        <f aca="false">_xlfn.FLOOR.MATH(G98, 0.25)</f>
        <v>0.25</v>
      </c>
      <c r="I98" s="20" t="n">
        <f aca="false">H98 + 0.25</f>
        <v>0.5</v>
      </c>
      <c r="J98" s="2" t="b">
        <f aca="false">COUNTIF(assign!$B$1:$B$493,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122</v>
      </c>
      <c r="B99" s="6" t="n">
        <v>45739</v>
      </c>
      <c r="C99" s="6" t="n">
        <v>45747</v>
      </c>
      <c r="D99" s="1" t="n">
        <v>10</v>
      </c>
      <c r="E99" s="18" t="n">
        <f aca="false">C99 - B99 +1</f>
        <v>9</v>
      </c>
      <c r="F99" s="18" t="n">
        <f aca="false">NETWORKDAYS(B99, C99, holiday!A$2:A$500)</f>
        <v>6</v>
      </c>
      <c r="G99" s="19" t="n">
        <f aca="false">D99/F99</f>
        <v>1.66666666666667</v>
      </c>
      <c r="H99" s="20" t="n">
        <f aca="false">_xlfn.FLOOR.MATH(G99, 0.25)</f>
        <v>1.5</v>
      </c>
      <c r="I99" s="20" t="n">
        <f aca="false">H99 + 0.25</f>
        <v>1.75</v>
      </c>
      <c r="J99" s="2" t="b">
        <f aca="false">COUNTIF(assign!$B$1:$B$493,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123</v>
      </c>
      <c r="B100" s="6" t="n">
        <v>45689</v>
      </c>
      <c r="C100" s="6" t="n">
        <v>45704</v>
      </c>
      <c r="D100" s="1" t="n">
        <v>60</v>
      </c>
      <c r="E100" s="18" t="n">
        <f aca="false">C100 - B100 +1</f>
        <v>16</v>
      </c>
      <c r="F100" s="18" t="n">
        <f aca="false">NETWORKDAYS(B100, C100, holiday!A$2:A$500)</f>
        <v>10</v>
      </c>
      <c r="G100" s="19" t="n">
        <f aca="false">D100/F100</f>
        <v>6</v>
      </c>
      <c r="H100" s="20" t="n">
        <f aca="false">_xlfn.FLOOR.MATH(G100, 0.25)</f>
        <v>6</v>
      </c>
      <c r="I100" s="20" t="n">
        <f aca="false">H100 + 0.25</f>
        <v>6.25</v>
      </c>
      <c r="J100" s="2" t="b">
        <f aca="false">COUNTIF(assign!$B$1:$B$493,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124</v>
      </c>
      <c r="B101" s="6" t="n">
        <v>45705</v>
      </c>
      <c r="C101" s="6" t="n">
        <v>45915</v>
      </c>
      <c r="D101" s="1" t="n">
        <v>60</v>
      </c>
      <c r="E101" s="18" t="n">
        <f aca="false">C101 - B101 +1</f>
        <v>211</v>
      </c>
      <c r="F101" s="18" t="n">
        <f aca="false">NETWORKDAYS(B101, C101, holiday!A$2:A$500)</f>
        <v>150</v>
      </c>
      <c r="G101" s="19" t="n">
        <f aca="false">D101/F101</f>
        <v>0.4</v>
      </c>
      <c r="H101" s="20" t="n">
        <f aca="false">_xlfn.FLOOR.MATH(G101, 0.25)</f>
        <v>0.25</v>
      </c>
      <c r="I101" s="20" t="n">
        <f aca="false">H101 + 0.25</f>
        <v>0.5</v>
      </c>
      <c r="J101" s="2" t="b">
        <f aca="false">COUNTIF(assign!$B$1:$B$493,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125</v>
      </c>
      <c r="B102" s="6" t="n">
        <v>45916</v>
      </c>
      <c r="C102" s="6" t="n">
        <v>45931</v>
      </c>
      <c r="D102" s="1" t="n">
        <v>20</v>
      </c>
      <c r="E102" s="18" t="n">
        <f aca="false">C102 - B102 +1</f>
        <v>16</v>
      </c>
      <c r="F102" s="18" t="n">
        <f aca="false">NETWORKDAYS(B102, C102, holiday!A$2:A$500)</f>
        <v>12</v>
      </c>
      <c r="G102" s="19" t="n">
        <f aca="false">D102/F102</f>
        <v>1.66666666666667</v>
      </c>
      <c r="H102" s="20" t="n">
        <f aca="false">_xlfn.FLOOR.MATH(G102, 0.25)</f>
        <v>1.5</v>
      </c>
      <c r="I102" s="20" t="n">
        <f aca="false">H102 + 0.25</f>
        <v>1.75</v>
      </c>
      <c r="J102" s="2" t="b">
        <f aca="false">COUNTIF(assign!$B$1:$B$493,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126</v>
      </c>
      <c r="B103" s="6" t="n">
        <v>45703</v>
      </c>
      <c r="C103" s="6" t="n">
        <v>45718</v>
      </c>
      <c r="D103" s="1" t="n">
        <v>20</v>
      </c>
      <c r="E103" s="18" t="n">
        <f aca="false">C103 - B103 +1</f>
        <v>16</v>
      </c>
      <c r="F103" s="18" t="n">
        <f aca="false">NETWORKDAYS(B103, C103, holiday!A$2:A$500)</f>
        <v>10</v>
      </c>
      <c r="G103" s="19" t="n">
        <f aca="false">D103/F103</f>
        <v>2</v>
      </c>
      <c r="H103" s="20" t="n">
        <f aca="false">_xlfn.FLOOR.MATH(G103, 0.25)</f>
        <v>2</v>
      </c>
      <c r="I103" s="20" t="n">
        <f aca="false">H103 + 0.25</f>
        <v>2.25</v>
      </c>
      <c r="J103" s="2" t="b">
        <f aca="false">COUNTIF(assign!$B$1:$B$493,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127</v>
      </c>
      <c r="B104" s="6" t="n">
        <v>45719</v>
      </c>
      <c r="C104" s="6" t="n">
        <v>45889</v>
      </c>
      <c r="D104" s="1" t="n">
        <v>20</v>
      </c>
      <c r="E104" s="18" t="n">
        <f aca="false">C104 - B104 +1</f>
        <v>171</v>
      </c>
      <c r="F104" s="18" t="n">
        <f aca="false">NETWORKDAYS(B104, C104, holiday!A$2:A$500)</f>
        <v>122</v>
      </c>
      <c r="G104" s="19" t="n">
        <f aca="false">D104/F104</f>
        <v>0.163934426229508</v>
      </c>
      <c r="H104" s="20" t="n">
        <f aca="false">_xlfn.FLOOR.MATH(G104, 0.25)</f>
        <v>0</v>
      </c>
      <c r="I104" s="20" t="n">
        <f aca="false">H104 + 0.25</f>
        <v>0.25</v>
      </c>
      <c r="J104" s="2" t="b">
        <f aca="false">COUNTIF(assign!$B$1:$B$493,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128</v>
      </c>
      <c r="B105" s="6" t="n">
        <v>45890</v>
      </c>
      <c r="C105" s="6" t="n">
        <v>45901</v>
      </c>
      <c r="D105" s="1" t="n">
        <v>10</v>
      </c>
      <c r="E105" s="18" t="n">
        <f aca="false">C105 - B105 +1</f>
        <v>12</v>
      </c>
      <c r="F105" s="18" t="n">
        <f aca="false">NETWORKDAYS(B105, C105, holiday!A$2:A$500)</f>
        <v>8</v>
      </c>
      <c r="G105" s="19" t="n">
        <f aca="false">D105/F105</f>
        <v>1.25</v>
      </c>
      <c r="H105" s="20" t="n">
        <f aca="false">_xlfn.FLOOR.MATH(G105, 0.25)</f>
        <v>1.25</v>
      </c>
      <c r="I105" s="20" t="n">
        <f aca="false">H105 + 0.25</f>
        <v>1.5</v>
      </c>
      <c r="J105" s="2" t="b">
        <f aca="false">COUNTIF(assign!$B$1:$B$493,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129</v>
      </c>
      <c r="B106" s="6" t="n">
        <v>45658</v>
      </c>
      <c r="C106" s="6" t="n">
        <v>45748</v>
      </c>
      <c r="D106" s="1" t="n">
        <v>10</v>
      </c>
      <c r="E106" s="18" t="n">
        <f aca="false">C106 - B106 +1</f>
        <v>91</v>
      </c>
      <c r="F106" s="18" t="n">
        <f aca="false">NETWORKDAYS(B106, C106, holiday!A$2:A$500)</f>
        <v>64</v>
      </c>
      <c r="G106" s="19" t="n">
        <f aca="false">D106/F106</f>
        <v>0.15625</v>
      </c>
      <c r="H106" s="20" t="n">
        <f aca="false">_xlfn.FLOOR.MATH(G106, 0.25)</f>
        <v>0</v>
      </c>
      <c r="I106" s="20" t="n">
        <f aca="false">H106 + 0.25</f>
        <v>0.25</v>
      </c>
      <c r="J106" s="2" t="b">
        <f aca="false">COUNTIF(assign!$B$1:$B$493,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130</v>
      </c>
      <c r="B107" s="6" t="n">
        <v>45749</v>
      </c>
      <c r="C107" s="6" t="n">
        <v>45779</v>
      </c>
      <c r="D107" s="1" t="n">
        <v>5</v>
      </c>
      <c r="E107" s="18" t="n">
        <f aca="false">C107 - B107 +1</f>
        <v>31</v>
      </c>
      <c r="F107" s="18" t="n">
        <f aca="false">NETWORKDAYS(B107, C107, holiday!A$2:A$500)</f>
        <v>22</v>
      </c>
      <c r="G107" s="19" t="n">
        <f aca="false">D107/F107</f>
        <v>0.227272727272727</v>
      </c>
      <c r="H107" s="20" t="n">
        <f aca="false">_xlfn.FLOOR.MATH(G107, 0.25)</f>
        <v>0</v>
      </c>
      <c r="I107" s="20" t="n">
        <f aca="false">H107 + 0.25</f>
        <v>0.25</v>
      </c>
      <c r="J107" s="2" t="b">
        <f aca="false">COUNTIF(assign!$B$1:$B$493,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131</v>
      </c>
      <c r="B108" s="6" t="n">
        <v>45658</v>
      </c>
      <c r="C108" s="6" t="n">
        <v>45828</v>
      </c>
      <c r="D108" s="1" t="n">
        <v>10</v>
      </c>
      <c r="E108" s="18" t="n">
        <f aca="false">C108 - B108 +1</f>
        <v>171</v>
      </c>
      <c r="F108" s="18" t="n">
        <f aca="false">NETWORKDAYS(B108, C108, holiday!A$2:A$500)</f>
        <v>121</v>
      </c>
      <c r="G108" s="19" t="n">
        <f aca="false">D108/F108</f>
        <v>0.0826446280991736</v>
      </c>
      <c r="H108" s="20" t="n">
        <f aca="false">_xlfn.FLOOR.MATH(G108, 0.25)</f>
        <v>0</v>
      </c>
      <c r="I108" s="20" t="n">
        <f aca="false">H108 + 0.25</f>
        <v>0.25</v>
      </c>
      <c r="J108" s="2" t="b">
        <f aca="false">COUNTIF(assign!$B$1:$B$493,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132</v>
      </c>
      <c r="B109" s="6" t="n">
        <v>45829</v>
      </c>
      <c r="C109" s="6" t="n">
        <v>45874</v>
      </c>
      <c r="D109" s="1" t="n">
        <v>5</v>
      </c>
      <c r="E109" s="18" t="n">
        <f aca="false">C109 - B109 +1</f>
        <v>46</v>
      </c>
      <c r="F109" s="18" t="n">
        <f aca="false">NETWORKDAYS(B109, C109, holiday!A$2:A$500)</f>
        <v>32</v>
      </c>
      <c r="G109" s="19" t="n">
        <f aca="false">D109/F109</f>
        <v>0.15625</v>
      </c>
      <c r="H109" s="20" t="n">
        <f aca="false">_xlfn.FLOOR.MATH(G109, 0.25)</f>
        <v>0</v>
      </c>
      <c r="I109" s="20" t="n">
        <f aca="false">H109 + 0.25</f>
        <v>0.25</v>
      </c>
      <c r="J109" s="2" t="b">
        <f aca="false">COUNTIF(assign!$B$1:$B$493,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133</v>
      </c>
      <c r="B110" s="6" t="n">
        <v>45658</v>
      </c>
      <c r="C110" s="6" t="n">
        <v>45813</v>
      </c>
      <c r="D110" s="1" t="n">
        <v>15</v>
      </c>
      <c r="E110" s="18" t="n">
        <f aca="false">C110 - B110 +1</f>
        <v>156</v>
      </c>
      <c r="F110" s="18" t="n">
        <f aca="false">NETWORKDAYS(B110, C110, holiday!A$2:A$500)</f>
        <v>110</v>
      </c>
      <c r="G110" s="19" t="n">
        <f aca="false">D110/F110</f>
        <v>0.136363636363636</v>
      </c>
      <c r="H110" s="20" t="n">
        <f aca="false">_xlfn.FLOOR.MATH(G110, 0.25)</f>
        <v>0</v>
      </c>
      <c r="I110" s="20" t="n">
        <f aca="false">H110 + 0.25</f>
        <v>0.25</v>
      </c>
      <c r="J110" s="2" t="b">
        <f aca="false">COUNTIF(assign!$B$1:$B$493,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134</v>
      </c>
      <c r="B111" s="6" t="n">
        <v>45814</v>
      </c>
      <c r="C111" s="6" t="n">
        <v>45844</v>
      </c>
      <c r="D111" s="1" t="n">
        <v>5</v>
      </c>
      <c r="E111" s="18" t="n">
        <f aca="false">C111 - B111 +1</f>
        <v>31</v>
      </c>
      <c r="F111" s="18" t="n">
        <f aca="false">NETWORKDAYS(B111, C111, holiday!A$2:A$500)</f>
        <v>21</v>
      </c>
      <c r="G111" s="19" t="n">
        <f aca="false">D111/F111</f>
        <v>0.238095238095238</v>
      </c>
      <c r="H111" s="20" t="n">
        <f aca="false">_xlfn.FLOOR.MATH(G111, 0.25)</f>
        <v>0</v>
      </c>
      <c r="I111" s="20" t="n">
        <f aca="false">H111 + 0.25</f>
        <v>0.25</v>
      </c>
      <c r="J111" s="2" t="b">
        <f aca="false">COUNTIF(assign!$B$1:$B$493,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135</v>
      </c>
      <c r="B112" s="6" t="n">
        <v>45658</v>
      </c>
      <c r="C112" s="6" t="n">
        <v>45713</v>
      </c>
      <c r="D112" s="1" t="n">
        <v>5</v>
      </c>
      <c r="E112" s="18" t="n">
        <f aca="false">C112 - B112 +1</f>
        <v>56</v>
      </c>
      <c r="F112" s="18" t="n">
        <f aca="false">NETWORKDAYS(B112, C112, holiday!A$2:A$500)</f>
        <v>39</v>
      </c>
      <c r="G112" s="19" t="n">
        <f aca="false">D112/F112</f>
        <v>0.128205128205128</v>
      </c>
      <c r="H112" s="20" t="n">
        <f aca="false">_xlfn.FLOOR.MATH(G112, 0.25)</f>
        <v>0</v>
      </c>
      <c r="I112" s="20" t="n">
        <f aca="false">H112 + 0.25</f>
        <v>0.25</v>
      </c>
      <c r="J112" s="2" t="b">
        <f aca="false">COUNTIF(assign!$B$1:$B$493,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136</v>
      </c>
      <c r="B113" s="6" t="n">
        <v>45714</v>
      </c>
      <c r="C113" s="6" t="n">
        <v>45759</v>
      </c>
      <c r="D113" s="1" t="n">
        <v>5</v>
      </c>
      <c r="E113" s="18" t="n">
        <f aca="false">C113 - B113 +1</f>
        <v>46</v>
      </c>
      <c r="F113" s="18" t="n">
        <f aca="false">NETWORKDAYS(B113, C113, holiday!A$2:A$500)</f>
        <v>33</v>
      </c>
      <c r="G113" s="19" t="n">
        <f aca="false">D113/F113</f>
        <v>0.151515151515152</v>
      </c>
      <c r="H113" s="20" t="n">
        <f aca="false">_xlfn.FLOOR.MATH(G113, 0.25)</f>
        <v>0</v>
      </c>
      <c r="I113" s="20" t="n">
        <f aca="false">H113 + 0.25</f>
        <v>0.25</v>
      </c>
      <c r="J113" s="2" t="b">
        <f aca="false">COUNTIF(assign!$B$1:$B$493,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137</v>
      </c>
      <c r="B114" s="6" t="n">
        <v>45658</v>
      </c>
      <c r="C114" s="6" t="n">
        <v>45731</v>
      </c>
      <c r="D114" s="1" t="n">
        <v>5</v>
      </c>
      <c r="E114" s="18" t="n">
        <f aca="false">C114 - B114 +1</f>
        <v>74</v>
      </c>
      <c r="F114" s="18" t="n">
        <f aca="false">NETWORKDAYS(B114, C114, holiday!A$2:A$500)</f>
        <v>52</v>
      </c>
      <c r="G114" s="19" t="n">
        <f aca="false">D114/F114</f>
        <v>0.0961538461538462</v>
      </c>
      <c r="H114" s="20" t="n">
        <f aca="false">_xlfn.FLOOR.MATH(G114, 0.25)</f>
        <v>0</v>
      </c>
      <c r="I114" s="20" t="n">
        <f aca="false">H114 + 0.25</f>
        <v>0.25</v>
      </c>
      <c r="J114" s="2" t="b">
        <f aca="false">COUNTIF(assign!$B$1:$B$493,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138</v>
      </c>
      <c r="B115" s="6" t="n">
        <v>45749</v>
      </c>
      <c r="C115" s="6" t="n">
        <v>45794</v>
      </c>
      <c r="D115" s="7" t="n">
        <v>8</v>
      </c>
      <c r="E115" s="18" t="n">
        <f aca="false">C115 - B115 +1</f>
        <v>46</v>
      </c>
      <c r="F115" s="18" t="n">
        <f aca="false">NETWORKDAYS(B115, C115, holiday!A$2:A$500)</f>
        <v>32</v>
      </c>
      <c r="G115" s="19" t="n">
        <f aca="false">D115/F115</f>
        <v>0.25</v>
      </c>
      <c r="H115" s="20" t="n">
        <f aca="false">_xlfn.FLOOR.MATH(G115, 0.25)</f>
        <v>0.25</v>
      </c>
      <c r="I115" s="20" t="n">
        <f aca="false">H115 + 0.25</f>
        <v>0.5</v>
      </c>
      <c r="J115" s="2" t="b">
        <f aca="false">COUNTIF(assign!$B$1:$B$493,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139</v>
      </c>
      <c r="B116" s="6" t="n">
        <v>45658</v>
      </c>
      <c r="C116" s="6" t="n">
        <v>45789</v>
      </c>
      <c r="D116" s="7" t="n">
        <v>10</v>
      </c>
      <c r="E116" s="18" t="n">
        <f aca="false">C116 - B116 +1</f>
        <v>132</v>
      </c>
      <c r="F116" s="18" t="n">
        <f aca="false">NETWORKDAYS(B116, C116, holiday!A$2:A$500)</f>
        <v>92</v>
      </c>
      <c r="G116" s="19" t="n">
        <f aca="false">D116/F116</f>
        <v>0.108695652173913</v>
      </c>
      <c r="H116" s="20" t="n">
        <f aca="false">_xlfn.FLOOR.MATH(G116, 0.25)</f>
        <v>0</v>
      </c>
      <c r="I116" s="20" t="n">
        <f aca="false">H116 + 0.25</f>
        <v>0.25</v>
      </c>
      <c r="J116" s="2" t="b">
        <f aca="false">COUNTIF(assign!$B$1:$B$493,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140</v>
      </c>
      <c r="B117" s="6" t="n">
        <v>45790</v>
      </c>
      <c r="C117" s="6" t="n">
        <v>45835</v>
      </c>
      <c r="D117" s="7" t="n">
        <v>8</v>
      </c>
      <c r="E117" s="18" t="n">
        <f aca="false">C117 - B117 +1</f>
        <v>46</v>
      </c>
      <c r="F117" s="18" t="n">
        <f aca="false">NETWORKDAYS(B117, C117, holiday!A$2:A$500)</f>
        <v>34</v>
      </c>
      <c r="G117" s="19" t="n">
        <f aca="false">D117/F117</f>
        <v>0.235294117647059</v>
      </c>
      <c r="H117" s="20" t="n">
        <f aca="false">_xlfn.FLOOR.MATH(G117, 0.25)</f>
        <v>0</v>
      </c>
      <c r="I117" s="20" t="n">
        <f aca="false">H117 + 0.25</f>
        <v>0.25</v>
      </c>
      <c r="J117" s="2" t="b">
        <f aca="false">COUNTIF(assign!$B$1:$B$493,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141</v>
      </c>
      <c r="B118" s="6" t="n">
        <v>45717</v>
      </c>
      <c r="C118" s="6" t="n">
        <v>45740</v>
      </c>
      <c r="D118" s="7" t="n">
        <v>15</v>
      </c>
      <c r="E118" s="18" t="n">
        <f aca="false">C118 - B118 +1</f>
        <v>24</v>
      </c>
      <c r="F118" s="18" t="n">
        <f aca="false">NETWORKDAYS(B118, C118, holiday!A$2:A$500)</f>
        <v>16</v>
      </c>
      <c r="G118" s="19" t="n">
        <f aca="false">D118/F118</f>
        <v>0.9375</v>
      </c>
      <c r="H118" s="20" t="n">
        <f aca="false">_xlfn.FLOOR.MATH(G118, 0.25)</f>
        <v>0.75</v>
      </c>
      <c r="I118" s="20" t="n">
        <f aca="false">H118 + 0.25</f>
        <v>1</v>
      </c>
      <c r="J118" s="2" t="b">
        <f aca="false">COUNTIF(assign!$B$1:$B$493,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142</v>
      </c>
      <c r="B119" s="6" t="n">
        <v>45741</v>
      </c>
      <c r="C119" s="6" t="n">
        <v>45870</v>
      </c>
      <c r="D119" s="7" t="n">
        <v>10</v>
      </c>
      <c r="E119" s="18" t="n">
        <f aca="false">C119 - B119 +1</f>
        <v>130</v>
      </c>
      <c r="F119" s="18" t="n">
        <f aca="false">NETWORKDAYS(B119, C119, holiday!A$2:A$500)</f>
        <v>93</v>
      </c>
      <c r="G119" s="19" t="n">
        <f aca="false">D119/F119</f>
        <v>0.10752688172043</v>
      </c>
      <c r="H119" s="20" t="n">
        <f aca="false">_xlfn.FLOOR.MATH(G119, 0.25)</f>
        <v>0</v>
      </c>
      <c r="I119" s="20" t="n">
        <f aca="false">H119 + 0.25</f>
        <v>0.25</v>
      </c>
      <c r="J119" s="2" t="b">
        <f aca="false">COUNTIF(assign!$B$1:$B$493,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143</v>
      </c>
      <c r="B120" s="6" t="n">
        <v>45871</v>
      </c>
      <c r="C120" s="6" t="n">
        <v>45916</v>
      </c>
      <c r="D120" s="7" t="n">
        <v>5</v>
      </c>
      <c r="E120" s="18" t="n">
        <f aca="false">C120 - B120 +1</f>
        <v>46</v>
      </c>
      <c r="F120" s="18" t="n">
        <f aca="false">NETWORKDAYS(B120, C120, holiday!A$2:A$500)</f>
        <v>32</v>
      </c>
      <c r="G120" s="19" t="n">
        <f aca="false">D120/F120</f>
        <v>0.15625</v>
      </c>
      <c r="H120" s="20" t="n">
        <f aca="false">_xlfn.FLOOR.MATH(G120, 0.25)</f>
        <v>0</v>
      </c>
      <c r="I120" s="20" t="n">
        <f aca="false">H120 + 0.25</f>
        <v>0.25</v>
      </c>
      <c r="J120" s="2" t="b">
        <f aca="false">COUNTIF(assign!$B$1:$B$493,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144</v>
      </c>
      <c r="B121" s="6" t="n">
        <v>45737</v>
      </c>
      <c r="C121" s="6" t="n">
        <v>45766</v>
      </c>
      <c r="D121" s="7" t="n">
        <v>36</v>
      </c>
      <c r="E121" s="18" t="n">
        <f aca="false">C121 - B121 +1</f>
        <v>30</v>
      </c>
      <c r="F121" s="18" t="n">
        <f aca="false">NETWORKDAYS(B121, C121, holiday!A$2:A$500)</f>
        <v>21</v>
      </c>
      <c r="G121" s="19" t="n">
        <f aca="false">D121/F121</f>
        <v>1.71428571428571</v>
      </c>
      <c r="H121" s="20" t="n">
        <f aca="false">_xlfn.FLOOR.MATH(G121, 0.25)</f>
        <v>1.5</v>
      </c>
      <c r="I121" s="20" t="n">
        <f aca="false">H121 + 0.25</f>
        <v>1.75</v>
      </c>
      <c r="J121" s="2" t="b">
        <f aca="false">COUNTIF(assign!$B$1:$B$493,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145</v>
      </c>
      <c r="B122" s="6" t="n">
        <v>45767</v>
      </c>
      <c r="C122" s="6" t="n">
        <v>45962</v>
      </c>
      <c r="D122" s="7" t="n">
        <v>10</v>
      </c>
      <c r="E122" s="18" t="n">
        <f aca="false">C122 - B122 +1</f>
        <v>196</v>
      </c>
      <c r="F122" s="18" t="n">
        <f aca="false">NETWORKDAYS(B122, C122, holiday!A$2:A$500)</f>
        <v>139</v>
      </c>
      <c r="G122" s="19" t="n">
        <f aca="false">D122/F122</f>
        <v>0.0719424460431655</v>
      </c>
      <c r="H122" s="20" t="n">
        <f aca="false">_xlfn.FLOOR.MATH(G122, 0.25)</f>
        <v>0</v>
      </c>
      <c r="I122" s="20" t="n">
        <f aca="false">H122 + 0.25</f>
        <v>0.25</v>
      </c>
      <c r="J122" s="2" t="b">
        <f aca="false">COUNTIF(assign!$B$1:$B$493,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146</v>
      </c>
      <c r="B123" s="6" t="n">
        <v>45963</v>
      </c>
      <c r="C123" s="6" t="n">
        <v>45991</v>
      </c>
      <c r="D123" s="7" t="n">
        <v>5</v>
      </c>
      <c r="E123" s="18" t="n">
        <f aca="false">C123 - B123 +1</f>
        <v>29</v>
      </c>
      <c r="F123" s="18" t="n">
        <f aca="false">NETWORKDAYS(B123, C123, holiday!A$2:A$500)</f>
        <v>20</v>
      </c>
      <c r="G123" s="19" t="n">
        <f aca="false">D123/F123</f>
        <v>0.25</v>
      </c>
      <c r="H123" s="20" t="n">
        <f aca="false">_xlfn.FLOOR.MATH(G123, 0.25)</f>
        <v>0.25</v>
      </c>
      <c r="I123" s="20" t="n">
        <f aca="false">H123 + 0.25</f>
        <v>0.5</v>
      </c>
      <c r="J123" s="2" t="b">
        <f aca="false">COUNTIF(assign!$B$1:$B$493,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147</v>
      </c>
      <c r="B124" s="6" t="n">
        <v>45737</v>
      </c>
      <c r="C124" s="6" t="n">
        <v>45766</v>
      </c>
      <c r="D124" s="7" t="n">
        <v>15</v>
      </c>
      <c r="E124" s="18" t="n">
        <f aca="false">C124 - B124 +1</f>
        <v>30</v>
      </c>
      <c r="F124" s="18" t="n">
        <f aca="false">NETWORKDAYS(B124, C124, holiday!A$2:A$500)</f>
        <v>21</v>
      </c>
      <c r="G124" s="19" t="n">
        <f aca="false">D124/F124</f>
        <v>0.714285714285714</v>
      </c>
      <c r="H124" s="20" t="n">
        <f aca="false">_xlfn.FLOOR.MATH(G124, 0.25)</f>
        <v>0.5</v>
      </c>
      <c r="I124" s="20" t="n">
        <f aca="false">H124 + 0.25</f>
        <v>0.75</v>
      </c>
      <c r="J124" s="2" t="b">
        <f aca="false">COUNTIF(assign!$B$1:$B$493,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148</v>
      </c>
      <c r="B125" s="6" t="n">
        <v>45767</v>
      </c>
      <c r="C125" s="6" t="n">
        <v>45962</v>
      </c>
      <c r="D125" s="7" t="n">
        <v>10</v>
      </c>
      <c r="E125" s="18" t="n">
        <f aca="false">C125 - B125 +1</f>
        <v>196</v>
      </c>
      <c r="F125" s="18" t="n">
        <f aca="false">NETWORKDAYS(B125, C125, holiday!A$2:A$500)</f>
        <v>139</v>
      </c>
      <c r="G125" s="19" t="n">
        <f aca="false">D125/F125</f>
        <v>0.0719424460431655</v>
      </c>
      <c r="H125" s="20" t="n">
        <f aca="false">_xlfn.FLOOR.MATH(G125, 0.25)</f>
        <v>0</v>
      </c>
      <c r="I125" s="20" t="n">
        <f aca="false">H125 + 0.25</f>
        <v>0.25</v>
      </c>
      <c r="J125" s="2" t="b">
        <f aca="false">COUNTIF(assign!$B$1:$B$493,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149</v>
      </c>
      <c r="B126" s="6" t="n">
        <v>45963</v>
      </c>
      <c r="C126" s="6" t="n">
        <v>45991</v>
      </c>
      <c r="D126" s="7" t="n">
        <v>5</v>
      </c>
      <c r="E126" s="18" t="n">
        <f aca="false">C126 - B126 +1</f>
        <v>29</v>
      </c>
      <c r="F126" s="18" t="n">
        <f aca="false">NETWORKDAYS(B126, C126, holiday!A$2:A$500)</f>
        <v>20</v>
      </c>
      <c r="G126" s="19" t="n">
        <f aca="false">D126/F126</f>
        <v>0.25</v>
      </c>
      <c r="H126" s="20" t="n">
        <f aca="false">_xlfn.FLOOR.MATH(G126, 0.25)</f>
        <v>0.25</v>
      </c>
      <c r="I126" s="20" t="n">
        <f aca="false">H126 + 0.25</f>
        <v>0.5</v>
      </c>
      <c r="J126" s="2" t="b">
        <f aca="false">COUNTIF(assign!$B$1:$B$493,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150</v>
      </c>
      <c r="B127" s="6" t="n">
        <v>45658</v>
      </c>
      <c r="C127" s="6" t="n">
        <v>45748</v>
      </c>
      <c r="D127" s="7" t="n">
        <v>8</v>
      </c>
      <c r="E127" s="18" t="n">
        <f aca="false">C127 - B127 +1</f>
        <v>91</v>
      </c>
      <c r="F127" s="18" t="n">
        <f aca="false">NETWORKDAYS(B127, C127, holiday!A$2:A$500)</f>
        <v>64</v>
      </c>
      <c r="G127" s="19" t="n">
        <f aca="false">D127/F127</f>
        <v>0.125</v>
      </c>
      <c r="H127" s="20" t="n">
        <f aca="false">_xlfn.FLOOR.MATH(G127, 0.25)</f>
        <v>0</v>
      </c>
      <c r="I127" s="20" t="n">
        <f aca="false">H127 + 0.25</f>
        <v>0.25</v>
      </c>
      <c r="J127" s="2" t="b">
        <f aca="false">COUNTIF(assign!$B$1:$B$493,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151</v>
      </c>
      <c r="B128" s="6" t="n">
        <v>45749</v>
      </c>
      <c r="C128" s="6" t="n">
        <v>45779</v>
      </c>
      <c r="D128" s="7" t="n">
        <v>8</v>
      </c>
      <c r="E128" s="18" t="n">
        <f aca="false">C128 - B128 +1</f>
        <v>31</v>
      </c>
      <c r="F128" s="18" t="n">
        <f aca="false">NETWORKDAYS(B128, C128, holiday!A$2:A$500)</f>
        <v>22</v>
      </c>
      <c r="G128" s="19" t="n">
        <f aca="false">D128/F128</f>
        <v>0.363636363636364</v>
      </c>
      <c r="H128" s="20" t="n">
        <f aca="false">_xlfn.FLOOR.MATH(G128, 0.25)</f>
        <v>0.25</v>
      </c>
      <c r="I128" s="20" t="n">
        <f aca="false">H128 + 0.25</f>
        <v>0.5</v>
      </c>
      <c r="J128" s="2" t="b">
        <f aca="false">COUNTIF(assign!$B$1:$B$493,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152</v>
      </c>
      <c r="B129" s="6" t="n">
        <v>45658</v>
      </c>
      <c r="C129" s="6" t="n">
        <v>45901</v>
      </c>
      <c r="D129" s="7" t="n">
        <v>15</v>
      </c>
      <c r="E129" s="18" t="n">
        <f aca="false">C129 - B129 +1</f>
        <v>244</v>
      </c>
      <c r="F129" s="18" t="n">
        <f aca="false">NETWORKDAYS(B129, C129, holiday!A$2:A$500)</f>
        <v>172</v>
      </c>
      <c r="G129" s="19" t="n">
        <f aca="false">D129/F129</f>
        <v>0.0872093023255814</v>
      </c>
      <c r="H129" s="20" t="n">
        <f aca="false">_xlfn.FLOOR.MATH(G129, 0.25)</f>
        <v>0</v>
      </c>
      <c r="I129" s="20" t="n">
        <f aca="false">H129 + 0.25</f>
        <v>0.25</v>
      </c>
      <c r="J129" s="2" t="b">
        <f aca="false">COUNTIF(assign!$B$1:$B$493,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153</v>
      </c>
      <c r="B130" s="6" t="n">
        <v>45902</v>
      </c>
      <c r="C130" s="6" t="n">
        <v>45947</v>
      </c>
      <c r="D130" s="7" t="n">
        <v>5</v>
      </c>
      <c r="E130" s="18" t="n">
        <f aca="false">C130 - B130 +1</f>
        <v>46</v>
      </c>
      <c r="F130" s="18" t="n">
        <f aca="false">NETWORKDAYS(B130, C130, holiday!A$2:A$500)</f>
        <v>34</v>
      </c>
      <c r="G130" s="19" t="n">
        <f aca="false">D130/F130</f>
        <v>0.147058823529412</v>
      </c>
      <c r="H130" s="20" t="n">
        <f aca="false">_xlfn.FLOOR.MATH(G130, 0.25)</f>
        <v>0</v>
      </c>
      <c r="I130" s="20" t="n">
        <f aca="false">H130 + 0.25</f>
        <v>0.25</v>
      </c>
      <c r="J130" s="2" t="b">
        <f aca="false">COUNTIF(assign!$B$1:$B$493,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154</v>
      </c>
      <c r="B131" s="6" t="n">
        <v>45658</v>
      </c>
      <c r="C131" s="6" t="n">
        <v>45931</v>
      </c>
      <c r="D131" s="7" t="n">
        <v>30</v>
      </c>
      <c r="E131" s="18" t="n">
        <f aca="false">C131 - B131 +1</f>
        <v>274</v>
      </c>
      <c r="F131" s="18" t="n">
        <f aca="false">NETWORKDAYS(B131, C131, holiday!A$2:A$500)</f>
        <v>194</v>
      </c>
      <c r="G131" s="19" t="n">
        <f aca="false">D131/F131</f>
        <v>0.154639175257732</v>
      </c>
      <c r="H131" s="20" t="n">
        <f aca="false">_xlfn.FLOOR.MATH(G131, 0.25)</f>
        <v>0</v>
      </c>
      <c r="I131" s="20" t="n">
        <f aca="false">H131 + 0.25</f>
        <v>0.25</v>
      </c>
      <c r="J131" s="2" t="b">
        <f aca="false">COUNTIF(assign!$B$1:$B$493,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155</v>
      </c>
      <c r="B132" s="6" t="n">
        <v>45932</v>
      </c>
      <c r="C132" s="6" t="n">
        <v>45962</v>
      </c>
      <c r="D132" s="7" t="n">
        <v>12</v>
      </c>
      <c r="E132" s="18" t="n">
        <f aca="false">C132 - B132 +1</f>
        <v>31</v>
      </c>
      <c r="F132" s="18" t="n">
        <f aca="false">NETWORKDAYS(B132, C132, holiday!A$2:A$500)</f>
        <v>22</v>
      </c>
      <c r="G132" s="19" t="n">
        <f aca="false">D132/F132</f>
        <v>0.545454545454545</v>
      </c>
      <c r="H132" s="20" t="n">
        <f aca="false">_xlfn.FLOOR.MATH(G132, 0.25)</f>
        <v>0.5</v>
      </c>
      <c r="I132" s="20" t="n">
        <f aca="false">H132 + 0.25</f>
        <v>0.75</v>
      </c>
      <c r="J132" s="2" t="b">
        <f aca="false">COUNTIF(assign!$B$1:$B$493,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156</v>
      </c>
      <c r="B133" s="6" t="n">
        <v>45698</v>
      </c>
      <c r="C133" s="6" t="n">
        <v>45715</v>
      </c>
      <c r="D133" s="7" t="n">
        <v>10</v>
      </c>
      <c r="E133" s="18" t="n">
        <f aca="false">C133 - B133 +1</f>
        <v>18</v>
      </c>
      <c r="F133" s="18" t="n">
        <f aca="false">NETWORKDAYS(B133, C133, holiday!A$2:A$500)</f>
        <v>14</v>
      </c>
      <c r="G133" s="19" t="n">
        <f aca="false">D133/F133</f>
        <v>0.714285714285714</v>
      </c>
      <c r="H133" s="20" t="n">
        <f aca="false">_xlfn.FLOOR.MATH(G133, 0.25)</f>
        <v>0.5</v>
      </c>
      <c r="I133" s="20" t="n">
        <f aca="false">H133 + 0.25</f>
        <v>0.75</v>
      </c>
      <c r="J133" s="2" t="b">
        <f aca="false">COUNTIF(assign!$B$1:$B$493,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157</v>
      </c>
      <c r="B134" s="6" t="n">
        <v>45716</v>
      </c>
      <c r="C134" s="6" t="n">
        <v>45838</v>
      </c>
      <c r="D134" s="7" t="n">
        <v>10</v>
      </c>
      <c r="E134" s="18" t="n">
        <f aca="false">C134 - B134 +1</f>
        <v>123</v>
      </c>
      <c r="F134" s="18" t="n">
        <f aca="false">NETWORKDAYS(B134, C134, holiday!A$2:A$500)</f>
        <v>86</v>
      </c>
      <c r="G134" s="19" t="n">
        <f aca="false">D134/F134</f>
        <v>0.116279069767442</v>
      </c>
      <c r="H134" s="20" t="n">
        <f aca="false">_xlfn.FLOOR.MATH(G134, 0.25)</f>
        <v>0</v>
      </c>
      <c r="I134" s="20" t="n">
        <f aca="false">H134 + 0.25</f>
        <v>0.25</v>
      </c>
      <c r="J134" s="2" t="b">
        <f aca="false">COUNTIF(assign!$B$1:$B$493,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158</v>
      </c>
      <c r="B135" s="6" t="n">
        <v>45839</v>
      </c>
      <c r="C135" s="6" t="n">
        <v>45884</v>
      </c>
      <c r="D135" s="7" t="n">
        <v>5</v>
      </c>
      <c r="E135" s="18" t="n">
        <f aca="false">C135 - B135 +1</f>
        <v>46</v>
      </c>
      <c r="F135" s="18" t="n">
        <f aca="false">NETWORKDAYS(B135, C135, holiday!A$2:A$500)</f>
        <v>34</v>
      </c>
      <c r="G135" s="19" t="n">
        <f aca="false">D135/F135</f>
        <v>0.147058823529412</v>
      </c>
      <c r="H135" s="20" t="n">
        <f aca="false">_xlfn.FLOOR.MATH(G135, 0.25)</f>
        <v>0</v>
      </c>
      <c r="I135" s="20" t="n">
        <f aca="false">H135 + 0.25</f>
        <v>0.25</v>
      </c>
      <c r="J135" s="2" t="b">
        <f aca="false">COUNTIF(assign!$B$1:$B$493,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159</v>
      </c>
      <c r="B136" s="6" t="n">
        <v>45803</v>
      </c>
      <c r="C136" s="6" t="n">
        <v>45822</v>
      </c>
      <c r="D136" s="7" t="n">
        <v>10</v>
      </c>
      <c r="E136" s="18" t="n">
        <f aca="false">C136 - B136 +1</f>
        <v>20</v>
      </c>
      <c r="F136" s="18" t="n">
        <f aca="false">NETWORKDAYS(B136, C136, holiday!A$2:A$500)</f>
        <v>15</v>
      </c>
      <c r="G136" s="19" t="n">
        <f aca="false">D136/F136</f>
        <v>0.666666666666667</v>
      </c>
      <c r="H136" s="20" t="n">
        <f aca="false">_xlfn.FLOOR.MATH(G136, 0.25)</f>
        <v>0.5</v>
      </c>
      <c r="I136" s="20" t="n">
        <f aca="false">H136 + 0.25</f>
        <v>0.75</v>
      </c>
      <c r="J136" s="2" t="b">
        <f aca="false">COUNTIF(assign!$B$1:$B$493,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160</v>
      </c>
      <c r="B137" s="6" t="n">
        <v>45823</v>
      </c>
      <c r="C137" s="6" t="n">
        <v>46021</v>
      </c>
      <c r="D137" s="7" t="n">
        <v>10</v>
      </c>
      <c r="E137" s="18" t="n">
        <f aca="false">C137 - B137 +1</f>
        <v>199</v>
      </c>
      <c r="F137" s="18" t="n">
        <f aca="false">NETWORKDAYS(B137, C137, holiday!A$2:A$500)</f>
        <v>142</v>
      </c>
      <c r="G137" s="19" t="n">
        <f aca="false">D137/F137</f>
        <v>0.0704225352112676</v>
      </c>
      <c r="H137" s="20" t="n">
        <f aca="false">_xlfn.FLOOR.MATH(G137, 0.25)</f>
        <v>0</v>
      </c>
      <c r="I137" s="20" t="n">
        <f aca="false">H137 + 0.25</f>
        <v>0.25</v>
      </c>
      <c r="J137" s="2" t="b">
        <f aca="false">COUNTIF(assign!$B$1:$B$493,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161</v>
      </c>
      <c r="B138" s="6" t="n">
        <v>46022</v>
      </c>
      <c r="C138" s="6" t="n">
        <v>46053</v>
      </c>
      <c r="D138" s="7" t="n">
        <v>5</v>
      </c>
      <c r="E138" s="18" t="n">
        <f aca="false">C138 - B138 +1</f>
        <v>32</v>
      </c>
      <c r="F138" s="18" t="n">
        <f aca="false">NETWORKDAYS(B138, C138, holiday!A$2:A$500)</f>
        <v>23</v>
      </c>
      <c r="G138" s="19" t="n">
        <f aca="false">D138/F138</f>
        <v>0.217391304347826</v>
      </c>
      <c r="H138" s="20" t="n">
        <f aca="false">_xlfn.FLOOR.MATH(G138, 0.25)</f>
        <v>0</v>
      </c>
      <c r="I138" s="20" t="n">
        <f aca="false">H138 + 0.25</f>
        <v>0.25</v>
      </c>
      <c r="J138" s="2" t="b">
        <f aca="false">COUNTIF(assign!$B$1:$B$493,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162</v>
      </c>
      <c r="B139" s="6" t="n">
        <v>45833</v>
      </c>
      <c r="C139" s="6" t="n">
        <v>45847</v>
      </c>
      <c r="D139" s="7" t="n">
        <v>10</v>
      </c>
      <c r="E139" s="18" t="n">
        <f aca="false">C139 - B139 +1</f>
        <v>15</v>
      </c>
      <c r="F139" s="18" t="n">
        <f aca="false">NETWORKDAYS(B139, C139, holiday!A$2:A$500)</f>
        <v>11</v>
      </c>
      <c r="G139" s="19" t="n">
        <f aca="false">D139/F139</f>
        <v>0.909090909090909</v>
      </c>
      <c r="H139" s="20" t="n">
        <f aca="false">_xlfn.FLOOR.MATH(G139, 0.25)</f>
        <v>0.75</v>
      </c>
      <c r="I139" s="20" t="n">
        <f aca="false">H139 + 0.25</f>
        <v>1</v>
      </c>
      <c r="J139" s="2" t="b">
        <f aca="false">COUNTIF(assign!$B$1:$B$493,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163</v>
      </c>
      <c r="B140" s="6" t="n">
        <v>45848</v>
      </c>
      <c r="C140" s="6" t="n">
        <v>46021</v>
      </c>
      <c r="D140" s="7" t="n">
        <v>10</v>
      </c>
      <c r="E140" s="18" t="n">
        <f aca="false">C140 - B140 +1</f>
        <v>174</v>
      </c>
      <c r="F140" s="18" t="n">
        <f aca="false">NETWORKDAYS(B140, C140, holiday!A$2:A$500)</f>
        <v>124</v>
      </c>
      <c r="G140" s="19" t="n">
        <f aca="false">D140/F140</f>
        <v>0.0806451612903226</v>
      </c>
      <c r="H140" s="20" t="n">
        <f aca="false">_xlfn.FLOOR.MATH(G140, 0.25)</f>
        <v>0</v>
      </c>
      <c r="I140" s="20" t="n">
        <f aca="false">H140 + 0.25</f>
        <v>0.25</v>
      </c>
      <c r="J140" s="2" t="b">
        <f aca="false">COUNTIF(assign!$B$1:$B$493,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164</v>
      </c>
      <c r="B141" s="6" t="n">
        <v>46022</v>
      </c>
      <c r="C141" s="6" t="n">
        <v>46053</v>
      </c>
      <c r="D141" s="7" t="n">
        <v>8</v>
      </c>
      <c r="E141" s="18" t="n">
        <f aca="false">C141 - B141 +1</f>
        <v>32</v>
      </c>
      <c r="F141" s="18" t="n">
        <f aca="false">NETWORKDAYS(B141, C141, holiday!A$2:A$500)</f>
        <v>23</v>
      </c>
      <c r="G141" s="19" t="n">
        <f aca="false">D141/F141</f>
        <v>0.347826086956522</v>
      </c>
      <c r="H141" s="20" t="n">
        <f aca="false">_xlfn.FLOOR.MATH(G141, 0.25)</f>
        <v>0.25</v>
      </c>
      <c r="I141" s="20" t="n">
        <f aca="false">H141 + 0.25</f>
        <v>0.5</v>
      </c>
      <c r="J141" s="2" t="b">
        <f aca="false">COUNTIF(assign!$B$1:$B$493,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165</v>
      </c>
      <c r="B142" s="6" t="n">
        <v>45684</v>
      </c>
      <c r="C142" s="6" t="n">
        <v>45689</v>
      </c>
      <c r="D142" s="7" t="n">
        <v>12</v>
      </c>
      <c r="E142" s="18" t="n">
        <f aca="false">C142 - B142 +1</f>
        <v>6</v>
      </c>
      <c r="F142" s="18" t="n">
        <f aca="false">NETWORKDAYS(B142, C142, holiday!A$2:A$500)</f>
        <v>5</v>
      </c>
      <c r="G142" s="19" t="n">
        <f aca="false">D142/F142</f>
        <v>2.4</v>
      </c>
      <c r="H142" s="20" t="n">
        <f aca="false">_xlfn.FLOOR.MATH(G142, 0.25)</f>
        <v>2.25</v>
      </c>
      <c r="I142" s="20" t="n">
        <f aca="false">H142 + 0.25</f>
        <v>2.5</v>
      </c>
      <c r="J142" s="2" t="b">
        <f aca="false">COUNTIF(assign!$B$1:$B$493,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166</v>
      </c>
      <c r="B143" s="6" t="n">
        <v>45690</v>
      </c>
      <c r="C143" s="6" t="n">
        <v>45735</v>
      </c>
      <c r="D143" s="7" t="n">
        <v>24</v>
      </c>
      <c r="E143" s="18" t="n">
        <f aca="false">C143 - B143 +1</f>
        <v>46</v>
      </c>
      <c r="F143" s="18" t="n">
        <f aca="false">NETWORKDAYS(B143, C143, holiday!A$2:A$500)</f>
        <v>33</v>
      </c>
      <c r="G143" s="19" t="n">
        <f aca="false">D143/F143</f>
        <v>0.727272727272727</v>
      </c>
      <c r="H143" s="20" t="n">
        <f aca="false">_xlfn.FLOOR.MATH(G143, 0.25)</f>
        <v>0.5</v>
      </c>
      <c r="I143" s="20" t="n">
        <f aca="false">H143 + 0.25</f>
        <v>0.75</v>
      </c>
      <c r="J143" s="2" t="b">
        <f aca="false">COUNTIF(assign!$B$1:$B$493,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167</v>
      </c>
      <c r="B144" s="6" t="n">
        <v>45736</v>
      </c>
      <c r="C144" s="6" t="n">
        <v>45748</v>
      </c>
      <c r="D144" s="7" t="n">
        <v>8</v>
      </c>
      <c r="E144" s="18" t="n">
        <f aca="false">C144 - B144 +1</f>
        <v>13</v>
      </c>
      <c r="F144" s="18" t="n">
        <f aca="false">NETWORKDAYS(B144, C144, holiday!A$2:A$500)</f>
        <v>9</v>
      </c>
      <c r="G144" s="19" t="n">
        <f aca="false">D144/F144</f>
        <v>0.888888888888889</v>
      </c>
      <c r="H144" s="20" t="n">
        <f aca="false">_xlfn.FLOOR.MATH(G144, 0.25)</f>
        <v>0.75</v>
      </c>
      <c r="I144" s="20" t="n">
        <f aca="false">H144 + 0.25</f>
        <v>1</v>
      </c>
      <c r="J144" s="2" t="b">
        <f aca="false">COUNTIF(assign!$B$1:$B$493,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168</v>
      </c>
      <c r="B145" s="6" t="n">
        <v>45662</v>
      </c>
      <c r="C145" s="6" t="n">
        <v>45672</v>
      </c>
      <c r="D145" s="7" t="n">
        <v>30</v>
      </c>
      <c r="E145" s="18" t="n">
        <f aca="false">C145 - B145 +1</f>
        <v>11</v>
      </c>
      <c r="F145" s="18" t="n">
        <f aca="false">NETWORKDAYS(B145, C145, holiday!A$2:A$500)</f>
        <v>8</v>
      </c>
      <c r="G145" s="19" t="n">
        <f aca="false">D145/F145</f>
        <v>3.75</v>
      </c>
      <c r="H145" s="20" t="n">
        <f aca="false">_xlfn.FLOOR.MATH(G145, 0.25)</f>
        <v>3.75</v>
      </c>
      <c r="I145" s="20" t="n">
        <f aca="false">H145 + 0.25</f>
        <v>4</v>
      </c>
      <c r="J145" s="2" t="b">
        <f aca="false">COUNTIF(assign!$B$1:$B$493,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169</v>
      </c>
      <c r="B146" s="6" t="n">
        <v>45673</v>
      </c>
      <c r="C146" s="6" t="n">
        <v>45853</v>
      </c>
      <c r="D146" s="7" t="n">
        <v>60</v>
      </c>
      <c r="E146" s="18" t="n">
        <f aca="false">C146 - B146 +1</f>
        <v>181</v>
      </c>
      <c r="F146" s="18" t="n">
        <f aca="false">NETWORKDAYS(B146, C146, holiday!A$2:A$500)</f>
        <v>128</v>
      </c>
      <c r="G146" s="19" t="n">
        <f aca="false">D146/F146</f>
        <v>0.46875</v>
      </c>
      <c r="H146" s="20" t="n">
        <f aca="false">_xlfn.FLOOR.MATH(G146, 0.25)</f>
        <v>0.25</v>
      </c>
      <c r="I146" s="20" t="n">
        <f aca="false">H146 + 0.25</f>
        <v>0.5</v>
      </c>
      <c r="J146" s="2" t="b">
        <f aca="false">COUNTIF(assign!$B$1:$B$493,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170</v>
      </c>
      <c r="B147" s="6" t="n">
        <v>45854</v>
      </c>
      <c r="C147" s="6" t="n">
        <v>45873</v>
      </c>
      <c r="D147" s="7" t="n">
        <v>40</v>
      </c>
      <c r="E147" s="18" t="n">
        <f aca="false">C147 - B147 +1</f>
        <v>20</v>
      </c>
      <c r="F147" s="18" t="n">
        <f aca="false">NETWORKDAYS(B147, C147, holiday!A$2:A$500)</f>
        <v>14</v>
      </c>
      <c r="G147" s="19" t="n">
        <f aca="false">D147/F147</f>
        <v>2.85714285714286</v>
      </c>
      <c r="H147" s="20" t="n">
        <f aca="false">_xlfn.FLOOR.MATH(G147, 0.25)</f>
        <v>2.75</v>
      </c>
      <c r="I147" s="20" t="n">
        <f aca="false">H147 + 0.25</f>
        <v>3</v>
      </c>
      <c r="J147" s="2" t="b">
        <f aca="false">COUNTIF(assign!$B$1:$B$493,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171</v>
      </c>
      <c r="B148" s="6" t="n">
        <v>45658</v>
      </c>
      <c r="C148" s="6" t="n">
        <v>45678</v>
      </c>
      <c r="D148" s="7" t="n">
        <v>15</v>
      </c>
      <c r="E148" s="18" t="n">
        <f aca="false">C148 - B148 +1</f>
        <v>21</v>
      </c>
      <c r="F148" s="18" t="n">
        <f aca="false">NETWORKDAYS(B148, C148, holiday!A$2:A$500)</f>
        <v>14</v>
      </c>
      <c r="G148" s="19" t="n">
        <f aca="false">D148/F148</f>
        <v>1.07142857142857</v>
      </c>
      <c r="H148" s="20" t="n">
        <f aca="false">_xlfn.FLOOR.MATH(G148, 0.25)</f>
        <v>1</v>
      </c>
      <c r="I148" s="20" t="n">
        <f aca="false">H148 + 0.25</f>
        <v>1.25</v>
      </c>
      <c r="J148" s="2" t="b">
        <f aca="false">COUNTIF(assign!$B$1:$B$493,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172</v>
      </c>
      <c r="B149" s="6" t="n">
        <v>45679</v>
      </c>
      <c r="C149" s="6" t="n">
        <v>45691</v>
      </c>
      <c r="D149" s="7" t="n">
        <v>5</v>
      </c>
      <c r="E149" s="18" t="n">
        <f aca="false">C149 - B149 +1</f>
        <v>13</v>
      </c>
      <c r="F149" s="18" t="n">
        <f aca="false">NETWORKDAYS(B149, C149, holiday!A$2:A$500)</f>
        <v>9</v>
      </c>
      <c r="G149" s="19" t="n">
        <f aca="false">D149/F149</f>
        <v>0.555555555555556</v>
      </c>
      <c r="H149" s="20" t="n">
        <f aca="false">_xlfn.FLOOR.MATH(G149, 0.25)</f>
        <v>0.5</v>
      </c>
      <c r="I149" s="20" t="n">
        <f aca="false">H149 + 0.25</f>
        <v>0.75</v>
      </c>
      <c r="J149" s="2" t="b">
        <f aca="false">COUNTIF(assign!$B$1:$B$493,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173</v>
      </c>
      <c r="B150" s="6" t="n">
        <v>45809</v>
      </c>
      <c r="C150" s="6" t="n">
        <v>45834</v>
      </c>
      <c r="D150" s="7" t="n">
        <v>40</v>
      </c>
      <c r="E150" s="18" t="n">
        <f aca="false">C150 - B150 +1</f>
        <v>26</v>
      </c>
      <c r="F150" s="18" t="n">
        <f aca="false">NETWORKDAYS(B150, C150, holiday!A$2:A$500)</f>
        <v>19</v>
      </c>
      <c r="G150" s="19" t="n">
        <f aca="false">D150/F150</f>
        <v>2.10526315789474</v>
      </c>
      <c r="H150" s="20" t="n">
        <f aca="false">_xlfn.FLOOR.MATH(G150, 0.25)</f>
        <v>2</v>
      </c>
      <c r="I150" s="20" t="n">
        <f aca="false">H150 + 0.25</f>
        <v>2.25</v>
      </c>
      <c r="J150" s="2" t="b">
        <f aca="false">COUNTIF(assign!$B$1:$B$493,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174</v>
      </c>
      <c r="B151" s="6" t="n">
        <v>45835</v>
      </c>
      <c r="C151" s="6" t="n">
        <v>46335</v>
      </c>
      <c r="D151" s="7" t="n">
        <v>20</v>
      </c>
      <c r="E151" s="18" t="n">
        <f aca="false">C151 - B151 +1</f>
        <v>501</v>
      </c>
      <c r="F151" s="18" t="n">
        <f aca="false">NETWORKDAYS(B151, C151, holiday!A$2:A$500)</f>
        <v>357</v>
      </c>
      <c r="G151" s="19" t="n">
        <f aca="false">D151/F151</f>
        <v>0.0560224089635854</v>
      </c>
      <c r="H151" s="20" t="n">
        <f aca="false">_xlfn.FLOOR.MATH(G151, 0.25)</f>
        <v>0</v>
      </c>
      <c r="I151" s="20" t="n">
        <f aca="false">H151 + 0.25</f>
        <v>0.25</v>
      </c>
      <c r="J151" s="2" t="b">
        <f aca="false">COUNTIF(assign!$B$1:$B$493,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175</v>
      </c>
      <c r="B152" s="6" t="n">
        <v>46336</v>
      </c>
      <c r="C152" s="6" t="n">
        <v>46391</v>
      </c>
      <c r="D152" s="7" t="n">
        <v>20</v>
      </c>
      <c r="E152" s="18" t="n">
        <f aca="false">C152 - B152 +1</f>
        <v>56</v>
      </c>
      <c r="F152" s="18" t="n">
        <f aca="false">NETWORKDAYS(B152, C152, holiday!A$2:A$500)</f>
        <v>40</v>
      </c>
      <c r="G152" s="19" t="n">
        <f aca="false">D152/F152</f>
        <v>0.5</v>
      </c>
      <c r="H152" s="20" t="n">
        <f aca="false">_xlfn.FLOOR.MATH(G152, 0.25)</f>
        <v>0.5</v>
      </c>
      <c r="I152" s="20" t="n">
        <f aca="false">H152 + 0.25</f>
        <v>0.75</v>
      </c>
      <c r="J152" s="2" t="b">
        <f aca="false">COUNTIF(assign!$B$1:$B$493,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176</v>
      </c>
      <c r="B153" s="6" t="n">
        <v>45778</v>
      </c>
      <c r="C153" s="6" t="n">
        <v>45793</v>
      </c>
      <c r="D153" s="7" t="n">
        <v>60</v>
      </c>
      <c r="E153" s="18" t="n">
        <f aca="false">C153 - B153 +1</f>
        <v>16</v>
      </c>
      <c r="F153" s="18" t="n">
        <f aca="false">NETWORKDAYS(B153, C153, holiday!A$2:A$500)</f>
        <v>11</v>
      </c>
      <c r="G153" s="19" t="n">
        <f aca="false">D153/F153</f>
        <v>5.45454545454545</v>
      </c>
      <c r="H153" s="20" t="n">
        <f aca="false">_xlfn.FLOOR.MATH(G153, 0.25)</f>
        <v>5.25</v>
      </c>
      <c r="I153" s="20" t="n">
        <f aca="false">H153 + 0.25</f>
        <v>5.5</v>
      </c>
      <c r="J153" s="2" t="b">
        <f aca="false">COUNTIF(assign!$B$1:$B$493,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177</v>
      </c>
      <c r="B154" s="6" t="n">
        <v>45794</v>
      </c>
      <c r="C154" s="6" t="n">
        <v>46064</v>
      </c>
      <c r="D154" s="7" t="n">
        <v>50</v>
      </c>
      <c r="E154" s="18" t="n">
        <f aca="false">C154 - B154 +1</f>
        <v>271</v>
      </c>
      <c r="F154" s="18" t="n">
        <f aca="false">NETWORKDAYS(B154, C154, holiday!A$2:A$500)</f>
        <v>193</v>
      </c>
      <c r="G154" s="19" t="n">
        <f aca="false">D154/F154</f>
        <v>0.259067357512953</v>
      </c>
      <c r="H154" s="20" t="n">
        <f aca="false">_xlfn.FLOOR.MATH(G154, 0.25)</f>
        <v>0.25</v>
      </c>
      <c r="I154" s="20" t="n">
        <f aca="false">H154 + 0.25</f>
        <v>0.5</v>
      </c>
      <c r="J154" s="2" t="b">
        <f aca="false">COUNTIF(assign!$B$1:$B$493,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178</v>
      </c>
      <c r="B155" s="6" t="n">
        <v>46065</v>
      </c>
      <c r="C155" s="6" t="n">
        <v>46083</v>
      </c>
      <c r="D155" s="7" t="n">
        <v>20</v>
      </c>
      <c r="E155" s="18" t="n">
        <f aca="false">C155 - B155 +1</f>
        <v>19</v>
      </c>
      <c r="F155" s="18" t="n">
        <f aca="false">NETWORKDAYS(B155, C155, holiday!A$2:A$500)</f>
        <v>13</v>
      </c>
      <c r="G155" s="19" t="n">
        <f aca="false">D155/F155</f>
        <v>1.53846153846154</v>
      </c>
      <c r="H155" s="20" t="n">
        <f aca="false">_xlfn.FLOOR.MATH(G155, 0.25)</f>
        <v>1.5</v>
      </c>
      <c r="I155" s="20" t="n">
        <f aca="false">H155 + 0.25</f>
        <v>1.75</v>
      </c>
      <c r="J155" s="2" t="b">
        <f aca="false">COUNTIF(assign!$B$1:$B$493,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179</v>
      </c>
      <c r="B156" s="6" t="n">
        <v>45853</v>
      </c>
      <c r="C156" s="6" t="n">
        <v>45878</v>
      </c>
      <c r="D156" s="7" t="n">
        <v>20</v>
      </c>
      <c r="E156" s="18" t="n">
        <f aca="false">C156 - B156 +1</f>
        <v>26</v>
      </c>
      <c r="F156" s="18" t="n">
        <f aca="false">NETWORKDAYS(B156, C156, holiday!A$2:A$500)</f>
        <v>19</v>
      </c>
      <c r="G156" s="19" t="n">
        <f aca="false">D156/F156</f>
        <v>1.05263157894737</v>
      </c>
      <c r="H156" s="20" t="n">
        <f aca="false">_xlfn.FLOOR.MATH(G156, 0.25)</f>
        <v>1</v>
      </c>
      <c r="I156" s="20" t="n">
        <f aca="false">H156 + 0.25</f>
        <v>1.25</v>
      </c>
      <c r="J156" s="2" t="b">
        <f aca="false">COUNTIF(assign!$B$1:$B$493,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180</v>
      </c>
      <c r="B157" s="6" t="n">
        <v>45879</v>
      </c>
      <c r="C157" s="6" t="n">
        <v>46029</v>
      </c>
      <c r="D157" s="7" t="n">
        <v>30</v>
      </c>
      <c r="E157" s="18" t="n">
        <f aca="false">C157 - B157 +1</f>
        <v>151</v>
      </c>
      <c r="F157" s="18" t="n">
        <f aca="false">NETWORKDAYS(B157, C157, holiday!A$2:A$500)</f>
        <v>108</v>
      </c>
      <c r="G157" s="19" t="n">
        <f aca="false">D157/F157</f>
        <v>0.277777777777778</v>
      </c>
      <c r="H157" s="20" t="n">
        <f aca="false">_xlfn.FLOOR.MATH(G157, 0.25)</f>
        <v>0.25</v>
      </c>
      <c r="I157" s="20" t="n">
        <f aca="false">H157 + 0.25</f>
        <v>0.5</v>
      </c>
      <c r="J157" s="2" t="b">
        <f aca="false">COUNTIF(assign!$B$1:$B$493,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181</v>
      </c>
      <c r="B158" s="6" t="n">
        <v>46030</v>
      </c>
      <c r="C158" s="6" t="n">
        <v>46054</v>
      </c>
      <c r="D158" s="7" t="n">
        <v>20</v>
      </c>
      <c r="E158" s="18" t="n">
        <f aca="false">C158 - B158 +1</f>
        <v>25</v>
      </c>
      <c r="F158" s="18" t="n">
        <f aca="false">NETWORKDAYS(B158, C158, holiday!A$2:A$500)</f>
        <v>17</v>
      </c>
      <c r="G158" s="19" t="n">
        <f aca="false">D158/F158</f>
        <v>1.17647058823529</v>
      </c>
      <c r="H158" s="20" t="n">
        <f aca="false">_xlfn.FLOOR.MATH(G158, 0.25)</f>
        <v>1</v>
      </c>
      <c r="I158" s="20" t="n">
        <f aca="false">H158 + 0.25</f>
        <v>1.25</v>
      </c>
      <c r="J158" s="2" t="b">
        <f aca="false">COUNTIF(assign!$B$1:$B$493,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182</v>
      </c>
      <c r="B159" s="6" t="n">
        <v>45658</v>
      </c>
      <c r="C159" s="6" t="n">
        <v>45733</v>
      </c>
      <c r="D159" s="7" t="n">
        <v>10</v>
      </c>
      <c r="E159" s="18" t="n">
        <f aca="false">C159 - B159 +1</f>
        <v>76</v>
      </c>
      <c r="F159" s="18" t="n">
        <f aca="false">NETWORKDAYS(B159, C159, holiday!A$2:A$500)</f>
        <v>53</v>
      </c>
      <c r="G159" s="19" t="n">
        <f aca="false">D159/F159</f>
        <v>0.188679245283019</v>
      </c>
      <c r="H159" s="20" t="n">
        <f aca="false">_xlfn.FLOOR.MATH(G159, 0.25)</f>
        <v>0</v>
      </c>
      <c r="I159" s="20" t="n">
        <f aca="false">H159 + 0.25</f>
        <v>0.25</v>
      </c>
      <c r="J159" s="2" t="b">
        <f aca="false">COUNTIF(assign!$B$1:$B$493,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183</v>
      </c>
      <c r="B160" s="6" t="n">
        <v>45734</v>
      </c>
      <c r="C160" s="6" t="n">
        <v>45741</v>
      </c>
      <c r="D160" s="7" t="n">
        <v>10</v>
      </c>
      <c r="E160" s="18" t="n">
        <f aca="false">C160 - B160 +1</f>
        <v>8</v>
      </c>
      <c r="F160" s="18" t="n">
        <f aca="false">NETWORKDAYS(B160, C160, holiday!A$2:A$500)</f>
        <v>6</v>
      </c>
      <c r="G160" s="19" t="n">
        <f aca="false">D160/F160</f>
        <v>1.66666666666667</v>
      </c>
      <c r="H160" s="20" t="n">
        <f aca="false">_xlfn.FLOOR.MATH(G160, 0.25)</f>
        <v>1.5</v>
      </c>
      <c r="I160" s="20" t="n">
        <f aca="false">H160 + 0.25</f>
        <v>1.75</v>
      </c>
      <c r="J160" s="2" t="b">
        <f aca="false">COUNTIF(assign!$B$1:$B$493,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184</v>
      </c>
      <c r="B161" s="6" t="n">
        <v>45658</v>
      </c>
      <c r="C161" s="6" t="n">
        <v>45738</v>
      </c>
      <c r="D161" s="7" t="n">
        <v>20</v>
      </c>
      <c r="E161" s="18" t="n">
        <f aca="false">C161 - B161 +1</f>
        <v>81</v>
      </c>
      <c r="F161" s="18" t="n">
        <f aca="false">NETWORKDAYS(B161, C161, holiday!A$2:A$500)</f>
        <v>57</v>
      </c>
      <c r="G161" s="19" t="n">
        <f aca="false">D161/F161</f>
        <v>0.350877192982456</v>
      </c>
      <c r="H161" s="20" t="n">
        <f aca="false">_xlfn.FLOOR.MATH(G161, 0.25)</f>
        <v>0.25</v>
      </c>
      <c r="I161" s="20" t="n">
        <f aca="false">H161 + 0.25</f>
        <v>0.5</v>
      </c>
      <c r="J161" s="2" t="b">
        <f aca="false">COUNTIF(assign!$B$1:$B$493,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185</v>
      </c>
      <c r="B162" s="6" t="n">
        <v>45739</v>
      </c>
      <c r="C162" s="6" t="n">
        <v>45748</v>
      </c>
      <c r="D162" s="7" t="n">
        <v>15</v>
      </c>
      <c r="E162" s="18" t="n">
        <f aca="false">C162 - B162 +1</f>
        <v>10</v>
      </c>
      <c r="F162" s="18" t="n">
        <f aca="false">NETWORKDAYS(B162, C162, holiday!A$2:A$500)</f>
        <v>7</v>
      </c>
      <c r="G162" s="19" t="n">
        <f aca="false">D162/F162</f>
        <v>2.14285714285714</v>
      </c>
      <c r="H162" s="20" t="n">
        <f aca="false">_xlfn.FLOOR.MATH(G162, 0.25)</f>
        <v>2</v>
      </c>
      <c r="I162" s="20" t="n">
        <f aca="false">H162 + 0.25</f>
        <v>2.25</v>
      </c>
      <c r="J162" s="2" t="b">
        <f aca="false">COUNTIF(assign!$B$1:$B$493,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186</v>
      </c>
      <c r="B163" s="6" t="n">
        <v>45658</v>
      </c>
      <c r="C163" s="6" t="n">
        <v>45713</v>
      </c>
      <c r="D163" s="7" t="n">
        <v>10</v>
      </c>
      <c r="E163" s="18" t="n">
        <f aca="false">C163 - B163 +1</f>
        <v>56</v>
      </c>
      <c r="F163" s="18" t="n">
        <f aca="false">NETWORKDAYS(B163, C163, holiday!A$2:A$500)</f>
        <v>39</v>
      </c>
      <c r="G163" s="19" t="n">
        <f aca="false">D163/F163</f>
        <v>0.256410256410256</v>
      </c>
      <c r="H163" s="20" t="n">
        <f aca="false">_xlfn.FLOOR.MATH(G163, 0.25)</f>
        <v>0.25</v>
      </c>
      <c r="I163" s="20" t="n">
        <f aca="false">H163 + 0.25</f>
        <v>0.5</v>
      </c>
      <c r="J163" s="2" t="b">
        <f aca="false">COUNTIF(assign!$B$1:$B$493,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187</v>
      </c>
      <c r="B164" s="6" t="n">
        <v>45714</v>
      </c>
      <c r="C164" s="6" t="n">
        <v>45719</v>
      </c>
      <c r="D164" s="7" t="n">
        <v>10</v>
      </c>
      <c r="E164" s="18" t="n">
        <f aca="false">C164 - B164 +1</f>
        <v>6</v>
      </c>
      <c r="F164" s="18" t="n">
        <f aca="false">NETWORKDAYS(B164, C164, holiday!A$2:A$500)</f>
        <v>4</v>
      </c>
      <c r="G164" s="19" t="n">
        <f aca="false">D164/F164</f>
        <v>2.5</v>
      </c>
      <c r="H164" s="20" t="n">
        <f aca="false">_xlfn.FLOOR.MATH(G164, 0.25)</f>
        <v>2.5</v>
      </c>
      <c r="I164" s="20" t="n">
        <f aca="false">H164 + 0.25</f>
        <v>2.75</v>
      </c>
      <c r="J164" s="2" t="b">
        <f aca="false">COUNTIF(assign!$B$1:$B$493,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188</v>
      </c>
      <c r="B165" s="6" t="n">
        <v>45658</v>
      </c>
      <c r="C165" s="6" t="n">
        <v>45713</v>
      </c>
      <c r="D165" s="7" t="n">
        <v>15</v>
      </c>
      <c r="E165" s="18" t="n">
        <f aca="false">C165 - B165 +1</f>
        <v>56</v>
      </c>
      <c r="F165" s="18" t="n">
        <f aca="false">NETWORKDAYS(B165, C165, holiday!A$2:A$500)</f>
        <v>39</v>
      </c>
      <c r="G165" s="19" t="n">
        <f aca="false">D165/F165</f>
        <v>0.384615384615385</v>
      </c>
      <c r="H165" s="20" t="n">
        <f aca="false">_xlfn.FLOOR.MATH(G165, 0.25)</f>
        <v>0.25</v>
      </c>
      <c r="I165" s="20" t="n">
        <f aca="false">H165 + 0.25</f>
        <v>0.5</v>
      </c>
      <c r="J165" s="2" t="b">
        <f aca="false">COUNTIF(assign!$B$1:$B$493,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189</v>
      </c>
      <c r="B166" s="6" t="n">
        <v>45714</v>
      </c>
      <c r="C166" s="6" t="n">
        <v>45719</v>
      </c>
      <c r="D166" s="7" t="n">
        <v>10</v>
      </c>
      <c r="E166" s="18" t="n">
        <f aca="false">C166 - B166 +1</f>
        <v>6</v>
      </c>
      <c r="F166" s="18" t="n">
        <f aca="false">NETWORKDAYS(B166, C166, holiday!A$2:A$500)</f>
        <v>4</v>
      </c>
      <c r="G166" s="19" t="n">
        <f aca="false">D166/F166</f>
        <v>2.5</v>
      </c>
      <c r="H166" s="20" t="n">
        <f aca="false">_xlfn.FLOOR.MATH(G166, 0.25)</f>
        <v>2.5</v>
      </c>
      <c r="I166" s="20" t="n">
        <f aca="false">H166 + 0.25</f>
        <v>2.75</v>
      </c>
      <c r="J166" s="2" t="b">
        <f aca="false">COUNTIF(assign!$B$1:$B$493,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190</v>
      </c>
      <c r="B167" s="6" t="n">
        <v>45658</v>
      </c>
      <c r="C167" s="6" t="n">
        <v>45743</v>
      </c>
      <c r="D167" s="7" t="n">
        <v>30</v>
      </c>
      <c r="E167" s="18" t="n">
        <f aca="false">C167 - B167 +1</f>
        <v>86</v>
      </c>
      <c r="F167" s="18" t="n">
        <f aca="false">NETWORKDAYS(B167, C167, holiday!A$2:A$500)</f>
        <v>61</v>
      </c>
      <c r="G167" s="19" t="n">
        <f aca="false">D167/F167</f>
        <v>0.491803278688525</v>
      </c>
      <c r="H167" s="20" t="n">
        <f aca="false">_xlfn.FLOOR.MATH(G167, 0.25)</f>
        <v>0.25</v>
      </c>
      <c r="I167" s="20" t="n">
        <f aca="false">H167 + 0.25</f>
        <v>0.5</v>
      </c>
      <c r="J167" s="2" t="b">
        <f aca="false">COUNTIF(assign!$B$1:$B$493,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191</v>
      </c>
      <c r="B168" s="6" t="n">
        <v>45744</v>
      </c>
      <c r="C168" s="6" t="n">
        <v>45754</v>
      </c>
      <c r="D168" s="7" t="n">
        <v>15</v>
      </c>
      <c r="E168" s="18" t="n">
        <f aca="false">C168 - B168 +1</f>
        <v>11</v>
      </c>
      <c r="F168" s="18" t="n">
        <f aca="false">NETWORKDAYS(B168, C168, holiday!A$2:A$500)</f>
        <v>7</v>
      </c>
      <c r="G168" s="19" t="n">
        <f aca="false">D168/F168</f>
        <v>2.14285714285714</v>
      </c>
      <c r="H168" s="20" t="n">
        <f aca="false">_xlfn.FLOOR.MATH(G168, 0.25)</f>
        <v>2</v>
      </c>
      <c r="I168" s="20" t="n">
        <f aca="false">H168 + 0.25</f>
        <v>2.25</v>
      </c>
      <c r="J168" s="2" t="b">
        <f aca="false">COUNTIF(assign!$B$1:$B$493,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192</v>
      </c>
      <c r="B169" s="6" t="n">
        <v>45658</v>
      </c>
      <c r="C169" s="6" t="n">
        <v>45828</v>
      </c>
      <c r="D169" s="7" t="n">
        <v>30</v>
      </c>
      <c r="E169" s="18" t="n">
        <f aca="false">C169 - B169 +1</f>
        <v>171</v>
      </c>
      <c r="F169" s="18" t="n">
        <f aca="false">NETWORKDAYS(B169, C169, holiday!A$2:A$500)</f>
        <v>121</v>
      </c>
      <c r="G169" s="19" t="n">
        <f aca="false">D169/F169</f>
        <v>0.247933884297521</v>
      </c>
      <c r="H169" s="20" t="n">
        <f aca="false">_xlfn.FLOOR.MATH(G169, 0.25)</f>
        <v>0</v>
      </c>
      <c r="I169" s="20" t="n">
        <f aca="false">H169 + 0.25</f>
        <v>0.25</v>
      </c>
      <c r="J169" s="2" t="b">
        <f aca="false">COUNTIF(assign!$B$1:$B$493,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193</v>
      </c>
      <c r="B170" s="6" t="n">
        <v>45829</v>
      </c>
      <c r="C170" s="6" t="n">
        <v>45838</v>
      </c>
      <c r="D170" s="7" t="n">
        <v>10</v>
      </c>
      <c r="E170" s="18" t="n">
        <f aca="false">C170 - B170 +1</f>
        <v>10</v>
      </c>
      <c r="F170" s="18" t="n">
        <f aca="false">NETWORKDAYS(B170, C170, holiday!A$2:A$500)</f>
        <v>6</v>
      </c>
      <c r="G170" s="19" t="n">
        <f aca="false">D170/F170</f>
        <v>1.66666666666667</v>
      </c>
      <c r="H170" s="20" t="n">
        <f aca="false">_xlfn.FLOOR.MATH(G170, 0.25)</f>
        <v>1.5</v>
      </c>
      <c r="I170" s="20" t="n">
        <f aca="false">H170 + 0.25</f>
        <v>1.75</v>
      </c>
      <c r="J170" s="2" t="b">
        <f aca="false">COUNTIF(assign!$B$1:$B$493,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194</v>
      </c>
      <c r="B171" s="6" t="n">
        <v>45658</v>
      </c>
      <c r="C171" s="6" t="n">
        <v>45828</v>
      </c>
      <c r="D171" s="7" t="n">
        <v>40</v>
      </c>
      <c r="E171" s="18" t="n">
        <f aca="false">C171 - B171 +1</f>
        <v>171</v>
      </c>
      <c r="F171" s="18" t="n">
        <f aca="false">NETWORKDAYS(B171, C171, holiday!A$2:A$500)</f>
        <v>121</v>
      </c>
      <c r="G171" s="19" t="n">
        <f aca="false">D171/F171</f>
        <v>0.330578512396694</v>
      </c>
      <c r="H171" s="20" t="n">
        <f aca="false">_xlfn.FLOOR.MATH(G171, 0.25)</f>
        <v>0.25</v>
      </c>
      <c r="I171" s="20" t="n">
        <f aca="false">H171 + 0.25</f>
        <v>0.5</v>
      </c>
      <c r="J171" s="2" t="b">
        <f aca="false">COUNTIF(assign!$B$1:$B$493,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195</v>
      </c>
      <c r="B172" s="6" t="n">
        <v>45829</v>
      </c>
      <c r="C172" s="6" t="n">
        <v>45838</v>
      </c>
      <c r="D172" s="7" t="n">
        <v>15</v>
      </c>
      <c r="E172" s="18" t="n">
        <f aca="false">C172 - B172 +1</f>
        <v>10</v>
      </c>
      <c r="F172" s="18" t="n">
        <f aca="false">NETWORKDAYS(B172, C172, holiday!A$2:A$500)</f>
        <v>6</v>
      </c>
      <c r="G172" s="19" t="n">
        <f aca="false">D172/F172</f>
        <v>2.5</v>
      </c>
      <c r="H172" s="20" t="n">
        <f aca="false">_xlfn.FLOOR.MATH(G172, 0.25)</f>
        <v>2.5</v>
      </c>
      <c r="I172" s="20" t="n">
        <f aca="false">H172 + 0.25</f>
        <v>2.75</v>
      </c>
      <c r="J172" s="2" t="b">
        <f aca="false">COUNTIF(assign!$B$1:$B$493,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196</v>
      </c>
      <c r="B173" s="6" t="n">
        <v>45823</v>
      </c>
      <c r="C173" s="6" t="n">
        <v>45853</v>
      </c>
      <c r="D173" s="7" t="n">
        <v>50</v>
      </c>
      <c r="E173" s="18" t="n">
        <f aca="false">C173 - B173 +1</f>
        <v>31</v>
      </c>
      <c r="F173" s="18" t="n">
        <f aca="false">NETWORKDAYS(B173, C173, holiday!A$2:A$500)</f>
        <v>22</v>
      </c>
      <c r="G173" s="19" t="n">
        <f aca="false">D173/F173</f>
        <v>2.27272727272727</v>
      </c>
      <c r="H173" s="20" t="n">
        <f aca="false">_xlfn.FLOOR.MATH(G173, 0.25)</f>
        <v>2.25</v>
      </c>
      <c r="I173" s="20" t="n">
        <f aca="false">H173 + 0.25</f>
        <v>2.5</v>
      </c>
      <c r="J173" s="2" t="b">
        <f aca="false">COUNTIF(assign!$B$1:$B$493,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197</v>
      </c>
      <c r="B174" s="6" t="n">
        <v>45854</v>
      </c>
      <c r="C174" s="6" t="n">
        <v>45984</v>
      </c>
      <c r="D174" s="7" t="n">
        <v>20</v>
      </c>
      <c r="E174" s="18" t="n">
        <f aca="false">C174 - B174 +1</f>
        <v>131</v>
      </c>
      <c r="F174" s="18" t="n">
        <f aca="false">NETWORKDAYS(B174, C174, holiday!A$2:A$500)</f>
        <v>93</v>
      </c>
      <c r="G174" s="19" t="n">
        <f aca="false">D174/F174</f>
        <v>0.21505376344086</v>
      </c>
      <c r="H174" s="20" t="n">
        <f aca="false">_xlfn.FLOOR.MATH(G174, 0.25)</f>
        <v>0</v>
      </c>
      <c r="I174" s="20" t="n">
        <f aca="false">H174 + 0.25</f>
        <v>0.25</v>
      </c>
      <c r="J174" s="2" t="b">
        <f aca="false">COUNTIF(assign!$B$1:$B$493,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198</v>
      </c>
      <c r="B175" s="6" t="n">
        <v>45985</v>
      </c>
      <c r="C175" s="6" t="n">
        <v>45992</v>
      </c>
      <c r="D175" s="7" t="n">
        <v>10</v>
      </c>
      <c r="E175" s="18" t="n">
        <f aca="false">C175 - B175 +1</f>
        <v>8</v>
      </c>
      <c r="F175" s="18" t="n">
        <f aca="false">NETWORKDAYS(B175, C175, holiday!A$2:A$500)</f>
        <v>6</v>
      </c>
      <c r="G175" s="19" t="n">
        <f aca="false">D175/F175</f>
        <v>1.66666666666667</v>
      </c>
      <c r="H175" s="20" t="n">
        <f aca="false">_xlfn.FLOOR.MATH(G175, 0.25)</f>
        <v>1.5</v>
      </c>
      <c r="I175" s="20" t="n">
        <f aca="false">H175 + 0.25</f>
        <v>1.75</v>
      </c>
      <c r="J175" s="2" t="b">
        <f aca="false">COUNTIF(assign!$B$1:$B$493,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199</v>
      </c>
      <c r="B176" s="6" t="n">
        <v>45658</v>
      </c>
      <c r="C176" s="6" t="n">
        <v>45828</v>
      </c>
      <c r="D176" s="7" t="n">
        <v>20</v>
      </c>
      <c r="E176" s="18" t="n">
        <f aca="false">C176 - B176 +1</f>
        <v>171</v>
      </c>
      <c r="F176" s="18" t="n">
        <f aca="false">NETWORKDAYS(B176, C176, holiday!A$2:A$500)</f>
        <v>121</v>
      </c>
      <c r="G176" s="19" t="n">
        <f aca="false">D176/F176</f>
        <v>0.165289256198347</v>
      </c>
      <c r="H176" s="20" t="n">
        <f aca="false">_xlfn.FLOOR.MATH(G176, 0.25)</f>
        <v>0</v>
      </c>
      <c r="I176" s="20" t="n">
        <f aca="false">H176 + 0.25</f>
        <v>0.25</v>
      </c>
      <c r="J176" s="2" t="b">
        <f aca="false">COUNTIF(assign!$B$1:$B$493,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200</v>
      </c>
      <c r="B177" s="6" t="n">
        <v>45829</v>
      </c>
      <c r="C177" s="6" t="n">
        <v>45839</v>
      </c>
      <c r="D177" s="7" t="n">
        <v>10</v>
      </c>
      <c r="E177" s="18" t="n">
        <f aca="false">C177 - B177 +1</f>
        <v>11</v>
      </c>
      <c r="F177" s="18" t="n">
        <f aca="false">NETWORKDAYS(B177, C177, holiday!A$2:A$500)</f>
        <v>7</v>
      </c>
      <c r="G177" s="19" t="n">
        <f aca="false">D177/F177</f>
        <v>1.42857142857143</v>
      </c>
      <c r="H177" s="20" t="n">
        <f aca="false">_xlfn.FLOOR.MATH(G177, 0.25)</f>
        <v>1.25</v>
      </c>
      <c r="I177" s="20" t="n">
        <f aca="false">H177 + 0.25</f>
        <v>1.5</v>
      </c>
      <c r="J177" s="2" t="b">
        <f aca="false">COUNTIF(assign!$B$1:$B$493,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201</v>
      </c>
      <c r="B178" s="6" t="n">
        <v>45658</v>
      </c>
      <c r="C178" s="6" t="n">
        <v>45678</v>
      </c>
      <c r="D178" s="7" t="n">
        <v>10</v>
      </c>
      <c r="E178" s="18" t="n">
        <f aca="false">C178 - B178 +1</f>
        <v>21</v>
      </c>
      <c r="F178" s="18" t="n">
        <f aca="false">NETWORKDAYS(B178, C178, holiday!A$2:A$500)</f>
        <v>14</v>
      </c>
      <c r="G178" s="19" t="n">
        <f aca="false">D178/F178</f>
        <v>0.714285714285714</v>
      </c>
      <c r="H178" s="20" t="n">
        <f aca="false">_xlfn.FLOOR.MATH(G178, 0.25)</f>
        <v>0.5</v>
      </c>
      <c r="I178" s="20" t="n">
        <f aca="false">H178 + 0.25</f>
        <v>0.75</v>
      </c>
      <c r="J178" s="2" t="b">
        <f aca="false">COUNTIF(assign!$B$1:$B$493,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202</v>
      </c>
      <c r="B179" s="6" t="n">
        <v>45679</v>
      </c>
      <c r="C179" s="6" t="n">
        <v>45726</v>
      </c>
      <c r="D179" s="7" t="n">
        <v>5</v>
      </c>
      <c r="E179" s="18" t="n">
        <f aca="false">C179 - B179 +1</f>
        <v>48</v>
      </c>
      <c r="F179" s="18" t="n">
        <f aca="false">NETWORKDAYS(B179, C179, holiday!A$2:A$500)</f>
        <v>34</v>
      </c>
      <c r="G179" s="19" t="n">
        <f aca="false">D179/F179</f>
        <v>0.147058823529412</v>
      </c>
      <c r="H179" s="20" t="n">
        <f aca="false">_xlfn.FLOOR.MATH(G179, 0.25)</f>
        <v>0</v>
      </c>
      <c r="I179" s="20" t="n">
        <f aca="false">H179 + 0.25</f>
        <v>0.25</v>
      </c>
      <c r="J179" s="2" t="b">
        <f aca="false">COUNTIF(assign!$B$1:$B$493,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203</v>
      </c>
      <c r="B180" s="6" t="n">
        <v>45658</v>
      </c>
      <c r="C180" s="6" t="n">
        <v>45738</v>
      </c>
      <c r="D180" s="7" t="n">
        <v>50</v>
      </c>
      <c r="E180" s="18" t="n">
        <f aca="false">C180 - B180 +1</f>
        <v>81</v>
      </c>
      <c r="F180" s="18" t="n">
        <f aca="false">NETWORKDAYS(B180, C180, holiday!A$2:A$500)</f>
        <v>57</v>
      </c>
      <c r="G180" s="19" t="n">
        <f aca="false">D180/F180</f>
        <v>0.87719298245614</v>
      </c>
      <c r="H180" s="20" t="n">
        <f aca="false">_xlfn.FLOOR.MATH(G180, 0.25)</f>
        <v>0.75</v>
      </c>
      <c r="I180" s="20" t="n">
        <f aca="false">H180 + 0.25</f>
        <v>1</v>
      </c>
      <c r="J180" s="2" t="b">
        <f aca="false">COUNTIF(assign!$B$1:$B$493,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204</v>
      </c>
      <c r="B181" s="6" t="n">
        <v>45739</v>
      </c>
      <c r="C181" s="6" t="n">
        <v>45748</v>
      </c>
      <c r="D181" s="7" t="n">
        <v>30</v>
      </c>
      <c r="E181" s="18" t="n">
        <f aca="false">C181 - B181 +1</f>
        <v>10</v>
      </c>
      <c r="F181" s="18" t="n">
        <f aca="false">NETWORKDAYS(B181, C181, holiday!A$2:A$500)</f>
        <v>7</v>
      </c>
      <c r="G181" s="19" t="n">
        <f aca="false">D181/F181</f>
        <v>4.28571428571429</v>
      </c>
      <c r="H181" s="20" t="n">
        <f aca="false">_xlfn.FLOOR.MATH(G181, 0.25)</f>
        <v>4.25</v>
      </c>
      <c r="I181" s="20" t="n">
        <f aca="false">H181 + 0.25</f>
        <v>4.5</v>
      </c>
      <c r="J181" s="2" t="b">
        <f aca="false">COUNTIF(assign!$B$1:$B$493,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205</v>
      </c>
      <c r="B182" s="6" t="n">
        <v>45658</v>
      </c>
      <c r="C182" s="6" t="n">
        <v>45703</v>
      </c>
      <c r="D182" s="7" t="n">
        <v>10</v>
      </c>
      <c r="E182" s="18" t="n">
        <f aca="false">C182 - B182 +1</f>
        <v>46</v>
      </c>
      <c r="F182" s="18" t="n">
        <f aca="false">NETWORKDAYS(B182, C182, holiday!A$2:A$500)</f>
        <v>32</v>
      </c>
      <c r="G182" s="19" t="n">
        <f aca="false">D182/F182</f>
        <v>0.3125</v>
      </c>
      <c r="H182" s="20" t="n">
        <f aca="false">_xlfn.FLOOR.MATH(G182, 0.25)</f>
        <v>0.25</v>
      </c>
      <c r="I182" s="20" t="n">
        <f aca="false">H182 + 0.25</f>
        <v>0.5</v>
      </c>
      <c r="J182" s="2" t="b">
        <f aca="false">COUNTIF(assign!$B$1:$B$493,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206</v>
      </c>
      <c r="B183" s="6" t="n">
        <v>45704</v>
      </c>
      <c r="C183" s="6" t="n">
        <v>45713</v>
      </c>
      <c r="D183" s="7" t="n">
        <v>5</v>
      </c>
      <c r="E183" s="18" t="n">
        <f aca="false">C183 - B183 +1</f>
        <v>10</v>
      </c>
      <c r="F183" s="18" t="n">
        <f aca="false">NETWORKDAYS(B183, C183, holiday!A$2:A$500)</f>
        <v>7</v>
      </c>
      <c r="G183" s="19" t="n">
        <f aca="false">D183/F183</f>
        <v>0.714285714285714</v>
      </c>
      <c r="H183" s="20" t="n">
        <f aca="false">_xlfn.FLOOR.MATH(G183, 0.25)</f>
        <v>0.5</v>
      </c>
      <c r="I183" s="20" t="n">
        <f aca="false">H183 + 0.25</f>
        <v>0.75</v>
      </c>
      <c r="J183" s="2" t="b">
        <f aca="false">COUNTIF(assign!$B$1:$B$493,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207</v>
      </c>
      <c r="B184" s="6" t="n">
        <v>45667</v>
      </c>
      <c r="C184" s="6" t="n">
        <v>45682</v>
      </c>
      <c r="D184" s="7" t="n">
        <v>40</v>
      </c>
      <c r="E184" s="18" t="n">
        <f aca="false">C184 - B184 +1</f>
        <v>16</v>
      </c>
      <c r="F184" s="18" t="n">
        <f aca="false">NETWORKDAYS(B184, C184, holiday!A$2:A$500)</f>
        <v>11</v>
      </c>
      <c r="G184" s="19" t="n">
        <f aca="false">D184/F184</f>
        <v>3.63636363636364</v>
      </c>
      <c r="H184" s="20" t="n">
        <f aca="false">_xlfn.FLOOR.MATH(G184, 0.25)</f>
        <v>3.5</v>
      </c>
      <c r="I184" s="20" t="n">
        <f aca="false">H184 + 0.25</f>
        <v>3.75</v>
      </c>
      <c r="J184" s="2" t="b">
        <f aca="false">COUNTIF(assign!$B$1:$B$493,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208</v>
      </c>
      <c r="B185" s="6" t="n">
        <v>45683</v>
      </c>
      <c r="C185" s="6" t="n">
        <v>45793</v>
      </c>
      <c r="D185" s="7" t="n">
        <v>20</v>
      </c>
      <c r="E185" s="18" t="n">
        <f aca="false">C185 - B185 +1</f>
        <v>111</v>
      </c>
      <c r="F185" s="18" t="n">
        <f aca="false">NETWORKDAYS(B185, C185, holiday!A$2:A$500)</f>
        <v>79</v>
      </c>
      <c r="G185" s="19" t="n">
        <f aca="false">D185/F185</f>
        <v>0.253164556962025</v>
      </c>
      <c r="H185" s="20" t="n">
        <f aca="false">_xlfn.FLOOR.MATH(G185, 0.25)</f>
        <v>0.25</v>
      </c>
      <c r="I185" s="20" t="n">
        <f aca="false">H185 + 0.25</f>
        <v>0.5</v>
      </c>
      <c r="J185" s="2" t="b">
        <f aca="false">COUNTIF(assign!$B$1:$B$493,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209</v>
      </c>
      <c r="B186" s="6" t="n">
        <v>45794</v>
      </c>
      <c r="C186" s="6" t="n">
        <v>45809</v>
      </c>
      <c r="D186" s="7" t="n">
        <v>10</v>
      </c>
      <c r="E186" s="18" t="n">
        <f aca="false">C186 - B186 +1</f>
        <v>16</v>
      </c>
      <c r="F186" s="18" t="n">
        <f aca="false">NETWORKDAYS(B186, C186, holiday!A$2:A$500)</f>
        <v>10</v>
      </c>
      <c r="G186" s="19" t="n">
        <f aca="false">D186/F186</f>
        <v>1</v>
      </c>
      <c r="H186" s="20" t="n">
        <f aca="false">_xlfn.FLOOR.MATH(G186, 0.25)</f>
        <v>1</v>
      </c>
      <c r="I186" s="20" t="n">
        <f aca="false">H186 + 0.25</f>
        <v>1.25</v>
      </c>
      <c r="J186" s="2" t="b">
        <f aca="false">COUNTIF(assign!$B$1:$B$493,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C97" activeCellId="0" sqref="C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3" t="n">
        <f aca="false">COUNTIF(expert!$A$2:$A$954, A2) &gt; 0</f>
        <v>1</v>
      </c>
      <c r="D2" s="23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25</v>
      </c>
      <c r="C3" s="23" t="n">
        <f aca="false">COUNTIF(expert!$A$2:$A$954, A3) &gt; 0</f>
        <v>1</v>
      </c>
      <c r="D3" s="23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28</v>
      </c>
      <c r="C4" s="23" t="n">
        <f aca="false">COUNTIF(expert!$A$2:$A$954, A4) &gt; 0</f>
        <v>1</v>
      </c>
      <c r="D4" s="23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27</v>
      </c>
      <c r="C5" s="23" t="n">
        <f aca="false">COUNTIF(expert!$A$2:$A$954, A5) &gt; 0</f>
        <v>1</v>
      </c>
      <c r="D5" s="23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29</v>
      </c>
      <c r="C6" s="23" t="n">
        <f aca="false">COUNTIF(expert!$A$2:$A$954, A6) &gt; 0</f>
        <v>1</v>
      </c>
      <c r="D6" s="23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31</v>
      </c>
      <c r="C7" s="23" t="n">
        <f aca="false">COUNTIF(expert!$A$2:$A$954, A7) &gt; 0</f>
        <v>1</v>
      </c>
      <c r="D7" s="23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3" t="n">
        <f aca="false">COUNTIF(expert!$A$2:$A$954, A8) &gt; 0</f>
        <v>1</v>
      </c>
      <c r="D8" s="23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3" t="n">
        <f aca="false">COUNTIF(expert!$A$2:$A$954, A9) &gt; 0</f>
        <v>1</v>
      </c>
      <c r="D9" s="23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3" t="n">
        <f aca="false">COUNTIF(expert!$A$2:$A$954, A10) &gt; 0</f>
        <v>1</v>
      </c>
      <c r="D10" s="23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3" t="n">
        <f aca="false">COUNTIF(expert!$A$2:$A$954, A11) &gt; 0</f>
        <v>1</v>
      </c>
      <c r="D11" s="23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3" t="n">
        <f aca="false">COUNTIF(expert!$A$2:$A$954, A12) &gt; 0</f>
        <v>1</v>
      </c>
      <c r="D12" s="23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3" t="n">
        <f aca="false">COUNTIF(expert!$A$2:$A$954, A13) &gt; 0</f>
        <v>1</v>
      </c>
      <c r="D13" s="23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3" t="n">
        <f aca="false">COUNTIF(expert!$A$2:$A$954, A14) &gt; 0</f>
        <v>1</v>
      </c>
      <c r="D14" s="23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3" t="n">
        <f aca="false">COUNTIF(expert!$A$2:$A$954, A15) &gt; 0</f>
        <v>1</v>
      </c>
      <c r="D15" s="23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3" t="n">
        <f aca="false">COUNTIF(expert!$A$2:$A$954, A16) &gt; 0</f>
        <v>1</v>
      </c>
      <c r="D16" s="23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3" t="n">
        <f aca="false">COUNTIF(expert!$A$2:$A$954, A17) &gt; 0</f>
        <v>1</v>
      </c>
      <c r="D17" s="23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3" t="n">
        <f aca="false">COUNTIF(expert!$A$2:$A$954, A18) &gt; 0</f>
        <v>1</v>
      </c>
      <c r="D18" s="23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3" t="n">
        <f aca="false">COUNTIF(expert!$A$2:$A$954, A19) &gt; 0</f>
        <v>1</v>
      </c>
      <c r="D19" s="23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3" t="n">
        <f aca="false">COUNTIF(expert!$A$2:$A$954, A20) &gt; 0</f>
        <v>1</v>
      </c>
      <c r="D20" s="23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3" t="n">
        <f aca="false">COUNTIF(expert!$A$2:$A$954, A21) &gt; 0</f>
        <v>1</v>
      </c>
      <c r="D21" s="23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3" t="n">
        <f aca="false">COUNTIF(expert!$A$2:$A$954, A22) &gt; 0</f>
        <v>1</v>
      </c>
      <c r="D22" s="23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3" t="n">
        <f aca="false">COUNTIF(expert!$A$2:$A$954, A23) &gt; 0</f>
        <v>1</v>
      </c>
      <c r="D23" s="23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3" t="n">
        <f aca="false">COUNTIF(expert!$A$2:$A$954, A24) &gt; 0</f>
        <v>1</v>
      </c>
      <c r="D24" s="23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3" t="n">
        <f aca="false">COUNTIF(expert!$A$2:$A$954, A25) &gt; 0</f>
        <v>1</v>
      </c>
      <c r="D25" s="23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3" t="n">
        <f aca="false">COUNTIF(expert!$A$2:$A$954, A26) &gt; 0</f>
        <v>1</v>
      </c>
      <c r="D26" s="23" t="n">
        <f aca="false">COUNTIF(task!$A$2:$A$616,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51</v>
      </c>
      <c r="C27" s="23" t="n">
        <f aca="false">COUNTIF(expert!$A$2:$A$954, A27) &gt; 0</f>
        <v>1</v>
      </c>
      <c r="D27" s="23" t="n">
        <f aca="false">COUNTIF(task!$A$2:$A$616,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50</v>
      </c>
      <c r="C28" s="23" t="n">
        <f aca="false">COUNTIF(expert!$A$2:$A$954, A28) &gt; 0</f>
        <v>1</v>
      </c>
      <c r="D28" s="23" t="n">
        <f aca="false">COUNTIF(task!$A$2:$A$616,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53</v>
      </c>
      <c r="C29" s="23" t="n">
        <f aca="false">COUNTIF(expert!$A$2:$A$954, A29) &gt; 0</f>
        <v>1</v>
      </c>
      <c r="D29" s="23" t="n">
        <f aca="false">COUNTIF(task!$A$2:$A$616,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52</v>
      </c>
      <c r="C30" s="23" t="n">
        <f aca="false">COUNTIF(expert!$A$2:$A$954, A30) &gt; 0</f>
        <v>1</v>
      </c>
      <c r="D30" s="23" t="n">
        <f aca="false">COUNTIF(task!$A$2:$A$616,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55</v>
      </c>
      <c r="C31" s="23" t="n">
        <f aca="false">COUNTIF(expert!$A$2:$A$954, A31) &gt; 0</f>
        <v>1</v>
      </c>
      <c r="D31" s="23" t="n">
        <f aca="false">COUNTIF(task!$A$2:$A$616,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54</v>
      </c>
      <c r="C32" s="23" t="n">
        <f aca="false">COUNTIF(expert!$A$2:$A$954, A32) &gt; 0</f>
        <v>1</v>
      </c>
      <c r="D32" s="23" t="n">
        <f aca="false">COUNTIF(task!$A$2:$A$616,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60</v>
      </c>
      <c r="C33" s="23" t="n">
        <f aca="false">COUNTIF(expert!$A$2:$A$954, A33) &gt; 0</f>
        <v>1</v>
      </c>
      <c r="D33" s="23" t="n">
        <f aca="false">COUNTIF(task!$A$2:$A$616,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59</v>
      </c>
      <c r="C34" s="23" t="n">
        <f aca="false">COUNTIF(expert!$A$2:$A$954, A34) &gt; 0</f>
        <v>1</v>
      </c>
      <c r="D34" s="23" t="n">
        <f aca="false">COUNTIF(task!$A$2:$A$616,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61</v>
      </c>
      <c r="C35" s="23" t="n">
        <f aca="false">COUNTIF(expert!$A$2:$A$954, A35) &gt; 0</f>
        <v>1</v>
      </c>
      <c r="D35" s="23" t="n">
        <f aca="false">COUNTIF(task!$A$2:$A$616,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63</v>
      </c>
      <c r="C36" s="23" t="n">
        <f aca="false">COUNTIF(expert!$A$2:$A$954, A36) &gt; 0</f>
        <v>1</v>
      </c>
      <c r="D36" s="23" t="n">
        <f aca="false">COUNTIF(task!$A$2:$A$616,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62</v>
      </c>
      <c r="C37" s="23" t="n">
        <f aca="false">COUNTIF(expert!$A$2:$A$954, A37) &gt; 0</f>
        <v>1</v>
      </c>
      <c r="D37" s="23" t="n">
        <f aca="false">COUNTIF(task!$A$2:$A$616,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56</v>
      </c>
      <c r="C38" s="23" t="n">
        <f aca="false">COUNTIF(expert!$A$2:$A$954, A38) &gt; 0</f>
        <v>1</v>
      </c>
      <c r="D38" s="23" t="n">
        <f aca="false">COUNTIF(task!$A$2:$A$616,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58</v>
      </c>
      <c r="C39" s="23" t="n">
        <f aca="false">COUNTIF(expert!$A$2:$A$954, A39) &gt; 0</f>
        <v>1</v>
      </c>
      <c r="D39" s="23" t="n">
        <f aca="false">COUNTIF(task!$A$2:$A$616,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57</v>
      </c>
      <c r="C40" s="23" t="n">
        <f aca="false">COUNTIF(expert!$A$2:$A$954, A40) &gt; 0</f>
        <v>1</v>
      </c>
      <c r="D40" s="23" t="n">
        <f aca="false">COUNTIF(task!$A$2:$A$616,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64</v>
      </c>
      <c r="C41" s="23" t="n">
        <f aca="false">COUNTIF(expert!$A$2:$A$954, A41) &gt; 0</f>
        <v>1</v>
      </c>
      <c r="D41" s="23" t="n">
        <f aca="false">COUNTIF(task!$A$2:$A$616,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65</v>
      </c>
      <c r="C42" s="23" t="n">
        <f aca="false">COUNTIF(expert!$A$2:$A$954, A42) &gt; 0</f>
        <v>1</v>
      </c>
      <c r="D42" s="23" t="n">
        <f aca="false">COUNTIF(task!$A$2:$A$616,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66</v>
      </c>
      <c r="C43" s="23" t="n">
        <f aca="false">COUNTIF(expert!$A$2:$A$954, A43) &gt; 0</f>
        <v>1</v>
      </c>
      <c r="D43" s="23" t="n">
        <f aca="false">COUNTIF(task!$A$2:$A$616,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68</v>
      </c>
      <c r="C44" s="23" t="n">
        <f aca="false">COUNTIF(expert!$A$2:$A$954, A44) &gt; 0</f>
        <v>1</v>
      </c>
      <c r="D44" s="23" t="n">
        <f aca="false">COUNTIF(task!$A$2:$A$616,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67</v>
      </c>
      <c r="C45" s="23" t="n">
        <f aca="false">COUNTIF(expert!$A$2:$A$954, A45) &gt; 0</f>
        <v>1</v>
      </c>
      <c r="D45" s="23" t="n">
        <f aca="false">COUNTIF(task!$A$2:$A$616,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70</v>
      </c>
      <c r="C46" s="23" t="n">
        <f aca="false">COUNTIF(expert!$A$2:$A$954, A46) &gt; 0</f>
        <v>1</v>
      </c>
      <c r="D46" s="23" t="n">
        <f aca="false">COUNTIF(task!$A$2:$A$616,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69</v>
      </c>
      <c r="C47" s="23" t="n">
        <f aca="false">COUNTIF(expert!$A$2:$A$954, A47) &gt; 0</f>
        <v>1</v>
      </c>
      <c r="D47" s="23" t="n">
        <f aca="false">COUNTIF(task!$A$2:$A$616,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72</v>
      </c>
      <c r="C48" s="23" t="n">
        <f aca="false">COUNTIF(expert!$A$2:$A$954, A48) &gt; 0</f>
        <v>1</v>
      </c>
      <c r="D48" s="23" t="n">
        <f aca="false">COUNTIF(task!$A$2:$A$616,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71</v>
      </c>
      <c r="C49" s="23" t="n">
        <f aca="false">COUNTIF(expert!$A$2:$A$954, A49) &gt; 0</f>
        <v>1</v>
      </c>
      <c r="D49" s="23" t="n">
        <f aca="false">COUNTIF(task!$A$2:$A$616,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74</v>
      </c>
      <c r="C50" s="23" t="n">
        <f aca="false">COUNTIF(expert!$A$2:$A$954, A50) &gt; 0</f>
        <v>1</v>
      </c>
      <c r="D50" s="23" t="n">
        <f aca="false">COUNTIF(task!$A$2:$A$616,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73</v>
      </c>
      <c r="C51" s="23" t="n">
        <f aca="false">COUNTIF(expert!$A$2:$A$954, A51) &gt; 0</f>
        <v>1</v>
      </c>
      <c r="D51" s="23" t="n">
        <f aca="false">COUNTIF(task!$A$2:$A$616,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75</v>
      </c>
      <c r="C52" s="23" t="n">
        <f aca="false">COUNTIF(expert!$A$2:$A$954, A52) &gt; 0</f>
        <v>1</v>
      </c>
      <c r="D52" s="23" t="n">
        <f aca="false">COUNTIF(task!$A$2:$A$616,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77</v>
      </c>
      <c r="C53" s="23" t="n">
        <f aca="false">COUNTIF(expert!$A$2:$A$954, A53) &gt; 0</f>
        <v>1</v>
      </c>
      <c r="D53" s="23" t="n">
        <f aca="false">COUNTIF(task!$A$2:$A$616,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76</v>
      </c>
      <c r="C54" s="23" t="n">
        <f aca="false">COUNTIF(expert!$A$2:$A$954, A54) &gt; 0</f>
        <v>1</v>
      </c>
      <c r="D54" s="23" t="n">
        <f aca="false">COUNTIF(task!$A$2:$A$616,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78</v>
      </c>
      <c r="C55" s="23" t="n">
        <f aca="false">COUNTIF(expert!$A$2:$A$954, A55) &gt; 0</f>
        <v>1</v>
      </c>
      <c r="D55" s="23" t="n">
        <f aca="false">COUNTIF(task!$A$2:$A$616,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80</v>
      </c>
      <c r="C56" s="23" t="n">
        <f aca="false">COUNTIF(expert!$A$2:$A$954, A56) &gt; 0</f>
        <v>1</v>
      </c>
      <c r="D56" s="23" t="n">
        <f aca="false">COUNTIF(task!$A$2:$A$616,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79</v>
      </c>
      <c r="C57" s="23" t="n">
        <f aca="false">COUNTIF(expert!$A$2:$A$954, A57) &gt; 0</f>
        <v>1</v>
      </c>
      <c r="D57" s="23" t="n">
        <f aca="false">COUNTIF(task!$A$2:$A$616,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81</v>
      </c>
      <c r="C58" s="23" t="n">
        <f aca="false">COUNTIF(expert!$A$2:$A$954, A58) &gt; 0</f>
        <v>1</v>
      </c>
      <c r="D58" s="23" t="n">
        <f aca="false">COUNTIF(task!$A$2:$A$616,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83</v>
      </c>
      <c r="C59" s="23" t="n">
        <f aca="false">COUNTIF(expert!$A$2:$A$954, A59) &gt; 0</f>
        <v>1</v>
      </c>
      <c r="D59" s="23" t="n">
        <f aca="false">COUNTIF(task!$A$2:$A$616,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82</v>
      </c>
      <c r="C60" s="23" t="n">
        <f aca="false">COUNTIF(expert!$A$2:$A$954, A60) &gt; 0</f>
        <v>1</v>
      </c>
      <c r="D60" s="23" t="n">
        <f aca="false">COUNTIF(task!$A$2:$A$616,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84</v>
      </c>
      <c r="C61" s="23" t="n">
        <f aca="false">COUNTIF(expert!$A$2:$A$954, A61) &gt; 0</f>
        <v>1</v>
      </c>
      <c r="D61" s="23" t="n">
        <f aca="false">COUNTIF(task!$A$2:$A$616,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86</v>
      </c>
      <c r="C62" s="23" t="n">
        <f aca="false">COUNTIF(expert!$A$2:$A$954, A62) &gt; 0</f>
        <v>1</v>
      </c>
      <c r="D62" s="23" t="n">
        <f aca="false">COUNTIF(task!$A$2:$A$616,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85</v>
      </c>
      <c r="C63" s="23" t="n">
        <f aca="false">COUNTIF(expert!$A$2:$A$954, A63) &gt; 0</f>
        <v>1</v>
      </c>
      <c r="D63" s="23" t="n">
        <f aca="false">COUNTIF(task!$A$2:$A$616,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87</v>
      </c>
      <c r="C64" s="23" t="n">
        <f aca="false">COUNTIF(expert!$A$2:$A$954, A64) &gt; 0</f>
        <v>1</v>
      </c>
      <c r="D64" s="23" t="n">
        <f aca="false">COUNTIF(task!$A$2:$A$616,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89</v>
      </c>
      <c r="C65" s="23" t="n">
        <f aca="false">COUNTIF(expert!$A$2:$A$954, A65) &gt; 0</f>
        <v>1</v>
      </c>
      <c r="D65" s="23" t="n">
        <f aca="false">COUNTIF(task!$A$2:$A$616,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88</v>
      </c>
      <c r="C66" s="23" t="n">
        <f aca="false">COUNTIF(expert!$A$2:$A$954, A66) &gt; 0</f>
        <v>1</v>
      </c>
      <c r="D66" s="23" t="n">
        <f aca="false">COUNTIF(task!$A$2:$A$616,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91</v>
      </c>
      <c r="C67" s="23" t="n">
        <f aca="false">COUNTIF(expert!$A$2:$A$954, A67) &gt; 0</f>
        <v>1</v>
      </c>
      <c r="D67" s="23" t="n">
        <f aca="false">COUNTIF(task!$A$2:$A$616,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90</v>
      </c>
      <c r="C68" s="23" t="n">
        <f aca="false">COUNTIF(expert!$A$2:$A$954, A68) &gt; 0</f>
        <v>1</v>
      </c>
      <c r="D68" s="23" t="n">
        <f aca="false">COUNTIF(task!$A$2:$A$616,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93</v>
      </c>
      <c r="C69" s="23" t="n">
        <f aca="false">COUNTIF(expert!$A$2:$A$954, A69) &gt; 0</f>
        <v>1</v>
      </c>
      <c r="D69" s="23" t="n">
        <f aca="false">COUNTIF(task!$A$2:$A$616,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92</v>
      </c>
      <c r="C70" s="23" t="n">
        <f aca="false">COUNTIF(expert!$A$2:$A$954, A70) &gt; 0</f>
        <v>1</v>
      </c>
      <c r="D70" s="23" t="n">
        <f aca="false">COUNTIF(task!$A$2:$A$616,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95</v>
      </c>
      <c r="C71" s="23" t="n">
        <f aca="false">COUNTIF(expert!$A$2:$A$954, A71) &gt; 0</f>
        <v>1</v>
      </c>
      <c r="D71" s="23" t="n">
        <f aca="false">COUNTIF(task!$A$2:$A$616,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94</v>
      </c>
      <c r="C72" s="23" t="n">
        <f aca="false">COUNTIF(expert!$A$2:$A$954, A72) &gt; 0</f>
        <v>1</v>
      </c>
      <c r="D72" s="23" t="n">
        <f aca="false">COUNTIF(task!$A$2:$A$616,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97</v>
      </c>
      <c r="C73" s="23" t="n">
        <f aca="false">COUNTIF(expert!$A$2:$A$954, A73) &gt; 0</f>
        <v>1</v>
      </c>
      <c r="D73" s="23" t="n">
        <f aca="false">COUNTIF(task!$A$2:$A$616,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96</v>
      </c>
      <c r="C74" s="23" t="n">
        <f aca="false">COUNTIF(expert!$A$2:$A$954, A74) &gt; 0</f>
        <v>1</v>
      </c>
      <c r="D74" s="23" t="n">
        <f aca="false">COUNTIF(task!$A$2:$A$616,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99</v>
      </c>
      <c r="C75" s="23" t="n">
        <f aca="false">COUNTIF(expert!$A$2:$A$954, A75) &gt; 0</f>
        <v>1</v>
      </c>
      <c r="D75" s="23" t="n">
        <f aca="false">COUNTIF(task!$A$2:$A$616,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98</v>
      </c>
      <c r="C76" s="23" t="n">
        <f aca="false">COUNTIF(expert!$A$2:$A$954, A76) &gt; 0</f>
        <v>1</v>
      </c>
      <c r="D76" s="23" t="n">
        <f aca="false">COUNTIF(task!$A$2:$A$616,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101</v>
      </c>
      <c r="C77" s="23" t="n">
        <f aca="false">COUNTIF(expert!$A$2:$A$954, A77) &gt; 0</f>
        <v>1</v>
      </c>
      <c r="D77" s="23" t="n">
        <f aca="false">COUNTIF(task!$A$2:$A$616,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100</v>
      </c>
      <c r="C78" s="23" t="n">
        <f aca="false">COUNTIF(expert!$A$2:$A$954, A78) &gt; 0</f>
        <v>1</v>
      </c>
      <c r="D78" s="23" t="n">
        <f aca="false">COUNTIF(task!$A$2:$A$616,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103</v>
      </c>
      <c r="C79" s="23" t="n">
        <f aca="false">COUNTIF(expert!$A$2:$A$954, A79) &gt; 0</f>
        <v>1</v>
      </c>
      <c r="D79" s="23" t="n">
        <f aca="false">COUNTIF(task!$A$2:$A$616,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102</v>
      </c>
      <c r="C80" s="23" t="n">
        <f aca="false">COUNTIF(expert!$A$2:$A$954, A80) &gt; 0</f>
        <v>1</v>
      </c>
      <c r="D80" s="23" t="n">
        <f aca="false">COUNTIF(task!$A$2:$A$616,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104</v>
      </c>
      <c r="C81" s="23" t="n">
        <f aca="false">COUNTIF(expert!$A$2:$A$954, A81) &gt; 0</f>
        <v>1</v>
      </c>
      <c r="D81" s="23" t="n">
        <f aca="false">COUNTIF(task!$A$2:$A$616,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106</v>
      </c>
      <c r="C82" s="23" t="n">
        <f aca="false">COUNTIF(expert!$A$2:$A$954, A82) &gt; 0</f>
        <v>1</v>
      </c>
      <c r="D82" s="23" t="n">
        <f aca="false">COUNTIF(task!$A$2:$A$616,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105</v>
      </c>
      <c r="C83" s="23" t="n">
        <f aca="false">COUNTIF(expert!$A$2:$A$954, A83) &gt; 0</f>
        <v>1</v>
      </c>
      <c r="D83" s="23" t="n">
        <f aca="false">COUNTIF(task!$A$2:$A$616,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107</v>
      </c>
      <c r="C84" s="23" t="n">
        <f aca="false">COUNTIF(expert!$A$2:$A$954, A84) &gt; 0</f>
        <v>1</v>
      </c>
      <c r="D84" s="23" t="n">
        <f aca="false">COUNTIF(task!$A$2:$A$616,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109</v>
      </c>
      <c r="C85" s="23" t="n">
        <f aca="false">COUNTIF(expert!$A$2:$A$954, A85) &gt; 0</f>
        <v>1</v>
      </c>
      <c r="D85" s="23" t="n">
        <f aca="false">COUNTIF(task!$A$2:$A$616,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108</v>
      </c>
      <c r="C86" s="23" t="n">
        <f aca="false">COUNTIF(expert!$A$2:$A$954, A86) &gt; 0</f>
        <v>1</v>
      </c>
      <c r="D86" s="23" t="n">
        <f aca="false">COUNTIF(task!$A$2:$A$616,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111</v>
      </c>
      <c r="C87" s="23" t="n">
        <f aca="false">COUNTIF(expert!$A$2:$A$954, A87) &gt; 0</f>
        <v>1</v>
      </c>
      <c r="D87" s="23" t="n">
        <f aca="false">COUNTIF(task!$A$2:$A$616,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110</v>
      </c>
      <c r="C88" s="23" t="n">
        <f aca="false">COUNTIF(expert!$A$2:$A$954, A88) &gt; 0</f>
        <v>1</v>
      </c>
      <c r="D88" s="23" t="n">
        <f aca="false">COUNTIF(task!$A$2:$A$616,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113</v>
      </c>
      <c r="C89" s="23" t="n">
        <f aca="false">COUNTIF(expert!$A$2:$A$954, A89) &gt; 0</f>
        <v>1</v>
      </c>
      <c r="D89" s="23" t="n">
        <f aca="false">COUNTIF(task!$A$2:$A$616,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112</v>
      </c>
      <c r="C90" s="23" t="n">
        <f aca="false">COUNTIF(expert!$A$2:$A$954, A90) &gt; 0</f>
        <v>1</v>
      </c>
      <c r="D90" s="23" t="n">
        <f aca="false">COUNTIF(task!$A$2:$A$616,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115</v>
      </c>
      <c r="C91" s="23" t="n">
        <f aca="false">COUNTIF(expert!$A$2:$A$954, A91) &gt; 0</f>
        <v>1</v>
      </c>
      <c r="D91" s="23" t="n">
        <f aca="false">COUNTIF(task!$A$2:$A$616,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114</v>
      </c>
      <c r="C92" s="23" t="n">
        <f aca="false">COUNTIF(expert!$A$2:$A$954, A92) &gt; 0</f>
        <v>1</v>
      </c>
      <c r="D92" s="23" t="n">
        <f aca="false">COUNTIF(task!$A$2:$A$616,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117</v>
      </c>
      <c r="C93" s="23" t="n">
        <f aca="false">COUNTIF(expert!$A$2:$A$954, A93) &gt; 0</f>
        <v>1</v>
      </c>
      <c r="D93" s="23" t="n">
        <f aca="false">COUNTIF(task!$A$2:$A$616,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116</v>
      </c>
      <c r="C94" s="23" t="n">
        <f aca="false">COUNTIF(expert!$A$2:$A$954, A94) &gt; 0</f>
        <v>1</v>
      </c>
      <c r="D94" s="23" t="n">
        <f aca="false">COUNTIF(task!$A$2:$A$616,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118</v>
      </c>
      <c r="C95" s="23" t="n">
        <f aca="false">COUNTIF(expert!$A$2:$A$954, A95) &gt; 0</f>
        <v>1</v>
      </c>
      <c r="D95" s="23" t="n">
        <f aca="false">COUNTIF(task!$A$2:$A$616,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120</v>
      </c>
      <c r="C96" s="23" t="n">
        <f aca="false">COUNTIF(expert!$A$2:$A$954, A96) &gt; 0</f>
        <v>1</v>
      </c>
      <c r="D96" s="23" t="n">
        <f aca="false">COUNTIF(task!$A$2:$A$616,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119</v>
      </c>
      <c r="C97" s="23" t="n">
        <f aca="false">COUNTIF(expert!$A$2:$A$954, A97) &gt; 0</f>
        <v>1</v>
      </c>
      <c r="D97" s="23" t="n">
        <f aca="false">COUNTIF(task!$A$2:$A$616, B97) &gt; 0</f>
        <v>1</v>
      </c>
    </row>
    <row r="98" customFormat="false" ht="12.75" hidden="false" customHeight="false" outlineLevel="0" collapsed="false">
      <c r="A98" s="1" t="s">
        <v>10</v>
      </c>
      <c r="B98" s="1" t="s">
        <v>122</v>
      </c>
      <c r="C98" s="23" t="n">
        <f aca="false">COUNTIF(expert!$A$2:$A$954, A98) &gt; 0</f>
        <v>1</v>
      </c>
      <c r="D98" s="23" t="n">
        <f aca="false">COUNTIF(task!$A$2:$A$616, B98) &gt; 0</f>
        <v>1</v>
      </c>
    </row>
    <row r="99" customFormat="false" ht="12.75" hidden="false" customHeight="false" outlineLevel="0" collapsed="false">
      <c r="A99" s="1" t="s">
        <v>10</v>
      </c>
      <c r="B99" s="1" t="s">
        <v>121</v>
      </c>
      <c r="C99" s="23" t="n">
        <f aca="false">COUNTIF(expert!$A$2:$A$954, A99) &gt; 0</f>
        <v>1</v>
      </c>
      <c r="D99" s="23" t="n">
        <f aca="false">COUNTIF(task!$A$2:$A$616, B99) &gt; 0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3" t="n">
        <f aca="false">COUNTIF(expert!$A$2:$A$954, A100) &gt; 0</f>
        <v>1</v>
      </c>
      <c r="D100" s="23" t="n">
        <f aca="false">COUNTIF(task!$A$2:$A$616, B100) &gt; 0</f>
        <v>1</v>
      </c>
    </row>
    <row r="101" customFormat="false" ht="12.75" hidden="false" customHeight="false" outlineLevel="0" collapsed="false">
      <c r="A101" s="1" t="s">
        <v>10</v>
      </c>
      <c r="B101" s="1" t="s">
        <v>125</v>
      </c>
      <c r="C101" s="23" t="n">
        <f aca="false">COUNTIF(expert!$A$2:$A$954, A101) &gt; 0</f>
        <v>1</v>
      </c>
      <c r="D101" s="23" t="n">
        <f aca="false">COUNTIF(task!$A$2:$A$616, B101) &gt; 0</f>
        <v>1</v>
      </c>
    </row>
    <row r="102" customFormat="false" ht="12.75" hidden="false" customHeight="false" outlineLevel="0" collapsed="false">
      <c r="A102" s="1" t="s">
        <v>10</v>
      </c>
      <c r="B102" s="1" t="s">
        <v>124</v>
      </c>
      <c r="C102" s="23" t="n">
        <f aca="false">COUNTIF(expert!$A$2:$A$954, A102) &gt; 0</f>
        <v>1</v>
      </c>
      <c r="D102" s="23" t="n">
        <f aca="false">COUNTIF(task!$A$2:$A$616, B102) &gt; 0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3" t="n">
        <f aca="false">COUNTIF(expert!$A$2:$A$954, A103) &gt; 0</f>
        <v>1</v>
      </c>
      <c r="D103" s="23" t="n">
        <f aca="false">COUNTIF(task!$A$2:$A$616, B103) &gt; 0</f>
        <v>1</v>
      </c>
    </row>
    <row r="104" customFormat="false" ht="12.75" hidden="false" customHeight="false" outlineLevel="0" collapsed="false">
      <c r="A104" s="1" t="s">
        <v>10</v>
      </c>
      <c r="B104" s="1" t="s">
        <v>128</v>
      </c>
      <c r="C104" s="23" t="n">
        <f aca="false">COUNTIF(expert!$A$2:$A$954, A104) &gt; 0</f>
        <v>1</v>
      </c>
      <c r="D104" s="23" t="n">
        <f aca="false">COUNTIF(task!$A$2:$A$616, B104) &gt; 0</f>
        <v>1</v>
      </c>
    </row>
    <row r="105" customFormat="false" ht="12.75" hidden="false" customHeight="false" outlineLevel="0" collapsed="false">
      <c r="A105" s="1" t="s">
        <v>10</v>
      </c>
      <c r="B105" s="1" t="s">
        <v>127</v>
      </c>
      <c r="C105" s="23" t="n">
        <f aca="false">COUNTIF(expert!$A$2:$A$954, A105) &gt; 0</f>
        <v>1</v>
      </c>
      <c r="D105" s="23" t="n">
        <f aca="false">COUNTIF(task!$A$2:$A$616, B105) &gt; 0</f>
        <v>1</v>
      </c>
    </row>
    <row r="106" customFormat="false" ht="12.75" hidden="false" customHeight="false" outlineLevel="0" collapsed="false">
      <c r="A106" s="21" t="s">
        <v>11</v>
      </c>
      <c r="B106" s="21" t="s">
        <v>130</v>
      </c>
      <c r="C106" s="23" t="n">
        <f aca="false">COUNTIF(expert!$A$2:$A$954, A106) &gt; 0</f>
        <v>1</v>
      </c>
      <c r="D106" s="23" t="n">
        <f aca="false">COUNTIF(task!$A$2:$A$616, B106) &gt; 0</f>
        <v>1</v>
      </c>
    </row>
    <row r="107" customFormat="false" ht="12.75" hidden="false" customHeight="false" outlineLevel="0" collapsed="false">
      <c r="A107" s="21" t="s">
        <v>11</v>
      </c>
      <c r="B107" s="21" t="s">
        <v>129</v>
      </c>
      <c r="C107" s="23" t="n">
        <f aca="false">COUNTIF(expert!$A$2:$A$954, A107) &gt; 0</f>
        <v>1</v>
      </c>
      <c r="D107" s="23" t="n">
        <f aca="false">COUNTIF(task!$A$2:$A$616, B107) &gt; 0</f>
        <v>1</v>
      </c>
    </row>
    <row r="108" customFormat="false" ht="12.75" hidden="false" customHeight="false" outlineLevel="0" collapsed="false">
      <c r="A108" s="21" t="s">
        <v>11</v>
      </c>
      <c r="B108" s="21" t="s">
        <v>132</v>
      </c>
      <c r="C108" s="23" t="n">
        <f aca="false">COUNTIF(expert!$A$2:$A$954, A108) &gt; 0</f>
        <v>1</v>
      </c>
      <c r="D108" s="23" t="n">
        <f aca="false">COUNTIF(task!$A$2:$A$616, B108) &gt; 0</f>
        <v>1</v>
      </c>
    </row>
    <row r="109" customFormat="false" ht="12.75" hidden="false" customHeight="false" outlineLevel="0" collapsed="false">
      <c r="A109" s="21" t="s">
        <v>11</v>
      </c>
      <c r="B109" s="21" t="s">
        <v>131</v>
      </c>
      <c r="C109" s="23" t="n">
        <f aca="false">COUNTIF(expert!$A$2:$A$954, A109) &gt; 0</f>
        <v>1</v>
      </c>
      <c r="D109" s="23" t="n">
        <f aca="false">COUNTIF(task!$A$2:$A$616, B109) &gt; 0</f>
        <v>1</v>
      </c>
    </row>
    <row r="110" customFormat="false" ht="12.75" hidden="false" customHeight="false" outlineLevel="0" collapsed="false">
      <c r="A110" s="21" t="s">
        <v>11</v>
      </c>
      <c r="B110" s="21" t="s">
        <v>134</v>
      </c>
      <c r="C110" s="23" t="n">
        <f aca="false">COUNTIF(expert!$A$2:$A$954, A110) &gt; 0</f>
        <v>1</v>
      </c>
      <c r="D110" s="23" t="n">
        <f aca="false">COUNTIF(task!$A$2:$A$616, B110) &gt; 0</f>
        <v>1</v>
      </c>
    </row>
    <row r="111" customFormat="false" ht="12.75" hidden="false" customHeight="false" outlineLevel="0" collapsed="false">
      <c r="A111" s="21" t="s">
        <v>11</v>
      </c>
      <c r="B111" s="21" t="s">
        <v>133</v>
      </c>
      <c r="C111" s="23" t="n">
        <f aca="false">COUNTIF(expert!$A$2:$A$954, A111) &gt; 0</f>
        <v>1</v>
      </c>
      <c r="D111" s="23" t="n">
        <f aca="false">COUNTIF(task!$A$2:$A$616, B111) &gt; 0</f>
        <v>1</v>
      </c>
    </row>
    <row r="112" customFormat="false" ht="12.75" hidden="false" customHeight="false" outlineLevel="0" collapsed="false">
      <c r="A112" s="21" t="s">
        <v>11</v>
      </c>
      <c r="B112" s="21" t="s">
        <v>136</v>
      </c>
      <c r="C112" s="23" t="n">
        <f aca="false">COUNTIF(expert!$A$2:$A$954, A112) &gt; 0</f>
        <v>1</v>
      </c>
      <c r="D112" s="23" t="n">
        <f aca="false">COUNTIF(task!$A$2:$A$616, B112) &gt; 0</f>
        <v>1</v>
      </c>
    </row>
    <row r="113" customFormat="false" ht="12.75" hidden="false" customHeight="false" outlineLevel="0" collapsed="false">
      <c r="A113" s="21" t="s">
        <v>11</v>
      </c>
      <c r="B113" s="21" t="s">
        <v>135</v>
      </c>
      <c r="C113" s="23" t="n">
        <f aca="false">COUNTIF(expert!$A$2:$A$954, A113) &gt; 0</f>
        <v>1</v>
      </c>
      <c r="D113" s="23" t="n">
        <f aca="false">COUNTIF(task!$A$2:$A$616, B113) &gt; 0</f>
        <v>1</v>
      </c>
    </row>
    <row r="114" customFormat="false" ht="12.75" hidden="false" customHeight="false" outlineLevel="0" collapsed="false">
      <c r="A114" s="21" t="s">
        <v>11</v>
      </c>
      <c r="B114" s="21" t="s">
        <v>138</v>
      </c>
      <c r="C114" s="23" t="n">
        <f aca="false">COUNTIF(expert!$A$2:$A$954, A114) &gt; 0</f>
        <v>1</v>
      </c>
      <c r="D114" s="23" t="n">
        <f aca="false">COUNTIF(task!$A$2:$A$616, B114) &gt; 0</f>
        <v>1</v>
      </c>
    </row>
    <row r="115" customFormat="false" ht="12.75" hidden="false" customHeight="false" outlineLevel="0" collapsed="false">
      <c r="A115" s="21" t="s">
        <v>11</v>
      </c>
      <c r="B115" s="21" t="s">
        <v>137</v>
      </c>
      <c r="C115" s="23" t="n">
        <f aca="false">COUNTIF(expert!$A$2:$A$954, A115) &gt; 0</f>
        <v>1</v>
      </c>
      <c r="D115" s="23" t="n">
        <f aca="false">COUNTIF(task!$A$2:$A$616, B115) &gt; 0</f>
        <v>1</v>
      </c>
    </row>
    <row r="116" customFormat="false" ht="12.75" hidden="false" customHeight="false" outlineLevel="0" collapsed="false">
      <c r="A116" s="21" t="s">
        <v>11</v>
      </c>
      <c r="B116" s="21" t="s">
        <v>140</v>
      </c>
      <c r="C116" s="23" t="n">
        <f aca="false">COUNTIF(expert!$A$2:$A$954, A116) &gt; 0</f>
        <v>1</v>
      </c>
      <c r="D116" s="23" t="n">
        <f aca="false">COUNTIF(task!$A$2:$A$616, B116) &gt; 0</f>
        <v>1</v>
      </c>
    </row>
    <row r="117" customFormat="false" ht="12.75" hidden="false" customHeight="false" outlineLevel="0" collapsed="false">
      <c r="A117" s="21" t="s">
        <v>11</v>
      </c>
      <c r="B117" s="21" t="s">
        <v>139</v>
      </c>
      <c r="C117" s="23" t="n">
        <f aca="false">COUNTIF(expert!$A$2:$A$954, A117) &gt; 0</f>
        <v>1</v>
      </c>
      <c r="D117" s="23" t="n">
        <f aca="false">COUNTIF(task!$A$2:$A$616, B117) &gt; 0</f>
        <v>1</v>
      </c>
    </row>
    <row r="118" customFormat="false" ht="12.75" hidden="false" customHeight="false" outlineLevel="0" collapsed="false">
      <c r="A118" s="21" t="s">
        <v>11</v>
      </c>
      <c r="B118" s="21" t="s">
        <v>141</v>
      </c>
      <c r="C118" s="23" t="n">
        <f aca="false">COUNTIF(expert!$A$2:$A$954, A118) &gt; 0</f>
        <v>1</v>
      </c>
      <c r="D118" s="23" t="n">
        <f aca="false">COUNTIF(task!$A$2:$A$616, B118) &gt; 0</f>
        <v>1</v>
      </c>
    </row>
    <row r="119" customFormat="false" ht="12.75" hidden="false" customHeight="false" outlineLevel="0" collapsed="false">
      <c r="A119" s="21" t="s">
        <v>11</v>
      </c>
      <c r="B119" s="21" t="s">
        <v>143</v>
      </c>
      <c r="C119" s="23" t="n">
        <f aca="false">COUNTIF(expert!$A$2:$A$954, A119) &gt; 0</f>
        <v>1</v>
      </c>
      <c r="D119" s="23" t="n">
        <f aca="false">COUNTIF(task!$A$2:$A$616, B119) &gt; 0</f>
        <v>1</v>
      </c>
    </row>
    <row r="120" customFormat="false" ht="12.75" hidden="false" customHeight="false" outlineLevel="0" collapsed="false">
      <c r="A120" s="21" t="s">
        <v>11</v>
      </c>
      <c r="B120" s="21" t="s">
        <v>142</v>
      </c>
      <c r="C120" s="23" t="n">
        <f aca="false">COUNTIF(expert!$A$2:$A$954, A120) &gt; 0</f>
        <v>1</v>
      </c>
      <c r="D120" s="23" t="n">
        <f aca="false">COUNTIF(task!$A$2:$A$616, B120) &gt; 0</f>
        <v>1</v>
      </c>
    </row>
    <row r="121" customFormat="false" ht="12.75" hidden="false" customHeight="false" outlineLevel="0" collapsed="false">
      <c r="A121" s="21" t="s">
        <v>11</v>
      </c>
      <c r="B121" s="21" t="s">
        <v>144</v>
      </c>
      <c r="C121" s="23" t="n">
        <f aca="false">COUNTIF(expert!$A$2:$A$954, A121) &gt; 0</f>
        <v>1</v>
      </c>
      <c r="D121" s="23" t="n">
        <f aca="false">COUNTIF(task!$A$2:$A$616, B121) &gt; 0</f>
        <v>1</v>
      </c>
    </row>
    <row r="122" customFormat="false" ht="12.75" hidden="false" customHeight="false" outlineLevel="0" collapsed="false">
      <c r="A122" s="21" t="s">
        <v>11</v>
      </c>
      <c r="B122" s="21" t="s">
        <v>146</v>
      </c>
      <c r="C122" s="23" t="n">
        <f aca="false">COUNTIF(expert!$A$2:$A$954, A122) &gt; 0</f>
        <v>1</v>
      </c>
      <c r="D122" s="23" t="n">
        <f aca="false">COUNTIF(task!$A$2:$A$616, B122) &gt; 0</f>
        <v>1</v>
      </c>
    </row>
    <row r="123" customFormat="false" ht="12.75" hidden="false" customHeight="false" outlineLevel="0" collapsed="false">
      <c r="A123" s="21" t="s">
        <v>11</v>
      </c>
      <c r="B123" s="21" t="s">
        <v>145</v>
      </c>
      <c r="C123" s="23" t="n">
        <f aca="false">COUNTIF(expert!$A$2:$A$954, A123) &gt; 0</f>
        <v>1</v>
      </c>
      <c r="D123" s="23" t="n">
        <f aca="false">COUNTIF(task!$A$2:$A$616, B123) &gt; 0</f>
        <v>1</v>
      </c>
    </row>
    <row r="124" customFormat="false" ht="12.75" hidden="false" customHeight="false" outlineLevel="0" collapsed="false">
      <c r="A124" s="21" t="s">
        <v>11</v>
      </c>
      <c r="B124" s="21" t="s">
        <v>147</v>
      </c>
      <c r="C124" s="23" t="n">
        <f aca="false">COUNTIF(expert!$A$2:$A$954, A124) &gt; 0</f>
        <v>1</v>
      </c>
      <c r="D124" s="23" t="n">
        <f aca="false">COUNTIF(task!$A$2:$A$616, B124) &gt; 0</f>
        <v>1</v>
      </c>
    </row>
    <row r="125" customFormat="false" ht="12.75" hidden="false" customHeight="false" outlineLevel="0" collapsed="false">
      <c r="A125" s="21" t="s">
        <v>11</v>
      </c>
      <c r="B125" s="21" t="s">
        <v>149</v>
      </c>
      <c r="C125" s="23" t="n">
        <f aca="false">COUNTIF(expert!$A$2:$A$954, A125) &gt; 0</f>
        <v>1</v>
      </c>
      <c r="D125" s="23" t="n">
        <f aca="false">COUNTIF(task!$A$2:$A$616, B125) &gt; 0</f>
        <v>1</v>
      </c>
    </row>
    <row r="126" customFormat="false" ht="12.75" hidden="false" customHeight="false" outlineLevel="0" collapsed="false">
      <c r="A126" s="21" t="s">
        <v>11</v>
      </c>
      <c r="B126" s="21" t="s">
        <v>148</v>
      </c>
      <c r="C126" s="23" t="n">
        <f aca="false">COUNTIF(expert!$A$2:$A$954, A126) &gt; 0</f>
        <v>1</v>
      </c>
      <c r="D126" s="23" t="n">
        <f aca="false">COUNTIF(task!$A$2:$A$616,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151</v>
      </c>
      <c r="C127" s="23" t="n">
        <f aca="false">COUNTIF(expert!$A$2:$A$954, A127) &gt; 0</f>
        <v>1</v>
      </c>
      <c r="D127" s="23" t="n">
        <f aca="false">COUNTIF(task!$A$2:$A$616,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150</v>
      </c>
      <c r="C128" s="23" t="n">
        <f aca="false">COUNTIF(expert!$A$2:$A$954, A128) &gt; 0</f>
        <v>1</v>
      </c>
      <c r="D128" s="23" t="n">
        <f aca="false">COUNTIF(task!$A$2:$A$616,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153</v>
      </c>
      <c r="C129" s="23" t="n">
        <f aca="false">COUNTIF(expert!$A$2:$A$954, A129) &gt; 0</f>
        <v>1</v>
      </c>
      <c r="D129" s="23" t="n">
        <f aca="false">COUNTIF(task!$A$2:$A$616,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152</v>
      </c>
      <c r="C130" s="23" t="n">
        <f aca="false">COUNTIF(expert!$A$2:$A$954, A130) &gt; 0</f>
        <v>1</v>
      </c>
      <c r="D130" s="23" t="n">
        <f aca="false">COUNTIF(task!$A$2:$A$616,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155</v>
      </c>
      <c r="C131" s="23" t="n">
        <f aca="false">COUNTIF(expert!$A$2:$A$954, A131) &gt; 0</f>
        <v>1</v>
      </c>
      <c r="D131" s="23" t="n">
        <f aca="false">COUNTIF(task!$A$2:$A$616,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154</v>
      </c>
      <c r="C132" s="23" t="n">
        <f aca="false">COUNTIF(expert!$A$2:$A$954, A132) &gt; 0</f>
        <v>1</v>
      </c>
      <c r="D132" s="23" t="n">
        <f aca="false">COUNTIF(task!$A$2:$A$616, B132) &gt; 0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3" t="n">
        <f aca="false">COUNTIF(expert!$A$2:$A$954, A133) &gt; 0</f>
        <v>1</v>
      </c>
      <c r="D133" s="23" t="n">
        <f aca="false">COUNTIF(task!$A$2:$A$616,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158</v>
      </c>
      <c r="C134" s="23" t="n">
        <f aca="false">COUNTIF(expert!$A$2:$A$954, A134) &gt; 0</f>
        <v>1</v>
      </c>
      <c r="D134" s="23" t="n">
        <f aca="false">COUNTIF(task!$A$2:$A$616,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157</v>
      </c>
      <c r="C135" s="23" t="n">
        <f aca="false">COUNTIF(expert!$A$2:$A$954, A135) &gt; 0</f>
        <v>1</v>
      </c>
      <c r="D135" s="23" t="n">
        <f aca="false">COUNTIF(task!$A$2:$A$616,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3" t="n">
        <f aca="false">COUNTIF(expert!$A$2:$A$954, A136) &gt; 0</f>
        <v>1</v>
      </c>
      <c r="D136" s="23" t="n">
        <f aca="false">COUNTIF(task!$A$2:$A$616,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161</v>
      </c>
      <c r="C137" s="23" t="n">
        <f aca="false">COUNTIF(expert!$A$2:$A$954, A137) &gt; 0</f>
        <v>1</v>
      </c>
      <c r="D137" s="23" t="n">
        <f aca="false">COUNTIF(task!$A$2:$A$616,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160</v>
      </c>
      <c r="C138" s="23" t="n">
        <f aca="false">COUNTIF(expert!$A$2:$A$954, A138) &gt; 0</f>
        <v>1</v>
      </c>
      <c r="D138" s="23" t="n">
        <f aca="false">COUNTIF(task!$A$2:$A$616, B138) &gt; 0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3" t="n">
        <f aca="false">COUNTIF(expert!$A$2:$A$954, A139) &gt; 0</f>
        <v>1</v>
      </c>
      <c r="D139" s="23" t="n">
        <f aca="false">COUNTIF(task!$A$2:$A$616, B139) &gt; 0</f>
        <v>1</v>
      </c>
    </row>
    <row r="140" customFormat="false" ht="12.75" hidden="false" customHeight="false" outlineLevel="0" collapsed="false">
      <c r="A140" s="1" t="s">
        <v>12</v>
      </c>
      <c r="B140" s="1" t="s">
        <v>164</v>
      </c>
      <c r="C140" s="23" t="n">
        <f aca="false">COUNTIF(expert!$A$2:$A$954, A140) &gt; 0</f>
        <v>1</v>
      </c>
      <c r="D140" s="23" t="n">
        <f aca="false">COUNTIF(task!$A$2:$A$616, B140) &gt; 0</f>
        <v>1</v>
      </c>
    </row>
    <row r="141" customFormat="false" ht="12.75" hidden="false" customHeight="false" outlineLevel="0" collapsed="false">
      <c r="A141" s="1" t="s">
        <v>12</v>
      </c>
      <c r="B141" s="1" t="s">
        <v>163</v>
      </c>
      <c r="C141" s="23" t="n">
        <f aca="false">COUNTIF(expert!$A$2:$A$954, A141) &gt; 0</f>
        <v>1</v>
      </c>
      <c r="D141" s="23" t="n">
        <f aca="false">COUNTIF(task!$A$2:$A$616, B141) &gt; 0</f>
        <v>1</v>
      </c>
    </row>
    <row r="142" customFormat="false" ht="12.75" hidden="false" customHeight="false" outlineLevel="0" collapsed="false">
      <c r="A142" s="21" t="s">
        <v>13</v>
      </c>
      <c r="B142" s="21" t="s">
        <v>165</v>
      </c>
      <c r="C142" s="23" t="n">
        <f aca="false">COUNTIF(expert!$A$2:$A$954, A142) &gt; 0</f>
        <v>1</v>
      </c>
      <c r="D142" s="23" t="n">
        <f aca="false">COUNTIF(task!$A$2:$A$616, B142) &gt; 0</f>
        <v>1</v>
      </c>
    </row>
    <row r="143" customFormat="false" ht="12.75" hidden="false" customHeight="false" outlineLevel="0" collapsed="false">
      <c r="A143" s="21" t="s">
        <v>13</v>
      </c>
      <c r="B143" s="21" t="s">
        <v>167</v>
      </c>
      <c r="C143" s="23" t="n">
        <f aca="false">COUNTIF(expert!$A$2:$A$954, A143) &gt; 0</f>
        <v>1</v>
      </c>
      <c r="D143" s="23" t="n">
        <f aca="false">COUNTIF(task!$A$2:$A$616, B143) &gt; 0</f>
        <v>1</v>
      </c>
    </row>
    <row r="144" customFormat="false" ht="12.75" hidden="false" customHeight="false" outlineLevel="0" collapsed="false">
      <c r="A144" s="21" t="s">
        <v>13</v>
      </c>
      <c r="B144" s="21" t="s">
        <v>166</v>
      </c>
      <c r="C144" s="23" t="n">
        <f aca="false">COUNTIF(expert!$A$2:$A$954, A144) &gt; 0</f>
        <v>1</v>
      </c>
      <c r="D144" s="23" t="n">
        <f aca="false">COUNTIF(task!$A$2:$A$616, B144) &gt; 0</f>
        <v>1</v>
      </c>
    </row>
    <row r="145" customFormat="false" ht="12.75" hidden="false" customHeight="false" outlineLevel="0" collapsed="false">
      <c r="A145" s="21" t="s">
        <v>13</v>
      </c>
      <c r="B145" s="21" t="s">
        <v>168</v>
      </c>
      <c r="C145" s="23" t="n">
        <f aca="false">COUNTIF(expert!$A$2:$A$954, A145) &gt; 0</f>
        <v>1</v>
      </c>
      <c r="D145" s="23" t="n">
        <f aca="false">COUNTIF(task!$A$2:$A$616, B145) &gt; 0</f>
        <v>1</v>
      </c>
    </row>
    <row r="146" customFormat="false" ht="12.75" hidden="false" customHeight="false" outlineLevel="0" collapsed="false">
      <c r="A146" s="21" t="s">
        <v>13</v>
      </c>
      <c r="B146" s="21" t="s">
        <v>170</v>
      </c>
      <c r="C146" s="23" t="n">
        <f aca="false">COUNTIF(expert!$A$2:$A$954, A146) &gt; 0</f>
        <v>1</v>
      </c>
      <c r="D146" s="23" t="n">
        <f aca="false">COUNTIF(task!$A$2:$A$616, B146) &gt; 0</f>
        <v>1</v>
      </c>
    </row>
    <row r="147" customFormat="false" ht="12.75" hidden="false" customHeight="false" outlineLevel="0" collapsed="false">
      <c r="A147" s="21" t="s">
        <v>13</v>
      </c>
      <c r="B147" s="21" t="s">
        <v>169</v>
      </c>
      <c r="C147" s="23" t="n">
        <f aca="false">COUNTIF(expert!$A$2:$A$954, A147) &gt; 0</f>
        <v>1</v>
      </c>
      <c r="D147" s="23" t="n">
        <f aca="false">COUNTIF(task!$A$2:$A$616, B147) &gt; 0</f>
        <v>1</v>
      </c>
    </row>
    <row r="148" customFormat="false" ht="12.75" hidden="false" customHeight="false" outlineLevel="0" collapsed="false">
      <c r="A148" s="21" t="s">
        <v>13</v>
      </c>
      <c r="B148" s="21" t="s">
        <v>172</v>
      </c>
      <c r="C148" s="23" t="n">
        <f aca="false">COUNTIF(expert!$A$2:$A$954, A148) &gt; 0</f>
        <v>1</v>
      </c>
      <c r="D148" s="23" t="n">
        <f aca="false">COUNTIF(task!$A$2:$A$616, B148) &gt; 0</f>
        <v>1</v>
      </c>
    </row>
    <row r="149" customFormat="false" ht="12.75" hidden="false" customHeight="false" outlineLevel="0" collapsed="false">
      <c r="A149" s="21" t="s">
        <v>13</v>
      </c>
      <c r="B149" s="21" t="s">
        <v>171</v>
      </c>
      <c r="C149" s="23" t="n">
        <f aca="false">COUNTIF(expert!$A$2:$A$954, A149) &gt; 0</f>
        <v>1</v>
      </c>
      <c r="D149" s="23" t="n">
        <f aca="false">COUNTIF(task!$A$2:$A$616, B149) &gt; 0</f>
        <v>1</v>
      </c>
    </row>
    <row r="150" customFormat="false" ht="12.75" hidden="false" customHeight="false" outlineLevel="0" collapsed="false">
      <c r="A150" s="21" t="s">
        <v>13</v>
      </c>
      <c r="B150" s="21" t="s">
        <v>173</v>
      </c>
      <c r="C150" s="23" t="n">
        <f aca="false">COUNTIF(expert!$A$2:$A$954, A150) &gt; 0</f>
        <v>1</v>
      </c>
      <c r="D150" s="23" t="n">
        <f aca="false">COUNTIF(task!$A$2:$A$616, B150) &gt; 0</f>
        <v>1</v>
      </c>
    </row>
    <row r="151" customFormat="false" ht="12.75" hidden="false" customHeight="false" outlineLevel="0" collapsed="false">
      <c r="A151" s="21" t="s">
        <v>13</v>
      </c>
      <c r="B151" s="21" t="s">
        <v>175</v>
      </c>
      <c r="C151" s="23" t="n">
        <f aca="false">COUNTIF(expert!$A$2:$A$954, A151) &gt; 0</f>
        <v>1</v>
      </c>
      <c r="D151" s="23" t="n">
        <f aca="false">COUNTIF(task!$A$2:$A$616, B151) &gt; 0</f>
        <v>1</v>
      </c>
    </row>
    <row r="152" customFormat="false" ht="12.75" hidden="false" customHeight="false" outlineLevel="0" collapsed="false">
      <c r="A152" s="21" t="s">
        <v>13</v>
      </c>
      <c r="B152" s="21" t="s">
        <v>174</v>
      </c>
      <c r="C152" s="23" t="n">
        <f aca="false">COUNTIF(expert!$A$2:$A$954, A152) &gt; 0</f>
        <v>1</v>
      </c>
      <c r="D152" s="23" t="n">
        <f aca="false">COUNTIF(task!$A$2:$A$616, B152) &gt; 0</f>
        <v>1</v>
      </c>
    </row>
    <row r="153" customFormat="false" ht="12.75" hidden="false" customHeight="false" outlineLevel="0" collapsed="false">
      <c r="A153" s="21" t="s">
        <v>13</v>
      </c>
      <c r="B153" s="21" t="s">
        <v>176</v>
      </c>
      <c r="C153" s="23" t="n">
        <f aca="false">COUNTIF(expert!$A$2:$A$954, A153) &gt; 0</f>
        <v>1</v>
      </c>
      <c r="D153" s="23" t="n">
        <f aca="false">COUNTIF(task!$A$2:$A$616, B153) &gt; 0</f>
        <v>1</v>
      </c>
    </row>
    <row r="154" customFormat="false" ht="12.75" hidden="false" customHeight="false" outlineLevel="0" collapsed="false">
      <c r="A154" s="21" t="s">
        <v>13</v>
      </c>
      <c r="B154" s="21" t="s">
        <v>178</v>
      </c>
      <c r="C154" s="23" t="n">
        <f aca="false">COUNTIF(expert!$A$2:$A$954, A154) &gt; 0</f>
        <v>1</v>
      </c>
      <c r="D154" s="23" t="n">
        <f aca="false">COUNTIF(task!$A$2:$A$616, B154) &gt; 0</f>
        <v>1</v>
      </c>
    </row>
    <row r="155" customFormat="false" ht="12.75" hidden="false" customHeight="false" outlineLevel="0" collapsed="false">
      <c r="A155" s="21" t="s">
        <v>13</v>
      </c>
      <c r="B155" s="21" t="s">
        <v>177</v>
      </c>
      <c r="C155" s="23" t="n">
        <f aca="false">COUNTIF(expert!$A$2:$A$954, A155) &gt; 0</f>
        <v>1</v>
      </c>
      <c r="D155" s="23" t="n">
        <f aca="false">COUNTIF(task!$A$2:$A$616, B155) &gt; 0</f>
        <v>1</v>
      </c>
    </row>
    <row r="156" customFormat="false" ht="12.75" hidden="false" customHeight="false" outlineLevel="0" collapsed="false">
      <c r="A156" s="21" t="s">
        <v>13</v>
      </c>
      <c r="B156" s="21" t="s">
        <v>179</v>
      </c>
      <c r="C156" s="23" t="n">
        <f aca="false">COUNTIF(expert!$A$2:$A$954, A156) &gt; 0</f>
        <v>1</v>
      </c>
      <c r="D156" s="23" t="n">
        <f aca="false">COUNTIF(task!$A$2:$A$616, B156) &gt; 0</f>
        <v>1</v>
      </c>
    </row>
    <row r="157" customFormat="false" ht="12.75" hidden="false" customHeight="false" outlineLevel="0" collapsed="false">
      <c r="A157" s="21" t="s">
        <v>13</v>
      </c>
      <c r="B157" s="21" t="s">
        <v>181</v>
      </c>
      <c r="C157" s="23" t="n">
        <f aca="false">COUNTIF(expert!$A$2:$A$954, A157) &gt; 0</f>
        <v>1</v>
      </c>
      <c r="D157" s="23" t="n">
        <f aca="false">COUNTIF(task!$A$2:$A$616, B157) &gt; 0</f>
        <v>1</v>
      </c>
    </row>
    <row r="158" customFormat="false" ht="12.75" hidden="false" customHeight="false" outlineLevel="0" collapsed="false">
      <c r="A158" s="21" t="s">
        <v>13</v>
      </c>
      <c r="B158" s="21" t="s">
        <v>180</v>
      </c>
      <c r="C158" s="23" t="n">
        <f aca="false">COUNTIF(expert!$A$2:$A$954, A158) &gt; 0</f>
        <v>1</v>
      </c>
      <c r="D158" s="23" t="n">
        <f aca="false">COUNTIF(task!$A$2:$A$616, B158) &gt; 0</f>
        <v>1</v>
      </c>
    </row>
    <row r="159" customFormat="false" ht="12.75" hidden="false" customHeight="false" outlineLevel="0" collapsed="false">
      <c r="A159" s="1" t="s">
        <v>14</v>
      </c>
      <c r="B159" s="1" t="s">
        <v>183</v>
      </c>
      <c r="C159" s="23" t="n">
        <f aca="false">COUNTIF(expert!$A$2:$A$954, A159) &gt; 0</f>
        <v>1</v>
      </c>
      <c r="D159" s="23" t="n">
        <f aca="false">COUNTIF(task!$A$2:$A$616, B159) &gt; 0</f>
        <v>1</v>
      </c>
    </row>
    <row r="160" customFormat="false" ht="12.75" hidden="false" customHeight="false" outlineLevel="0" collapsed="false">
      <c r="A160" s="1" t="s">
        <v>14</v>
      </c>
      <c r="B160" s="1" t="s">
        <v>182</v>
      </c>
      <c r="C160" s="23" t="n">
        <f aca="false">COUNTIF(expert!$A$2:$A$954, A160) &gt; 0</f>
        <v>1</v>
      </c>
      <c r="D160" s="23" t="n">
        <f aca="false">COUNTIF(task!$A$2:$A$616, B160) &gt; 0</f>
        <v>1</v>
      </c>
    </row>
    <row r="161" customFormat="false" ht="12.75" hidden="false" customHeight="false" outlineLevel="0" collapsed="false">
      <c r="A161" s="1" t="s">
        <v>14</v>
      </c>
      <c r="B161" s="1" t="s">
        <v>185</v>
      </c>
      <c r="C161" s="23" t="n">
        <f aca="false">COUNTIF(expert!$A$2:$A$954, A161) &gt; 0</f>
        <v>1</v>
      </c>
      <c r="D161" s="23" t="n">
        <f aca="false">COUNTIF(task!$A$2:$A$616, B161) &gt; 0</f>
        <v>1</v>
      </c>
    </row>
    <row r="162" customFormat="false" ht="12.75" hidden="false" customHeight="false" outlineLevel="0" collapsed="false">
      <c r="A162" s="1" t="s">
        <v>14</v>
      </c>
      <c r="B162" s="1" t="s">
        <v>184</v>
      </c>
      <c r="C162" s="23" t="n">
        <f aca="false">COUNTIF(expert!$A$2:$A$954, A162) &gt; 0</f>
        <v>1</v>
      </c>
      <c r="D162" s="23" t="n">
        <f aca="false">COUNTIF(task!$A$2:$A$616, B162) &gt; 0</f>
        <v>1</v>
      </c>
    </row>
    <row r="163" customFormat="false" ht="12.75" hidden="false" customHeight="false" outlineLevel="0" collapsed="false">
      <c r="A163" s="1" t="s">
        <v>14</v>
      </c>
      <c r="B163" s="1" t="s">
        <v>187</v>
      </c>
      <c r="C163" s="23" t="n">
        <f aca="false">COUNTIF(expert!$A$2:$A$954, A163) &gt; 0</f>
        <v>1</v>
      </c>
      <c r="D163" s="23" t="n">
        <f aca="false">COUNTIF(task!$A$2:$A$616, B163) &gt; 0</f>
        <v>1</v>
      </c>
    </row>
    <row r="164" customFormat="false" ht="12.75" hidden="false" customHeight="false" outlineLevel="0" collapsed="false">
      <c r="A164" s="1" t="s">
        <v>14</v>
      </c>
      <c r="B164" s="1" t="s">
        <v>186</v>
      </c>
      <c r="C164" s="23" t="n">
        <f aca="false">COUNTIF(expert!$A$2:$A$954, A164) &gt; 0</f>
        <v>1</v>
      </c>
      <c r="D164" s="23" t="n">
        <f aca="false">COUNTIF(task!$A$2:$A$616, B164) &gt; 0</f>
        <v>1</v>
      </c>
    </row>
    <row r="165" customFormat="false" ht="12.75" hidden="false" customHeight="false" outlineLevel="0" collapsed="false">
      <c r="A165" s="21" t="s">
        <v>15</v>
      </c>
      <c r="B165" s="21" t="s">
        <v>189</v>
      </c>
      <c r="C165" s="23" t="n">
        <f aca="false">COUNTIF(expert!$A$2:$A$954, A165) &gt; 0</f>
        <v>1</v>
      </c>
      <c r="D165" s="23" t="n">
        <f aca="false">COUNTIF(task!$A$2:$A$616, B165) &gt; 0</f>
        <v>1</v>
      </c>
    </row>
    <row r="166" customFormat="false" ht="12.75" hidden="false" customHeight="false" outlineLevel="0" collapsed="false">
      <c r="A166" s="21" t="s">
        <v>15</v>
      </c>
      <c r="B166" s="21" t="s">
        <v>188</v>
      </c>
      <c r="C166" s="23" t="n">
        <f aca="false">COUNTIF(expert!$A$2:$A$954, A166) &gt; 0</f>
        <v>1</v>
      </c>
      <c r="D166" s="23" t="n">
        <f aca="false">COUNTIF(task!$A$2:$A$616, B166) &gt; 0</f>
        <v>1</v>
      </c>
    </row>
    <row r="167" customFormat="false" ht="12.75" hidden="false" customHeight="false" outlineLevel="0" collapsed="false">
      <c r="A167" s="21" t="s">
        <v>15</v>
      </c>
      <c r="B167" s="21" t="s">
        <v>191</v>
      </c>
      <c r="C167" s="23" t="n">
        <f aca="false">COUNTIF(expert!$A$2:$A$954, A167) &gt; 0</f>
        <v>1</v>
      </c>
      <c r="D167" s="23" t="n">
        <f aca="false">COUNTIF(task!$A$2:$A$616, B167) &gt; 0</f>
        <v>1</v>
      </c>
    </row>
    <row r="168" customFormat="false" ht="12.75" hidden="false" customHeight="false" outlineLevel="0" collapsed="false">
      <c r="A168" s="21" t="s">
        <v>15</v>
      </c>
      <c r="B168" s="21" t="s">
        <v>190</v>
      </c>
      <c r="C168" s="23" t="n">
        <f aca="false">COUNTIF(expert!$A$2:$A$954, A168) &gt; 0</f>
        <v>1</v>
      </c>
      <c r="D168" s="23" t="n">
        <f aca="false">COUNTIF(task!$A$2:$A$616, B168) &gt; 0</f>
        <v>1</v>
      </c>
    </row>
    <row r="169" customFormat="false" ht="12.75" hidden="false" customHeight="false" outlineLevel="0" collapsed="false">
      <c r="A169" s="21" t="s">
        <v>15</v>
      </c>
      <c r="B169" s="21" t="s">
        <v>193</v>
      </c>
      <c r="C169" s="23" t="n">
        <f aca="false">COUNTIF(expert!$A$2:$A$954, A169) &gt; 0</f>
        <v>1</v>
      </c>
      <c r="D169" s="23" t="n">
        <f aca="false">COUNTIF(task!$A$2:$A$616, B169) &gt; 0</f>
        <v>1</v>
      </c>
    </row>
    <row r="170" customFormat="false" ht="12.75" hidden="false" customHeight="false" outlineLevel="0" collapsed="false">
      <c r="A170" s="21" t="s">
        <v>15</v>
      </c>
      <c r="B170" s="21" t="s">
        <v>192</v>
      </c>
      <c r="C170" s="23" t="n">
        <f aca="false">COUNTIF(expert!$A$2:$A$954, A170) &gt; 0</f>
        <v>1</v>
      </c>
      <c r="D170" s="23" t="n">
        <f aca="false">COUNTIF(task!$A$2:$A$616, B170) &gt; 0</f>
        <v>1</v>
      </c>
    </row>
    <row r="171" customFormat="false" ht="12.75" hidden="false" customHeight="false" outlineLevel="0" collapsed="false">
      <c r="A171" s="21" t="s">
        <v>15</v>
      </c>
      <c r="B171" s="21" t="s">
        <v>195</v>
      </c>
      <c r="C171" s="23" t="n">
        <f aca="false">COUNTIF(expert!$A$2:$A$954, A171) &gt; 0</f>
        <v>1</v>
      </c>
      <c r="D171" s="23" t="n">
        <f aca="false">COUNTIF(task!$A$2:$A$616, B171) &gt; 0</f>
        <v>1</v>
      </c>
    </row>
    <row r="172" customFormat="false" ht="12.75" hidden="false" customHeight="false" outlineLevel="0" collapsed="false">
      <c r="A172" s="21" t="s">
        <v>15</v>
      </c>
      <c r="B172" s="21" t="s">
        <v>194</v>
      </c>
      <c r="C172" s="23" t="n">
        <f aca="false">COUNTIF(expert!$A$2:$A$954, A172) &gt; 0</f>
        <v>1</v>
      </c>
      <c r="D172" s="23" t="n">
        <f aca="false">COUNTIF(task!$A$2:$A$616, B172) &gt; 0</f>
        <v>1</v>
      </c>
    </row>
    <row r="173" customFormat="false" ht="12.75" hidden="false" customHeight="false" outlineLevel="0" collapsed="false">
      <c r="A173" s="21" t="s">
        <v>15</v>
      </c>
      <c r="B173" s="21" t="s">
        <v>196</v>
      </c>
      <c r="C173" s="23" t="n">
        <f aca="false">COUNTIF(expert!$A$2:$A$954, A173) &gt; 0</f>
        <v>1</v>
      </c>
      <c r="D173" s="23" t="n">
        <f aca="false">COUNTIF(task!$A$2:$A$616, B173) &gt; 0</f>
        <v>1</v>
      </c>
    </row>
    <row r="174" customFormat="false" ht="12.75" hidden="false" customHeight="false" outlineLevel="0" collapsed="false">
      <c r="A174" s="21" t="s">
        <v>15</v>
      </c>
      <c r="B174" s="21" t="s">
        <v>198</v>
      </c>
      <c r="C174" s="23" t="n">
        <f aca="false">COUNTIF(expert!$A$2:$A$954, A174) &gt; 0</f>
        <v>1</v>
      </c>
      <c r="D174" s="23" t="n">
        <f aca="false">COUNTIF(task!$A$2:$A$616, B174) &gt; 0</f>
        <v>1</v>
      </c>
    </row>
    <row r="175" customFormat="false" ht="12.75" hidden="false" customHeight="false" outlineLevel="0" collapsed="false">
      <c r="A175" s="21" t="s">
        <v>15</v>
      </c>
      <c r="B175" s="21" t="s">
        <v>197</v>
      </c>
      <c r="C175" s="23" t="n">
        <f aca="false">COUNTIF(expert!$A$2:$A$954, A175) &gt; 0</f>
        <v>1</v>
      </c>
      <c r="D175" s="23" t="n">
        <f aca="false">COUNTIF(task!$A$2:$A$616, B175) &gt; 0</f>
        <v>1</v>
      </c>
    </row>
    <row r="176" customFormat="false" ht="12.75" hidden="false" customHeight="false" outlineLevel="0" collapsed="false">
      <c r="A176" s="21" t="s">
        <v>16</v>
      </c>
      <c r="B176" s="21" t="s">
        <v>200</v>
      </c>
      <c r="C176" s="23" t="n">
        <f aca="false">COUNTIF(expert!$A$2:$A$954, A176) &gt; 0</f>
        <v>1</v>
      </c>
      <c r="D176" s="23" t="n">
        <f aca="false">COUNTIF(task!$A$2:$A$616, B176) &gt; 0</f>
        <v>1</v>
      </c>
    </row>
    <row r="177" customFormat="false" ht="12.75" hidden="false" customHeight="false" outlineLevel="0" collapsed="false">
      <c r="A177" s="21" t="s">
        <v>16</v>
      </c>
      <c r="B177" s="21" t="s">
        <v>199</v>
      </c>
      <c r="C177" s="23" t="n">
        <f aca="false">COUNTIF(expert!$A$2:$A$954, A177) &gt; 0</f>
        <v>1</v>
      </c>
      <c r="D177" s="23" t="n">
        <f aca="false">COUNTIF(task!$A$2:$A$616, B177) &gt; 0</f>
        <v>1</v>
      </c>
    </row>
    <row r="178" customFormat="false" ht="12.75" hidden="false" customHeight="false" outlineLevel="0" collapsed="false">
      <c r="A178" s="21" t="s">
        <v>16</v>
      </c>
      <c r="B178" s="21" t="s">
        <v>202</v>
      </c>
      <c r="C178" s="23" t="n">
        <f aca="false">COUNTIF(expert!$A$2:$A$954, A178) &gt; 0</f>
        <v>1</v>
      </c>
      <c r="D178" s="23" t="n">
        <f aca="false">COUNTIF(task!$A$2:$A$616, B178) &gt; 0</f>
        <v>1</v>
      </c>
    </row>
    <row r="179" customFormat="false" ht="12.75" hidden="false" customHeight="false" outlineLevel="0" collapsed="false">
      <c r="A179" s="21" t="s">
        <v>16</v>
      </c>
      <c r="B179" s="21" t="s">
        <v>201</v>
      </c>
      <c r="C179" s="23" t="n">
        <f aca="false">COUNTIF(expert!$A$2:$A$954, A179) &gt; 0</f>
        <v>1</v>
      </c>
      <c r="D179" s="23" t="n">
        <f aca="false">COUNTIF(task!$A$2:$A$616, B179) &gt; 0</f>
        <v>1</v>
      </c>
    </row>
    <row r="180" customFormat="false" ht="12.75" hidden="false" customHeight="false" outlineLevel="0" collapsed="false">
      <c r="A180" s="21" t="s">
        <v>16</v>
      </c>
      <c r="B180" s="21" t="s">
        <v>204</v>
      </c>
      <c r="C180" s="23" t="n">
        <f aca="false">COUNTIF(expert!$A$2:$A$954, A180) &gt; 0</f>
        <v>1</v>
      </c>
      <c r="D180" s="23" t="n">
        <f aca="false">COUNTIF(task!$A$2:$A$616, B180) &gt; 0</f>
        <v>1</v>
      </c>
    </row>
    <row r="181" customFormat="false" ht="12.75" hidden="false" customHeight="false" outlineLevel="0" collapsed="false">
      <c r="A181" s="21" t="s">
        <v>16</v>
      </c>
      <c r="B181" s="21" t="s">
        <v>203</v>
      </c>
      <c r="C181" s="23" t="n">
        <f aca="false">COUNTIF(expert!$A$2:$A$954, A181) &gt; 0</f>
        <v>1</v>
      </c>
      <c r="D181" s="23" t="n">
        <f aca="false">COUNTIF(task!$A$2:$A$616, B181) &gt; 0</f>
        <v>1</v>
      </c>
    </row>
    <row r="182" customFormat="false" ht="12.75" hidden="false" customHeight="false" outlineLevel="0" collapsed="false">
      <c r="A182" s="21" t="s">
        <v>16</v>
      </c>
      <c r="B182" s="21" t="s">
        <v>206</v>
      </c>
      <c r="C182" s="23" t="n">
        <f aca="false">COUNTIF(expert!$A$2:$A$954, A182) &gt; 0</f>
        <v>1</v>
      </c>
      <c r="D182" s="23" t="n">
        <f aca="false">COUNTIF(task!$A$2:$A$616, B182) &gt; 0</f>
        <v>1</v>
      </c>
    </row>
    <row r="183" customFormat="false" ht="12.75" hidden="false" customHeight="false" outlineLevel="0" collapsed="false">
      <c r="A183" s="21" t="s">
        <v>16</v>
      </c>
      <c r="B183" s="21" t="s">
        <v>205</v>
      </c>
      <c r="C183" s="23" t="n">
        <f aca="false">COUNTIF(expert!$A$2:$A$954, A183) &gt; 0</f>
        <v>1</v>
      </c>
      <c r="D183" s="23" t="n">
        <f aca="false">COUNTIF(task!$A$2:$A$616, B183) &gt; 0</f>
        <v>1</v>
      </c>
    </row>
    <row r="184" customFormat="false" ht="12.75" hidden="false" customHeight="false" outlineLevel="0" collapsed="false">
      <c r="A184" s="21" t="s">
        <v>16</v>
      </c>
      <c r="B184" s="21" t="s">
        <v>207</v>
      </c>
      <c r="C184" s="23" t="n">
        <f aca="false">COUNTIF(expert!$A$2:$A$954, A184) &gt; 0</f>
        <v>1</v>
      </c>
      <c r="D184" s="23" t="n">
        <f aca="false">COUNTIF(task!$A$2:$A$616, B184) &gt; 0</f>
        <v>1</v>
      </c>
    </row>
    <row r="185" customFormat="false" ht="12.75" hidden="false" customHeight="false" outlineLevel="0" collapsed="false">
      <c r="A185" s="21" t="s">
        <v>16</v>
      </c>
      <c r="B185" s="21" t="s">
        <v>209</v>
      </c>
      <c r="C185" s="23" t="n">
        <f aca="false">COUNTIF(expert!$A$2:$A$954, A185) &gt; 0</f>
        <v>1</v>
      </c>
      <c r="D185" s="23" t="n">
        <f aca="false">COUNTIF(task!$A$2:$A$616, B185) &gt; 0</f>
        <v>1</v>
      </c>
    </row>
    <row r="186" customFormat="false" ht="12.75" hidden="false" customHeight="false" outlineLevel="0" collapsed="false">
      <c r="A186" s="21" t="s">
        <v>16</v>
      </c>
      <c r="B186" s="21" t="s">
        <v>208</v>
      </c>
      <c r="C186" s="23" t="n">
        <f aca="false">COUNTIF(expert!$A$2:$A$954, A186) &gt; 0</f>
        <v>1</v>
      </c>
      <c r="D186" s="23" t="n">
        <f aca="false">COUNTIF(task!$A$2:$A$616, B186)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2" t="s">
        <v>17</v>
      </c>
      <c r="D1" s="12" t="s">
        <v>18</v>
      </c>
      <c r="E1" s="25" t="s">
        <v>23</v>
      </c>
      <c r="F1" s="25" t="s">
        <v>24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COUNTIF(expert!$A$2:$A$954, A2) &gt; 0</f>
        <v>1</v>
      </c>
      <c r="H2" s="2" t="b">
        <f aca="false">COUNTIF(task!$A$2:$A$637,B2)&gt;0</f>
        <v>1</v>
      </c>
      <c r="I2" s="2" t="b">
        <f aca="false">AND(ISNUMBER(C2), ISNUMBER(D2), C2&lt;=D2)</f>
        <v>1</v>
      </c>
      <c r="K2" s="28"/>
      <c r="L2" s="28"/>
    </row>
    <row r="3" customFormat="false" ht="12.75" hidden="false" customHeight="false" outlineLevel="0" collapsed="false">
      <c r="A3" s="1" t="s">
        <v>2</v>
      </c>
      <c r="B3" s="1" t="s">
        <v>25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COUNTIF(expert!$A$2:$A$954, A3) &gt; 0</f>
        <v>1</v>
      </c>
      <c r="H3" s="2" t="b">
        <f aca="false">COUNTIF(task!$A$2:$A$637,B3)&gt;0</f>
        <v>1</v>
      </c>
      <c r="I3" s="2" t="b">
        <f aca="false">AND(ISNUMBER(C3), ISNUMBER(D3), C3&lt;=D3)</f>
        <v>1</v>
      </c>
      <c r="K3" s="28"/>
      <c r="L3" s="28"/>
    </row>
    <row r="4" customFormat="false" ht="12.75" hidden="false" customHeight="false" outlineLevel="0" collapsed="false">
      <c r="A4" s="1" t="s">
        <v>2</v>
      </c>
      <c r="B4" s="1" t="s">
        <v>28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COUNTIF(expert!$A$2:$A$954, A4) &gt; 0</f>
        <v>1</v>
      </c>
      <c r="H4" s="2" t="b">
        <f aca="false">COUNTIF(task!$A$2:$A$637,B4)&gt;0</f>
        <v>1</v>
      </c>
      <c r="I4" s="2" t="b">
        <f aca="false">AND(ISNUMBER(C4), ISNUMBER(D4), C4&lt;=D4)</f>
        <v>1</v>
      </c>
      <c r="K4" s="28"/>
      <c r="L4" s="28"/>
    </row>
    <row r="5" customFormat="false" ht="12.75" hidden="false" customHeight="false" outlineLevel="0" collapsed="false">
      <c r="A5" s="1" t="s">
        <v>2</v>
      </c>
      <c r="B5" s="1" t="s">
        <v>27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COUNTIF(expert!$A$2:$A$954, A5) &gt; 0</f>
        <v>1</v>
      </c>
      <c r="H5" s="2" t="b">
        <f aca="false">COUNTIF(task!$A$2:$A$637,B5)&gt;0</f>
        <v>1</v>
      </c>
      <c r="I5" s="2" t="b">
        <f aca="false">AND(ISNUMBER(C5), ISNUMBER(D5), C5&lt;=D5)</f>
        <v>1</v>
      </c>
      <c r="K5" s="28"/>
      <c r="L5" s="28"/>
    </row>
    <row r="6" customFormat="false" ht="12.75" hidden="false" customHeight="false" outlineLevel="0" collapsed="false">
      <c r="A6" s="1" t="s">
        <v>2</v>
      </c>
      <c r="B6" s="1" t="s">
        <v>29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COUNTIF(expert!$A$2:$A$954, A6) &gt; 0</f>
        <v>1</v>
      </c>
      <c r="H6" s="2" t="b">
        <f aca="false">COUNTIF(task!$A$2:$A$637,B6)&gt;0</f>
        <v>1</v>
      </c>
      <c r="I6" s="2" t="b">
        <f aca="false">AND(ISNUMBER(C6), ISNUMBER(D6), C6&lt;=D6)</f>
        <v>1</v>
      </c>
      <c r="K6" s="28"/>
      <c r="L6" s="28"/>
    </row>
    <row r="7" customFormat="false" ht="12.75" hidden="false" customHeight="false" outlineLevel="0" collapsed="false">
      <c r="A7" s="1" t="s">
        <v>2</v>
      </c>
      <c r="B7" s="1" t="s">
        <v>31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COUNTIF(expert!$A$2:$A$954, A7) &gt; 0</f>
        <v>1</v>
      </c>
      <c r="H7" s="2" t="b">
        <f aca="false">COUNTIF(task!$A$2:$A$637,B7)&gt;0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COUNTIF(expert!$A$2:$A$954, A8) &gt; 0</f>
        <v>1</v>
      </c>
      <c r="H8" s="2" t="b">
        <f aca="false">COUNTIF(task!$A$2:$A$637,B8)&gt;0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COUNTIF(expert!$A$2:$A$954, A9) &gt; 0</f>
        <v>1</v>
      </c>
      <c r="H9" s="2" t="b">
        <f aca="false">COUNTIF(task!$A$2:$A$637,B9)&gt;0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COUNTIF(expert!$A$2:$A$954, A10) &gt; 0</f>
        <v>1</v>
      </c>
      <c r="H10" s="2" t="b">
        <f aca="false">COUNTIF(task!$A$2:$A$637,B10)&gt;0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COUNTIF(expert!$A$2:$A$954, A11) &gt; 0</f>
        <v>1</v>
      </c>
      <c r="H11" s="2" t="b">
        <f aca="false">COUNTIF(task!$A$2:$A$637,B11)&gt;0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COUNTIF(expert!$A$2:$A$954, A12) &gt; 0</f>
        <v>1</v>
      </c>
      <c r="H12" s="2" t="b">
        <f aca="false">COUNTIF(task!$A$2:$A$637,B12)&gt;0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COUNTIF(expert!$A$2:$A$954, A13) &gt; 0</f>
        <v>1</v>
      </c>
      <c r="H13" s="2" t="b">
        <f aca="false">COUNTIF(task!$A$2:$A$637,B13)&gt;0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9" t="n">
        <v>0</v>
      </c>
      <c r="F14" s="27" t="n">
        <f aca="false">VLOOKUP(B14, task!A$2:I$300, 9, 0)</f>
        <v>0.5</v>
      </c>
      <c r="G14" s="2" t="b">
        <f aca="false">COUNTIF(expert!$A$2:$A$954, A14) &gt; 0</f>
        <v>1</v>
      </c>
      <c r="H14" s="2" t="b">
        <f aca="false">COUNTIF(task!$A$2:$A$637,B14)&gt;0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COUNTIF(expert!$A$2:$A$954, A15) &gt; 0</f>
        <v>1</v>
      </c>
      <c r="H15" s="2" t="b">
        <f aca="false">COUNTIF(task!$A$2:$A$637,B15)&gt;0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COUNTIF(expert!$A$2:$A$954, A16) &gt; 0</f>
        <v>1</v>
      </c>
      <c r="H16" s="2" t="b">
        <f aca="false">COUNTIF(task!$A$2:$A$637,B16)&gt;0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COUNTIF(expert!$A$2:$A$954, A17) &gt; 0</f>
        <v>1</v>
      </c>
      <c r="H17" s="2" t="b">
        <f aca="false">COUNTIF(task!$A$2:$A$637,B17)&gt;0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COUNTIF(expert!$A$2:$A$954, A18) &gt; 0</f>
        <v>1</v>
      </c>
      <c r="H18" s="2" t="b">
        <f aca="false">COUNTIF(task!$A$2:$A$637,B18)&gt;0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1" t="n">
        <v>0</v>
      </c>
      <c r="F19" s="1" t="n">
        <v>1.75</v>
      </c>
      <c r="G19" s="2" t="b">
        <f aca="false">COUNTIF(expert!$A$2:$A$954, A19) &gt; 0</f>
        <v>1</v>
      </c>
      <c r="H19" s="2" t="b">
        <f aca="false">COUNTIF(task!$A$2:$A$637,B19)&gt;0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COUNTIF(expert!$A$2:$A$954, A20) &gt; 0</f>
        <v>1</v>
      </c>
      <c r="H20" s="2" t="b">
        <f aca="false">COUNTIF(task!$A$2:$A$637,B20)&gt;0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COUNTIF(expert!$A$2:$A$954, A21) &gt; 0</f>
        <v>1</v>
      </c>
      <c r="H21" s="2" t="b">
        <f aca="false">COUNTIF(task!$A$2:$A$637,B21)&gt;0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COUNTIF(expert!$A$2:$A$954, A22) &gt; 0</f>
        <v>1</v>
      </c>
      <c r="H22" s="2" t="b">
        <f aca="false">COUNTIF(task!$A$2:$A$637,B22)&gt;0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COUNTIF(expert!$A$2:$A$954, A23) &gt; 0</f>
        <v>1</v>
      </c>
      <c r="H23" s="2" t="b">
        <f aca="false">COUNTIF(task!$A$2:$A$637,B23)&gt;0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COUNTIF(expert!$A$2:$A$954, A24) &gt; 0</f>
        <v>1</v>
      </c>
      <c r="H24" s="2" t="b">
        <f aca="false">COUNTIF(task!$A$2:$A$637,B24)&gt;0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COUNTIF(expert!$A$2:$A$954, A25) &gt; 0</f>
        <v>1</v>
      </c>
      <c r="H25" s="2" t="b">
        <f aca="false">COUNTIF(task!$A$2:$A$637,B25)&gt;0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COUNTIF(expert!$A$2:$A$954, A26) &gt; 0</f>
        <v>1</v>
      </c>
      <c r="H26" s="2" t="b">
        <f aca="false">COUNTIF(task!$A$2:$A$637,B26)&gt;0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50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COUNTIF(expert!$A$2:$A$954, A27) &gt; 0</f>
        <v>1</v>
      </c>
      <c r="H27" s="2" t="b">
        <f aca="false">COUNTIF(task!$A$2:$A$637,B27)&gt;0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51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COUNTIF(expert!$A$2:$A$954, A28) &gt; 0</f>
        <v>1</v>
      </c>
      <c r="H28" s="2" t="b">
        <f aca="false">COUNTIF(task!$A$2:$A$637,B28)&gt;0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52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COUNTIF(expert!$A$2:$A$954, A29) &gt; 0</f>
        <v>1</v>
      </c>
      <c r="H29" s="2" t="b">
        <f aca="false">COUNTIF(task!$A$2:$A$637,B29)&gt;0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53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COUNTIF(expert!$A$2:$A$954, A30) &gt; 0</f>
        <v>1</v>
      </c>
      <c r="H30" s="2" t="b">
        <f aca="false">COUNTIF(task!$A$2:$A$637,B30)&gt;0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54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COUNTIF(expert!$A$2:$A$954, A31) &gt; 0</f>
        <v>1</v>
      </c>
      <c r="H31" s="2" t="b">
        <f aca="false">COUNTIF(task!$A$2:$A$637,B31)&gt;0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55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COUNTIF(expert!$A$2:$A$954, A32) &gt; 0</f>
        <v>1</v>
      </c>
      <c r="H32" s="2" t="b">
        <f aca="false">COUNTIF(task!$A$2:$A$637,B32)&gt;0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56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COUNTIF(expert!$A$2:$A$954, A33) &gt; 0</f>
        <v>1</v>
      </c>
      <c r="H33" s="2" t="b">
        <f aca="false">COUNTIF(task!$A$2:$A$637,B33)&gt;0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57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COUNTIF(expert!$A$2:$A$954, A34) &gt; 0</f>
        <v>1</v>
      </c>
      <c r="H34" s="2" t="b">
        <f aca="false">COUNTIF(task!$A$2:$A$637,B34)&gt;0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58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COUNTIF(expert!$A$2:$A$954, A35) &gt; 0</f>
        <v>1</v>
      </c>
      <c r="H35" s="2" t="b">
        <f aca="false">COUNTIF(task!$A$2:$A$637,B35)&gt;0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59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COUNTIF(expert!$A$2:$A$954, A36) &gt; 0</f>
        <v>1</v>
      </c>
      <c r="H36" s="2" t="b">
        <f aca="false">COUNTIF(task!$A$2:$A$637,B36)&gt;0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60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COUNTIF(expert!$A$2:$A$954, A37) &gt; 0</f>
        <v>1</v>
      </c>
      <c r="H37" s="2" t="b">
        <f aca="false">COUNTIF(task!$A$2:$A$637,B37)&gt;0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61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COUNTIF(expert!$A$2:$A$954, A38) &gt; 0</f>
        <v>1</v>
      </c>
      <c r="H38" s="2" t="b">
        <f aca="false">COUNTIF(task!$A$2:$A$637,B38)&gt;0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62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COUNTIF(expert!$A$2:$A$954, A39) &gt; 0</f>
        <v>1</v>
      </c>
      <c r="H39" s="2" t="b">
        <f aca="false">COUNTIF(task!$A$2:$A$637,B39)&gt;0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63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COUNTIF(expert!$A$2:$A$954, A40) &gt; 0</f>
        <v>1</v>
      </c>
      <c r="H40" s="2" t="b">
        <f aca="false">COUNTIF(task!$A$2:$A$637,B40)&gt;0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64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COUNTIF(expert!$A$2:$A$954, A41) &gt; 0</f>
        <v>1</v>
      </c>
      <c r="H41" s="2" t="b">
        <f aca="false">COUNTIF(task!$A$2:$A$637,B41)&gt;0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65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COUNTIF(expert!$A$2:$A$954, A42) &gt; 0</f>
        <v>1</v>
      </c>
      <c r="H42" s="2" t="b">
        <f aca="false">COUNTIF(task!$A$2:$A$637,B42)&gt;0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66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COUNTIF(expert!$A$2:$A$954, A43) &gt; 0</f>
        <v>1</v>
      </c>
      <c r="H43" s="2" t="b">
        <f aca="false">COUNTIF(task!$A$2:$A$637,B43)&gt;0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67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COUNTIF(expert!$A$2:$A$954, A44) &gt; 0</f>
        <v>1</v>
      </c>
      <c r="H44" s="2" t="b">
        <f aca="false">COUNTIF(task!$A$2:$A$637,B44)&gt;0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68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COUNTIF(expert!$A$2:$A$954, A45) &gt; 0</f>
        <v>1</v>
      </c>
      <c r="H45" s="2" t="b">
        <f aca="false">COUNTIF(task!$A$2:$A$637,B45)&gt;0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69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COUNTIF(expert!$A$2:$A$954, A46) &gt; 0</f>
        <v>1</v>
      </c>
      <c r="H46" s="2" t="b">
        <f aca="false">COUNTIF(task!$A$2:$A$637,B46)&gt;0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70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COUNTIF(expert!$A$2:$A$954, A47) &gt; 0</f>
        <v>1</v>
      </c>
      <c r="H47" s="2" t="b">
        <f aca="false">COUNTIF(task!$A$2:$A$637,B47)&gt;0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71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COUNTIF(expert!$A$2:$A$954, A48) &gt; 0</f>
        <v>1</v>
      </c>
      <c r="H48" s="2" t="b">
        <f aca="false">COUNTIF(task!$A$2:$A$637,B48)&gt;0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72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COUNTIF(expert!$A$2:$A$954, A49) &gt; 0</f>
        <v>1</v>
      </c>
      <c r="H49" s="2" t="b">
        <f aca="false">COUNTIF(task!$A$2:$A$637,B49)&gt;0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73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COUNTIF(expert!$A$2:$A$954, A50) &gt; 0</f>
        <v>1</v>
      </c>
      <c r="H50" s="2" t="b">
        <f aca="false">COUNTIF(task!$A$2:$A$637,B50)&gt;0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74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COUNTIF(expert!$A$2:$A$954, A51) &gt; 0</f>
        <v>1</v>
      </c>
      <c r="H51" s="2" t="b">
        <f aca="false">COUNTIF(task!$A$2:$A$637,B51)&gt;0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75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COUNTIF(expert!$A$2:$A$954, A52) &gt; 0</f>
        <v>1</v>
      </c>
      <c r="H52" s="2" t="b">
        <f aca="false">COUNTIF(task!$A$2:$A$637,B52)&gt;0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76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COUNTIF(expert!$A$2:$A$954, A53) &gt; 0</f>
        <v>1</v>
      </c>
      <c r="H53" s="2" t="b">
        <f aca="false">COUNTIF(task!$A$2:$A$637,B53)&gt;0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77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COUNTIF(expert!$A$2:$A$954, A54) &gt; 0</f>
        <v>1</v>
      </c>
      <c r="H54" s="2" t="b">
        <f aca="false">COUNTIF(task!$A$2:$A$637,B54)&gt;0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78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COUNTIF(expert!$A$2:$A$954, A55) &gt; 0</f>
        <v>1</v>
      </c>
      <c r="H55" s="2" t="b">
        <f aca="false">COUNTIF(task!$A$2:$A$637,B55)&gt;0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79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COUNTIF(expert!$A$2:$A$954, A56) &gt; 0</f>
        <v>1</v>
      </c>
      <c r="H56" s="2" t="b">
        <f aca="false">COUNTIF(task!$A$2:$A$637,B56)&gt;0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80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COUNTIF(expert!$A$2:$A$954, A57) &gt; 0</f>
        <v>1</v>
      </c>
      <c r="H57" s="2" t="b">
        <f aca="false">COUNTIF(task!$A$2:$A$637,B57)&gt;0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81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COUNTIF(expert!$A$2:$A$954, A58) &gt; 0</f>
        <v>1</v>
      </c>
      <c r="H58" s="2" t="b">
        <f aca="false">COUNTIF(task!$A$2:$A$637,B58)&gt;0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82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COUNTIF(expert!$A$2:$A$954, A59) &gt; 0</f>
        <v>1</v>
      </c>
      <c r="H59" s="2" t="b">
        <f aca="false">COUNTIF(task!$A$2:$A$637,B59)&gt;0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83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COUNTIF(expert!$A$2:$A$954, A60) &gt; 0</f>
        <v>1</v>
      </c>
      <c r="H60" s="2" t="b">
        <f aca="false">COUNTIF(task!$A$2:$A$637,B60)&gt;0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84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COUNTIF(expert!$A$2:$A$954, A61) &gt; 0</f>
        <v>1</v>
      </c>
      <c r="H61" s="2" t="b">
        <f aca="false">COUNTIF(task!$A$2:$A$637,B61)&gt;0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85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COUNTIF(expert!$A$2:$A$954, A62) &gt; 0</f>
        <v>1</v>
      </c>
      <c r="H62" s="2" t="b">
        <f aca="false">COUNTIF(task!$A$2:$A$637,B62)&gt;0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86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COUNTIF(expert!$A$2:$A$954, A63) &gt; 0</f>
        <v>1</v>
      </c>
      <c r="H63" s="2" t="b">
        <f aca="false">COUNTIF(task!$A$2:$A$637,B63)&gt;0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87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COUNTIF(expert!$A$2:$A$954, A64) &gt; 0</f>
        <v>1</v>
      </c>
      <c r="H64" s="2" t="b">
        <f aca="false">COUNTIF(task!$A$2:$A$637,B64)&gt;0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88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COUNTIF(expert!$A$2:$A$954, A65) &gt; 0</f>
        <v>1</v>
      </c>
      <c r="H65" s="2" t="b">
        <f aca="false">COUNTIF(task!$A$2:$A$637,B65)&gt;0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89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COUNTIF(expert!$A$2:$A$954, A66) &gt; 0</f>
        <v>1</v>
      </c>
      <c r="H66" s="2" t="b">
        <f aca="false">COUNTIF(task!$A$2:$A$637,B66)&gt;0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90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COUNTIF(expert!$A$2:$A$954, A67) &gt; 0</f>
        <v>1</v>
      </c>
      <c r="H67" s="2" t="b">
        <f aca="false">COUNTIF(task!$A$2:$A$637,B67)&gt;0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91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COUNTIF(expert!$A$2:$A$954, A68) &gt; 0</f>
        <v>1</v>
      </c>
      <c r="H68" s="2" t="b">
        <f aca="false">COUNTIF(task!$A$2:$A$637,B68)&gt;0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92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COUNTIF(expert!$A$2:$A$954, A69) &gt; 0</f>
        <v>1</v>
      </c>
      <c r="H69" s="2" t="b">
        <f aca="false">COUNTIF(task!$A$2:$A$637,B69)&gt;0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93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COUNTIF(expert!$A$2:$A$954, A70) &gt; 0</f>
        <v>1</v>
      </c>
      <c r="H70" s="2" t="b">
        <f aca="false">COUNTIF(task!$A$2:$A$637,B70)&gt;0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94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COUNTIF(expert!$A$2:$A$954, A71) &gt; 0</f>
        <v>1</v>
      </c>
      <c r="H71" s="2" t="b">
        <f aca="false">COUNTIF(task!$A$2:$A$637,B71)&gt;0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95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COUNTIF(expert!$A$2:$A$954, A72) &gt; 0</f>
        <v>1</v>
      </c>
      <c r="H72" s="2" t="b">
        <f aca="false">COUNTIF(task!$A$2:$A$637,B72)&gt;0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96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COUNTIF(expert!$A$2:$A$954, A73) &gt; 0</f>
        <v>1</v>
      </c>
      <c r="H73" s="2" t="b">
        <f aca="false">COUNTIF(task!$A$2:$A$637,B73)&gt;0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97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COUNTIF(expert!$A$2:$A$954, A74) &gt; 0</f>
        <v>1</v>
      </c>
      <c r="H74" s="2" t="b">
        <f aca="false">COUNTIF(task!$A$2:$A$637,B74)&gt;0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98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COUNTIF(expert!$A$2:$A$954, A75) &gt; 0</f>
        <v>1</v>
      </c>
      <c r="H75" s="2" t="b">
        <f aca="false">COUNTIF(task!$A$2:$A$637,B75)&gt;0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99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COUNTIF(expert!$A$2:$A$954, A76) &gt; 0</f>
        <v>1</v>
      </c>
      <c r="H76" s="2" t="b">
        <f aca="false">COUNTIF(task!$A$2:$A$637,B76)&gt;0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100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COUNTIF(expert!$A$2:$A$954, A77) &gt; 0</f>
        <v>1</v>
      </c>
      <c r="H77" s="2" t="b">
        <f aca="false">COUNTIF(task!$A$2:$A$637,B77)&gt;0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101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COUNTIF(expert!$A$2:$A$954, A78) &gt; 0</f>
        <v>1</v>
      </c>
      <c r="H78" s="2" t="b">
        <f aca="false">COUNTIF(task!$A$2:$A$637,B78)&gt;0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102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COUNTIF(expert!$A$2:$A$954, A79) &gt; 0</f>
        <v>1</v>
      </c>
      <c r="H79" s="2" t="b">
        <f aca="false">COUNTIF(task!$A$2:$A$637,B79)&gt;0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103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COUNTIF(expert!$A$2:$A$954, A80) &gt; 0</f>
        <v>1</v>
      </c>
      <c r="H80" s="2" t="b">
        <f aca="false">COUNTIF(task!$A$2:$A$637,B80)&gt;0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104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COUNTIF(expert!$A$2:$A$954, A81) &gt; 0</f>
        <v>1</v>
      </c>
      <c r="H81" s="2" t="b">
        <f aca="false">COUNTIF(task!$A$2:$A$637,B81)&gt;0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105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COUNTIF(expert!$A$2:$A$954, A82) &gt; 0</f>
        <v>1</v>
      </c>
      <c r="H82" s="2" t="b">
        <f aca="false">COUNTIF(task!$A$2:$A$637,B82)&gt;0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106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COUNTIF(expert!$A$2:$A$954, A83) &gt; 0</f>
        <v>1</v>
      </c>
      <c r="H83" s="2" t="b">
        <f aca="false">COUNTIF(task!$A$2:$A$637,B83)&gt;0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107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COUNTIF(expert!$A$2:$A$954, A84) &gt; 0</f>
        <v>1</v>
      </c>
      <c r="H84" s="2" t="b">
        <f aca="false">COUNTIF(task!$A$2:$A$637,B84)&gt;0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108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COUNTIF(expert!$A$2:$A$954, A85) &gt; 0</f>
        <v>1</v>
      </c>
      <c r="H85" s="2" t="b">
        <f aca="false">COUNTIF(task!$A$2:$A$637,B85)&gt;0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109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COUNTIF(expert!$A$2:$A$954, A86) &gt; 0</f>
        <v>1</v>
      </c>
      <c r="H86" s="2" t="b">
        <f aca="false">COUNTIF(task!$A$2:$A$637,B86)&gt;0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110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COUNTIF(expert!$A$2:$A$954, A87) &gt; 0</f>
        <v>1</v>
      </c>
      <c r="H87" s="2" t="b">
        <f aca="false">COUNTIF(task!$A$2:$A$637,B87)&gt;0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111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COUNTIF(expert!$A$2:$A$954, A88) &gt; 0</f>
        <v>1</v>
      </c>
      <c r="H88" s="2" t="b">
        <f aca="false">COUNTIF(task!$A$2:$A$637,B88)&gt;0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112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COUNTIF(expert!$A$2:$A$954, A89) &gt; 0</f>
        <v>1</v>
      </c>
      <c r="H89" s="2" t="b">
        <f aca="false">COUNTIF(task!$A$2:$A$637,B89)&gt;0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113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COUNTIF(expert!$A$2:$A$954, A90) &gt; 0</f>
        <v>1</v>
      </c>
      <c r="H90" s="2" t="b">
        <f aca="false">COUNTIF(task!$A$2:$A$637,B90)&gt;0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114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COUNTIF(expert!$A$2:$A$954, A91) &gt; 0</f>
        <v>1</v>
      </c>
      <c r="H91" s="2" t="b">
        <f aca="false">COUNTIF(task!$A$2:$A$637,B91)&gt;0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115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COUNTIF(expert!$A$2:$A$954, A92) &gt; 0</f>
        <v>1</v>
      </c>
      <c r="H92" s="2" t="b">
        <f aca="false">COUNTIF(task!$A$2:$A$637,B92)&gt;0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116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COUNTIF(expert!$A$2:$A$954, A93) &gt; 0</f>
        <v>1</v>
      </c>
      <c r="H93" s="2" t="b">
        <f aca="false">COUNTIF(task!$A$2:$A$637,B93)&gt;0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117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COUNTIF(expert!$A$2:$A$954, A94) &gt; 0</f>
        <v>1</v>
      </c>
      <c r="H94" s="2" t="b">
        <f aca="false">COUNTIF(task!$A$2:$A$637,B94)&gt;0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118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COUNTIF(expert!$A$2:$A$954, A95) &gt; 0</f>
        <v>1</v>
      </c>
      <c r="H95" s="2" t="b">
        <f aca="false">COUNTIF(task!$A$2:$A$637,B95)&gt;0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119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COUNTIF(expert!$A$2:$A$954, A96) &gt; 0</f>
        <v>1</v>
      </c>
      <c r="H96" s="2" t="b">
        <f aca="false">COUNTIF(task!$A$2:$A$637,B96)&gt;0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120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COUNTIF(expert!$A$2:$A$954, A97) &gt; 0</f>
        <v>1</v>
      </c>
      <c r="H97" s="2" t="b">
        <f aca="false">COUNTIF(task!$A$2:$A$637,B97)&gt;0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A98" s="1" t="s">
        <v>10</v>
      </c>
      <c r="B98" s="1" t="s">
        <v>121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COUNTIF(expert!$A$2:$A$954, A98) &gt; 0</f>
        <v>1</v>
      </c>
      <c r="H98" s="2" t="b">
        <f aca="false">COUNTIF(task!$A$2:$A$637,B98)&gt;0</f>
        <v>1</v>
      </c>
      <c r="I98" s="2" t="b">
        <f aca="false">AND(ISNUMBER(C98), ISNUMBER(D98), C98&lt;=D98)</f>
        <v>1</v>
      </c>
      <c r="J98" s="6"/>
    </row>
    <row r="99" customFormat="false" ht="12.75" hidden="false" customHeight="false" outlineLevel="0" collapsed="false">
      <c r="A99" s="1" t="s">
        <v>10</v>
      </c>
      <c r="B99" s="1" t="s">
        <v>122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COUNTIF(expert!$A$2:$A$954, A99) &gt; 0</f>
        <v>1</v>
      </c>
      <c r="H99" s="2" t="b">
        <f aca="false">COUNTIF(task!$A$2:$A$637,B99)&gt;0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COUNTIF(expert!$A$2:$A$954, A100) &gt; 0</f>
        <v>1</v>
      </c>
      <c r="H100" s="2" t="b">
        <f aca="false">COUNTIF(task!$A$2:$A$637,B100)&gt;0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10</v>
      </c>
      <c r="B101" s="1" t="s">
        <v>124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COUNTIF(expert!$A$2:$A$954, A101) &gt; 0</f>
        <v>1</v>
      </c>
      <c r="H101" s="2" t="b">
        <f aca="false">COUNTIF(task!$A$2:$A$637,B101)&gt;0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10</v>
      </c>
      <c r="B102" s="1" t="s">
        <v>125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COUNTIF(expert!$A$2:$A$954, A102) &gt; 0</f>
        <v>1</v>
      </c>
      <c r="H102" s="2" t="b">
        <f aca="false">COUNTIF(task!$A$2:$A$637,B102)&gt;0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COUNTIF(expert!$A$2:$A$954, A103) &gt; 0</f>
        <v>1</v>
      </c>
      <c r="H103" s="2" t="b">
        <f aca="false">COUNTIF(task!$A$2:$A$637,B103)&gt;0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10</v>
      </c>
      <c r="B104" s="1" t="s">
        <v>127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COUNTIF(expert!$A$2:$A$954, A104) &gt; 0</f>
        <v>1</v>
      </c>
      <c r="H104" s="2" t="b">
        <f aca="false">COUNTIF(task!$A$2:$A$637,B104)&gt;0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10</v>
      </c>
      <c r="B105" s="1" t="s">
        <v>128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COUNTIF(expert!$A$2:$A$954, A105) &gt; 0</f>
        <v>1</v>
      </c>
      <c r="H105" s="2" t="b">
        <f aca="false">COUNTIF(task!$A$2:$A$637,B105)&gt;0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1" t="s">
        <v>11</v>
      </c>
      <c r="B106" s="1" t="s">
        <v>129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COUNTIF(expert!$A$2:$A$954, A106) &gt; 0</f>
        <v>1</v>
      </c>
      <c r="H106" s="2" t="b">
        <f aca="false">COUNTIF(task!$A$2:$A$637,B106)&gt;0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1" t="s">
        <v>11</v>
      </c>
      <c r="B107" s="1" t="s">
        <v>130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COUNTIF(expert!$A$2:$A$954, A107) &gt; 0</f>
        <v>1</v>
      </c>
      <c r="H107" s="2" t="b">
        <f aca="false">COUNTIF(task!$A$2:$A$637,B107)&gt;0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1" t="s">
        <v>11</v>
      </c>
      <c r="B108" s="1" t="s">
        <v>131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COUNTIF(expert!$A$2:$A$954, A108) &gt; 0</f>
        <v>1</v>
      </c>
      <c r="H108" s="2" t="b">
        <f aca="false">COUNTIF(task!$A$2:$A$637,B108)&gt;0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1" t="s">
        <v>11</v>
      </c>
      <c r="B109" s="1" t="s">
        <v>132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COUNTIF(expert!$A$2:$A$954, A109) &gt; 0</f>
        <v>1</v>
      </c>
      <c r="H109" s="2" t="b">
        <f aca="false">COUNTIF(task!$A$2:$A$637,B109)&gt;0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1" t="s">
        <v>11</v>
      </c>
      <c r="B110" s="1" t="s">
        <v>133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COUNTIF(expert!$A$2:$A$954, A110) &gt; 0</f>
        <v>1</v>
      </c>
      <c r="H110" s="2" t="b">
        <f aca="false">COUNTIF(task!$A$2:$A$637,B110)&gt;0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1" t="s">
        <v>11</v>
      </c>
      <c r="B111" s="1" t="s">
        <v>134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COUNTIF(expert!$A$2:$A$954, A111) &gt; 0</f>
        <v>1</v>
      </c>
      <c r="H111" s="2" t="b">
        <f aca="false">COUNTIF(task!$A$2:$A$637,B111)&gt;0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1" t="s">
        <v>11</v>
      </c>
      <c r="B112" s="1" t="s">
        <v>135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COUNTIF(expert!$A$2:$A$954, A112) &gt; 0</f>
        <v>1</v>
      </c>
      <c r="H112" s="2" t="b">
        <f aca="false">COUNTIF(task!$A$2:$A$637,B112)&gt;0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1" t="s">
        <v>11</v>
      </c>
      <c r="B113" s="1" t="s">
        <v>136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COUNTIF(expert!$A$2:$A$954, A113) &gt; 0</f>
        <v>1</v>
      </c>
      <c r="H113" s="2" t="b">
        <f aca="false">COUNTIF(task!$A$2:$A$637,B113)&gt;0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1" t="s">
        <v>11</v>
      </c>
      <c r="B114" s="1" t="s">
        <v>137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COUNTIF(expert!$A$2:$A$954, A114) &gt; 0</f>
        <v>1</v>
      </c>
      <c r="H114" s="2" t="b">
        <f aca="false">COUNTIF(task!$A$2:$A$637,B114)&gt;0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1" t="s">
        <v>11</v>
      </c>
      <c r="B115" s="1" t="s">
        <v>138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COUNTIF(expert!$A$2:$A$954, A115) &gt; 0</f>
        <v>1</v>
      </c>
      <c r="H115" s="2" t="b">
        <f aca="false">COUNTIF(task!$A$2:$A$637,B115)&gt;0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1" t="s">
        <v>11</v>
      </c>
      <c r="B116" s="1" t="s">
        <v>139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COUNTIF(expert!$A$2:$A$954, A116) &gt; 0</f>
        <v>1</v>
      </c>
      <c r="H116" s="2" t="b">
        <f aca="false">COUNTIF(task!$A$2:$A$637,B116)&gt;0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1" t="s">
        <v>11</v>
      </c>
      <c r="B117" s="1" t="s">
        <v>140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COUNTIF(expert!$A$2:$A$954, A117) &gt; 0</f>
        <v>1</v>
      </c>
      <c r="H117" s="2" t="b">
        <f aca="false">COUNTIF(task!$A$2:$A$637,B117)&gt;0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1" t="s">
        <v>11</v>
      </c>
      <c r="B118" s="1" t="s">
        <v>141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COUNTIF(expert!$A$2:$A$954, A118) &gt; 0</f>
        <v>1</v>
      </c>
      <c r="H118" s="2" t="b">
        <f aca="false">COUNTIF(task!$A$2:$A$637,B118)&gt;0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1" t="s">
        <v>11</v>
      </c>
      <c r="B119" s="1" t="s">
        <v>142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COUNTIF(expert!$A$2:$A$954, A119) &gt; 0</f>
        <v>1</v>
      </c>
      <c r="H119" s="2" t="b">
        <f aca="false">COUNTIF(task!$A$2:$A$637,B119)&gt;0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1" t="s">
        <v>11</v>
      </c>
      <c r="B120" s="1" t="s">
        <v>143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COUNTIF(expert!$A$2:$A$954, A120) &gt; 0</f>
        <v>1</v>
      </c>
      <c r="H120" s="2" t="b">
        <f aca="false">COUNTIF(task!$A$2:$A$637,B120)&gt;0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1" t="s">
        <v>11</v>
      </c>
      <c r="B121" s="1" t="s">
        <v>144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COUNTIF(expert!$A$2:$A$954, A121) &gt; 0</f>
        <v>1</v>
      </c>
      <c r="H121" s="2" t="b">
        <f aca="false">COUNTIF(task!$A$2:$A$637,B121)&gt;0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1" t="s">
        <v>11</v>
      </c>
      <c r="B122" s="1" t="s">
        <v>145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COUNTIF(expert!$A$2:$A$954, A122) &gt; 0</f>
        <v>1</v>
      </c>
      <c r="H122" s="2" t="b">
        <f aca="false">COUNTIF(task!$A$2:$A$637,B122)&gt;0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1" t="s">
        <v>11</v>
      </c>
      <c r="B123" s="1" t="s">
        <v>146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COUNTIF(expert!$A$2:$A$954, A123) &gt; 0</f>
        <v>1</v>
      </c>
      <c r="H123" s="2" t="b">
        <f aca="false">COUNTIF(task!$A$2:$A$637,B123)&gt;0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1" t="s">
        <v>11</v>
      </c>
      <c r="B124" s="1" t="s">
        <v>147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COUNTIF(expert!$A$2:$A$954, A124) &gt; 0</f>
        <v>1</v>
      </c>
      <c r="H124" s="2" t="b">
        <f aca="false">COUNTIF(task!$A$2:$A$637,B124)&gt;0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1" t="s">
        <v>11</v>
      </c>
      <c r="B125" s="1" t="s">
        <v>148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COUNTIF(expert!$A$2:$A$954, A125) &gt; 0</f>
        <v>1</v>
      </c>
      <c r="H125" s="2" t="b">
        <f aca="false">COUNTIF(task!$A$2:$A$637,B125)&gt;0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1" t="s">
        <v>11</v>
      </c>
      <c r="B126" s="1" t="s">
        <v>149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COUNTIF(expert!$A$2:$A$954, A126) &gt; 0</f>
        <v>1</v>
      </c>
      <c r="H126" s="2" t="b">
        <f aca="false">COUNTIF(task!$A$2:$A$637,B126)&gt;0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12</v>
      </c>
      <c r="B127" s="1" t="s">
        <v>150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COUNTIF(expert!$A$2:$A$954, A127) &gt; 0</f>
        <v>1</v>
      </c>
      <c r="H127" s="2" t="b">
        <f aca="false">COUNTIF(task!$A$2:$A$637,B127)&gt;0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12</v>
      </c>
      <c r="B128" s="1" t="s">
        <v>151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COUNTIF(expert!$A$2:$A$954, A128) &gt; 0</f>
        <v>1</v>
      </c>
      <c r="H128" s="2" t="b">
        <f aca="false">COUNTIF(task!$A$2:$A$637,B128)&gt;0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12</v>
      </c>
      <c r="B129" s="1" t="s">
        <v>152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COUNTIF(expert!$A$2:$A$954, A129) &gt; 0</f>
        <v>1</v>
      </c>
      <c r="H129" s="2" t="b">
        <f aca="false">COUNTIF(task!$A$2:$A$637,B129)&gt;0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12</v>
      </c>
      <c r="B130" s="1" t="s">
        <v>153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COUNTIF(expert!$A$2:$A$954, A130) &gt; 0</f>
        <v>1</v>
      </c>
      <c r="H130" s="2" t="b">
        <f aca="false">COUNTIF(task!$A$2:$A$637,B130)&gt;0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12</v>
      </c>
      <c r="B131" s="1" t="s">
        <v>154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COUNTIF(expert!$A$2:$A$954, A131) &gt; 0</f>
        <v>1</v>
      </c>
      <c r="H131" s="2" t="b">
        <f aca="false">COUNTIF(task!$A$2:$A$637,B131)&gt;0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12</v>
      </c>
      <c r="B132" s="1" t="s">
        <v>155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COUNTIF(expert!$A$2:$A$954, A132) &gt; 0</f>
        <v>1</v>
      </c>
      <c r="H132" s="2" t="b">
        <f aca="false">COUNTIF(task!$A$2:$A$637,B132)&gt;0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COUNTIF(expert!$A$2:$A$954, A133) &gt; 0</f>
        <v>1</v>
      </c>
      <c r="H133" s="2" t="b">
        <f aca="false">COUNTIF(task!$A$2:$A$637,B133)&gt;0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12</v>
      </c>
      <c r="B134" s="1" t="s">
        <v>157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COUNTIF(expert!$A$2:$A$954, A134) &gt; 0</f>
        <v>1</v>
      </c>
      <c r="H134" s="2" t="b">
        <f aca="false">COUNTIF(task!$A$2:$A$637,B134)&gt;0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12</v>
      </c>
      <c r="B135" s="1" t="s">
        <v>158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COUNTIF(expert!$A$2:$A$954, A135) &gt; 0</f>
        <v>1</v>
      </c>
      <c r="H135" s="2" t="b">
        <f aca="false">COUNTIF(task!$A$2:$A$637,B135)&gt;0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COUNTIF(expert!$A$2:$A$954, A136) &gt; 0</f>
        <v>1</v>
      </c>
      <c r="H136" s="2" t="b">
        <f aca="false">COUNTIF(task!$A$2:$A$637,B136)&gt;0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12</v>
      </c>
      <c r="B137" s="1" t="s">
        <v>160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COUNTIF(expert!$A$2:$A$954, A137) &gt; 0</f>
        <v>1</v>
      </c>
      <c r="H137" s="2" t="b">
        <f aca="false">COUNTIF(task!$A$2:$A$637,B137)&gt;0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12</v>
      </c>
      <c r="B138" s="1" t="s">
        <v>161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COUNTIF(expert!$A$2:$A$954, A138) &gt; 0</f>
        <v>1</v>
      </c>
      <c r="H138" s="2" t="b">
        <f aca="false">COUNTIF(task!$A$2:$A$637,B138)&gt;0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COUNTIF(expert!$A$2:$A$954, A139) &gt; 0</f>
        <v>1</v>
      </c>
      <c r="H139" s="2" t="b">
        <f aca="false">COUNTIF(task!$A$2:$A$637,B139)&gt;0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12</v>
      </c>
      <c r="B140" s="1" t="s">
        <v>163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COUNTIF(expert!$A$2:$A$954, A140) &gt; 0</f>
        <v>1</v>
      </c>
      <c r="H140" s="2" t="b">
        <f aca="false">COUNTIF(task!$A$2:$A$637,B140)&gt;0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12</v>
      </c>
      <c r="B141" s="1" t="s">
        <v>164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COUNTIF(expert!$A$2:$A$954, A141) &gt; 0</f>
        <v>1</v>
      </c>
      <c r="H141" s="2" t="b">
        <f aca="false">COUNTIF(task!$A$2:$A$637,B141)&gt;0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1" t="s">
        <v>13</v>
      </c>
      <c r="B142" s="1" t="s">
        <v>165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COUNTIF(expert!$A$2:$A$954, A142) &gt; 0</f>
        <v>1</v>
      </c>
      <c r="H142" s="2" t="b">
        <f aca="false">COUNTIF(task!$A$2:$A$637,B142)&gt;0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1" t="s">
        <v>13</v>
      </c>
      <c r="B143" s="1" t="s">
        <v>166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COUNTIF(expert!$A$2:$A$954, A143) &gt; 0</f>
        <v>1</v>
      </c>
      <c r="H143" s="2" t="b">
        <f aca="false">COUNTIF(task!$A$2:$A$637,B143)&gt;0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1" t="s">
        <v>13</v>
      </c>
      <c r="B144" s="1" t="s">
        <v>167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COUNTIF(expert!$A$2:$A$954, A144) &gt; 0</f>
        <v>1</v>
      </c>
      <c r="H144" s="2" t="b">
        <f aca="false">COUNTIF(task!$A$2:$A$637,B144)&gt;0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1" t="s">
        <v>13</v>
      </c>
      <c r="B145" s="1" t="s">
        <v>168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COUNTIF(expert!$A$2:$A$954, A145) &gt; 0</f>
        <v>1</v>
      </c>
      <c r="H145" s="2" t="b">
        <f aca="false">COUNTIF(task!$A$2:$A$637,B145)&gt;0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1" t="s">
        <v>13</v>
      </c>
      <c r="B146" s="1" t="s">
        <v>169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COUNTIF(expert!$A$2:$A$954, A146) &gt; 0</f>
        <v>1</v>
      </c>
      <c r="H146" s="2" t="b">
        <f aca="false">COUNTIF(task!$A$2:$A$637,B146)&gt;0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1" t="s">
        <v>13</v>
      </c>
      <c r="B147" s="1" t="s">
        <v>170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COUNTIF(expert!$A$2:$A$954, A147) &gt; 0</f>
        <v>1</v>
      </c>
      <c r="H147" s="2" t="b">
        <f aca="false">COUNTIF(task!$A$2:$A$637,B147)&gt;0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1" t="s">
        <v>13</v>
      </c>
      <c r="B148" s="1" t="s">
        <v>171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COUNTIF(expert!$A$2:$A$954, A148) &gt; 0</f>
        <v>1</v>
      </c>
      <c r="H148" s="2" t="b">
        <f aca="false">COUNTIF(task!$A$2:$A$637,B148)&gt;0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1" t="s">
        <v>13</v>
      </c>
      <c r="B149" s="1" t="s">
        <v>172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COUNTIF(expert!$A$2:$A$954, A149) &gt; 0</f>
        <v>1</v>
      </c>
      <c r="H149" s="2" t="b">
        <f aca="false">COUNTIF(task!$A$2:$A$637,B149)&gt;0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1" t="s">
        <v>13</v>
      </c>
      <c r="B150" s="1" t="s">
        <v>173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COUNTIF(expert!$A$2:$A$954, A150) &gt; 0</f>
        <v>1</v>
      </c>
      <c r="H150" s="2" t="b">
        <f aca="false">COUNTIF(task!$A$2:$A$637,B150)&gt;0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1" t="s">
        <v>13</v>
      </c>
      <c r="B151" s="1" t="s">
        <v>174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COUNTIF(expert!$A$2:$A$954, A151) &gt; 0</f>
        <v>1</v>
      </c>
      <c r="H151" s="2" t="b">
        <f aca="false">COUNTIF(task!$A$2:$A$637,B151)&gt;0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1" t="s">
        <v>13</v>
      </c>
      <c r="B152" s="1" t="s">
        <v>175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COUNTIF(expert!$A$2:$A$954, A152) &gt; 0</f>
        <v>1</v>
      </c>
      <c r="H152" s="2" t="b">
        <f aca="false">COUNTIF(task!$A$2:$A$637,B152)&gt;0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1" t="s">
        <v>13</v>
      </c>
      <c r="B153" s="1" t="s">
        <v>176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COUNTIF(expert!$A$2:$A$954, A153) &gt; 0</f>
        <v>1</v>
      </c>
      <c r="H153" s="2" t="b">
        <f aca="false">COUNTIF(task!$A$2:$A$637,B153)&gt;0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1" t="s">
        <v>13</v>
      </c>
      <c r="B154" s="1" t="s">
        <v>177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COUNTIF(expert!$A$2:$A$954, A154) &gt; 0</f>
        <v>1</v>
      </c>
      <c r="H154" s="2" t="b">
        <f aca="false">COUNTIF(task!$A$2:$A$637,B154)&gt;0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1" t="s">
        <v>13</v>
      </c>
      <c r="B155" s="1" t="s">
        <v>178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COUNTIF(expert!$A$2:$A$954, A155) &gt; 0</f>
        <v>1</v>
      </c>
      <c r="H155" s="2" t="b">
        <f aca="false">COUNTIF(task!$A$2:$A$637,B155)&gt;0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1" t="s">
        <v>13</v>
      </c>
      <c r="B156" s="1" t="s">
        <v>179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COUNTIF(expert!$A$2:$A$954, A156) &gt; 0</f>
        <v>1</v>
      </c>
      <c r="H156" s="2" t="b">
        <f aca="false">COUNTIF(task!$A$2:$A$637,B156)&gt;0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1" t="s">
        <v>13</v>
      </c>
      <c r="B157" s="1" t="s">
        <v>180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COUNTIF(expert!$A$2:$A$954, A157) &gt; 0</f>
        <v>1</v>
      </c>
      <c r="H157" s="2" t="b">
        <f aca="false">COUNTIF(task!$A$2:$A$637,B157)&gt;0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1" t="s">
        <v>13</v>
      </c>
      <c r="B158" s="1" t="s">
        <v>181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COUNTIF(expert!$A$2:$A$954, A158) &gt; 0</f>
        <v>1</v>
      </c>
      <c r="H158" s="2" t="b">
        <f aca="false">COUNTIF(task!$A$2:$A$637,B158)&gt;0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14</v>
      </c>
      <c r="B159" s="1" t="s">
        <v>182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COUNTIF(expert!$A$2:$A$954, A159) &gt; 0</f>
        <v>1</v>
      </c>
      <c r="H159" s="2" t="b">
        <f aca="false">COUNTIF(task!$A$2:$A$637,B159)&gt;0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14</v>
      </c>
      <c r="B160" s="1" t="s">
        <v>183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COUNTIF(expert!$A$2:$A$954, A160) &gt; 0</f>
        <v>1</v>
      </c>
      <c r="H160" s="2" t="b">
        <f aca="false">COUNTIF(task!$A$2:$A$637,B160)&gt;0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14</v>
      </c>
      <c r="B161" s="1" t="s">
        <v>184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COUNTIF(expert!$A$2:$A$954, A161) &gt; 0</f>
        <v>1</v>
      </c>
      <c r="H161" s="2" t="b">
        <f aca="false">COUNTIF(task!$A$2:$A$637,B161)&gt;0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14</v>
      </c>
      <c r="B162" s="1" t="s">
        <v>185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COUNTIF(expert!$A$2:$A$954, A162) &gt; 0</f>
        <v>1</v>
      </c>
      <c r="H162" s="2" t="b">
        <f aca="false">COUNTIF(task!$A$2:$A$637,B162)&gt;0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14</v>
      </c>
      <c r="B163" s="1" t="s">
        <v>186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COUNTIF(expert!$A$2:$A$954, A163) &gt; 0</f>
        <v>1</v>
      </c>
      <c r="H163" s="2" t="b">
        <f aca="false">COUNTIF(task!$A$2:$A$637,B163)&gt;0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14</v>
      </c>
      <c r="B164" s="1" t="s">
        <v>187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COUNTIF(expert!$A$2:$A$954, A164) &gt; 0</f>
        <v>1</v>
      </c>
      <c r="H164" s="2" t="b">
        <f aca="false">COUNTIF(task!$A$2:$A$637,B164)&gt;0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1" t="s">
        <v>15</v>
      </c>
      <c r="B165" s="1" t="s">
        <v>188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COUNTIF(expert!$A$2:$A$954, A165) &gt; 0</f>
        <v>1</v>
      </c>
      <c r="H165" s="2" t="b">
        <f aca="false">COUNTIF(task!$A$2:$A$637,B165)&gt;0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1" t="s">
        <v>15</v>
      </c>
      <c r="B166" s="1" t="s">
        <v>189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COUNTIF(expert!$A$2:$A$954, A166) &gt; 0</f>
        <v>1</v>
      </c>
      <c r="H166" s="2" t="b">
        <f aca="false">COUNTIF(task!$A$2:$A$637,B166)&gt;0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1" t="s">
        <v>15</v>
      </c>
      <c r="B167" s="1" t="s">
        <v>190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COUNTIF(expert!$A$2:$A$954, A167) &gt; 0</f>
        <v>1</v>
      </c>
      <c r="H167" s="2" t="b">
        <f aca="false">COUNTIF(task!$A$2:$A$637,B167)&gt;0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1" t="s">
        <v>15</v>
      </c>
      <c r="B168" s="1" t="s">
        <v>191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COUNTIF(expert!$A$2:$A$954, A168) &gt; 0</f>
        <v>1</v>
      </c>
      <c r="H168" s="2" t="b">
        <f aca="false">COUNTIF(task!$A$2:$A$637,B168)&gt;0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1" t="s">
        <v>15</v>
      </c>
      <c r="B169" s="1" t="s">
        <v>192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COUNTIF(expert!$A$2:$A$954, A169) &gt; 0</f>
        <v>1</v>
      </c>
      <c r="H169" s="2" t="b">
        <f aca="false">COUNTIF(task!$A$2:$A$637,B169)&gt;0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1" t="s">
        <v>15</v>
      </c>
      <c r="B170" s="1" t="s">
        <v>193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COUNTIF(expert!$A$2:$A$954, A170) &gt; 0</f>
        <v>1</v>
      </c>
      <c r="H170" s="2" t="b">
        <f aca="false">COUNTIF(task!$A$2:$A$637,B170)&gt;0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1" t="s">
        <v>15</v>
      </c>
      <c r="B171" s="1" t="s">
        <v>194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COUNTIF(expert!$A$2:$A$954, A171) &gt; 0</f>
        <v>1</v>
      </c>
      <c r="H171" s="2" t="b">
        <f aca="false">COUNTIF(task!$A$2:$A$637,B171)&gt;0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1" t="s">
        <v>15</v>
      </c>
      <c r="B172" s="1" t="s">
        <v>195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COUNTIF(expert!$A$2:$A$954, A172) &gt; 0</f>
        <v>1</v>
      </c>
      <c r="H172" s="2" t="b">
        <f aca="false">COUNTIF(task!$A$2:$A$637,B172)&gt;0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1" t="s">
        <v>15</v>
      </c>
      <c r="B173" s="1" t="s">
        <v>196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COUNTIF(expert!$A$2:$A$954, A173) &gt; 0</f>
        <v>1</v>
      </c>
      <c r="H173" s="2" t="b">
        <f aca="false">COUNTIF(task!$A$2:$A$637,B173)&gt;0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1" t="s">
        <v>15</v>
      </c>
      <c r="B174" s="1" t="s">
        <v>197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COUNTIF(expert!$A$2:$A$954, A174) &gt; 0</f>
        <v>1</v>
      </c>
      <c r="H174" s="2" t="b">
        <f aca="false">COUNTIF(task!$A$2:$A$637,B174)&gt;0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1" t="s">
        <v>15</v>
      </c>
      <c r="B175" s="1" t="s">
        <v>198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COUNTIF(expert!$A$2:$A$954, A175) &gt; 0</f>
        <v>1</v>
      </c>
      <c r="H175" s="2" t="b">
        <f aca="false">COUNTIF(task!$A$2:$A$637,B175)&gt;0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16</v>
      </c>
      <c r="B176" s="1" t="s">
        <v>199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COUNTIF(expert!$A$2:$A$954, A176) &gt; 0</f>
        <v>1</v>
      </c>
      <c r="H176" s="2" t="b">
        <f aca="false">COUNTIF(task!$A$2:$A$637,B176)&gt;0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16</v>
      </c>
      <c r="B177" s="1" t="s">
        <v>200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COUNTIF(expert!$A$2:$A$954, A177) &gt; 0</f>
        <v>1</v>
      </c>
      <c r="H177" s="2" t="b">
        <f aca="false">COUNTIF(task!$A$2:$A$637,B177)&gt;0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16</v>
      </c>
      <c r="B178" s="1" t="s">
        <v>201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COUNTIF(expert!$A$2:$A$954, A178) &gt; 0</f>
        <v>1</v>
      </c>
      <c r="H178" s="2" t="b">
        <f aca="false">COUNTIF(task!$A$2:$A$637,B178)&gt;0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16</v>
      </c>
      <c r="B179" s="1" t="s">
        <v>202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COUNTIF(expert!$A$2:$A$954, A179) &gt; 0</f>
        <v>1</v>
      </c>
      <c r="H179" s="2" t="b">
        <f aca="false">COUNTIF(task!$A$2:$A$637,B179)&gt;0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16</v>
      </c>
      <c r="B180" s="1" t="s">
        <v>203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COUNTIF(expert!$A$2:$A$954, A180) &gt; 0</f>
        <v>1</v>
      </c>
      <c r="H180" s="2" t="b">
        <f aca="false">COUNTIF(task!$A$2:$A$637,B180)&gt;0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16</v>
      </c>
      <c r="B181" s="1" t="s">
        <v>204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COUNTIF(expert!$A$2:$A$954, A181) &gt; 0</f>
        <v>1</v>
      </c>
      <c r="H181" s="2" t="b">
        <f aca="false">COUNTIF(task!$A$2:$A$637,B181)&gt;0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16</v>
      </c>
      <c r="B182" s="1" t="s">
        <v>205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COUNTIF(expert!$A$2:$A$954, A182) &gt; 0</f>
        <v>1</v>
      </c>
      <c r="H182" s="2" t="b">
        <f aca="false">COUNTIF(task!$A$2:$A$637,B182)&gt;0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16</v>
      </c>
      <c r="B183" s="1" t="s">
        <v>206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COUNTIF(expert!$A$2:$A$954, A183) &gt; 0</f>
        <v>1</v>
      </c>
      <c r="H183" s="2" t="b">
        <f aca="false">COUNTIF(task!$A$2:$A$637,B183)&gt;0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16</v>
      </c>
      <c r="B184" s="1" t="s">
        <v>207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COUNTIF(expert!$A$2:$A$954, A184) &gt; 0</f>
        <v>1</v>
      </c>
      <c r="H184" s="2" t="b">
        <f aca="false">COUNTIF(task!$A$2:$A$637,B184)&gt;0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16</v>
      </c>
      <c r="B185" s="1" t="s">
        <v>208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COUNTIF(expert!$A$2:$A$954, A185) &gt; 0</f>
        <v>1</v>
      </c>
      <c r="H185" s="2" t="b">
        <f aca="false">COUNTIF(task!$A$2:$A$637,B185)&gt;0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16</v>
      </c>
      <c r="B186" s="1" t="s">
        <v>209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COUNTIF(expert!$A$2:$A$954, A186) &gt; 0</f>
        <v>1</v>
      </c>
      <c r="H186" s="2" t="b">
        <f aca="false">COUNTIF(task!$A$2:$A$637,B186)&gt;0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E187" s="28"/>
      <c r="F187" s="28"/>
    </row>
    <row r="188" customFormat="false" ht="12.75" hidden="false" customHeight="false" outlineLevel="0" collapsed="false">
      <c r="E188" s="28"/>
      <c r="F188" s="28"/>
    </row>
    <row r="189" customFormat="false" ht="12.75" hidden="false" customHeight="false" outlineLevel="0" collapsed="false">
      <c r="E189" s="28"/>
      <c r="F189" s="28"/>
    </row>
    <row r="190" customFormat="false" ht="12.75" hidden="false" customHeight="false" outlineLevel="0" collapsed="false">
      <c r="E190" s="28"/>
      <c r="F190" s="28"/>
    </row>
    <row r="191" customFormat="false" ht="12.75" hidden="false" customHeight="false" outlineLevel="0" collapsed="false">
      <c r="E191" s="28"/>
      <c r="F191" s="28"/>
    </row>
    <row r="192" customFormat="false" ht="12.75" hidden="false" customHeight="false" outlineLevel="0" collapsed="false">
      <c r="E192" s="28"/>
      <c r="F192" s="28"/>
    </row>
    <row r="193" customFormat="false" ht="12.75" hidden="false" customHeight="false" outlineLevel="0" collapsed="false">
      <c r="E193" s="28"/>
      <c r="F193" s="28"/>
    </row>
    <row r="194" customFormat="false" ht="12.75" hidden="false" customHeight="false" outlineLevel="0" collapsed="false">
      <c r="E194" s="28"/>
      <c r="F194" s="28"/>
    </row>
    <row r="195" customFormat="false" ht="12.75" hidden="false" customHeight="false" outlineLevel="0" collapsed="false">
      <c r="E195" s="28"/>
      <c r="F195" s="28"/>
    </row>
    <row r="196" customFormat="false" ht="12.75" hidden="false" customHeight="false" outlineLevel="0" collapsed="false">
      <c r="E196" s="28"/>
      <c r="F196" s="28"/>
    </row>
    <row r="197" customFormat="false" ht="12.75" hidden="false" customHeight="false" outlineLevel="0" collapsed="false">
      <c r="E197" s="28"/>
      <c r="F197" s="28"/>
    </row>
    <row r="198" customFormat="false" ht="12.75" hidden="false" customHeight="false" outlineLevel="0" collapsed="false">
      <c r="E198" s="28"/>
      <c r="F198" s="28"/>
    </row>
    <row r="199" customFormat="false" ht="12.75" hidden="false" customHeight="false" outlineLevel="0" collapsed="false">
      <c r="E199" s="28"/>
      <c r="F199" s="28"/>
    </row>
    <row r="200" customFormat="false" ht="12.75" hidden="false" customHeight="false" outlineLevel="0" collapsed="false">
      <c r="E200" s="28"/>
      <c r="F200" s="28"/>
    </row>
    <row r="201" customFormat="false" ht="12.75" hidden="false" customHeight="false" outlineLevel="0" collapsed="false">
      <c r="E201" s="28"/>
      <c r="F201" s="28"/>
    </row>
    <row r="202" customFormat="false" ht="12.75" hidden="false" customHeight="false" outlineLevel="0" collapsed="false">
      <c r="E202" s="28"/>
      <c r="F202" s="28"/>
    </row>
    <row r="203" customFormat="false" ht="12.75" hidden="false" customHeight="false" outlineLevel="0" collapsed="false">
      <c r="E203" s="28"/>
      <c r="F203" s="28"/>
    </row>
    <row r="204" customFormat="false" ht="12.75" hidden="false" customHeight="false" outlineLevel="0" collapsed="false">
      <c r="E204" s="28"/>
      <c r="F204" s="28"/>
    </row>
    <row r="205" customFormat="false" ht="12.75" hidden="false" customHeight="false" outlineLevel="0" collapsed="false">
      <c r="E205" s="28"/>
      <c r="F205" s="28"/>
    </row>
    <row r="206" customFormat="false" ht="12.75" hidden="false" customHeight="false" outlineLevel="0" collapsed="false">
      <c r="E206" s="28"/>
      <c r="F206" s="28"/>
    </row>
    <row r="207" customFormat="false" ht="12.75" hidden="false" customHeight="false" outlineLevel="0" collapsed="false">
      <c r="E207" s="28"/>
      <c r="F207" s="28"/>
    </row>
    <row r="208" customFormat="false" ht="12.75" hidden="false" customHeight="false" outlineLevel="0" collapsed="false">
      <c r="E208" s="28"/>
      <c r="F208" s="28"/>
    </row>
    <row r="209" customFormat="false" ht="12.75" hidden="false" customHeight="false" outlineLevel="0" collapsed="false">
      <c r="E209" s="28"/>
      <c r="F20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17</v>
      </c>
      <c r="C1" s="13" t="s">
        <v>18</v>
      </c>
      <c r="D1" s="17" t="b">
        <f aca="false">AND(D2:D908)</f>
        <v>1</v>
      </c>
    </row>
    <row r="2" customFormat="false" ht="12.75" hidden="false" customHeight="false" outlineLevel="0" collapsed="false">
      <c r="A2" s="32" t="s">
        <v>212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213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214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215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216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217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218</v>
      </c>
      <c r="B8" s="6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219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220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221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222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223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E73" activeCellId="0" sqref="E7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210</v>
      </c>
      <c r="B1" s="30" t="s">
        <v>224</v>
      </c>
      <c r="C1" s="30" t="s">
        <v>23</v>
      </c>
      <c r="D1" s="30" t="s">
        <v>24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2" t="s">
        <v>212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32" t="s">
        <v>213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4" t="s">
        <v>214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4" t="s">
        <v>215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4" t="s">
        <v>216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4" t="s">
        <v>217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4" t="s">
        <v>218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4" t="s">
        <v>219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4" t="s">
        <v>220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4" t="s">
        <v>221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4" t="s">
        <v>222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4" t="s">
        <v>223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21" t="s">
        <v>4</v>
      </c>
      <c r="B14" s="37" t="s">
        <v>212</v>
      </c>
      <c r="C14" s="21" t="n">
        <v>0</v>
      </c>
      <c r="D14" s="21" t="n">
        <v>180</v>
      </c>
      <c r="E14" s="2" t="b">
        <f aca="false">COUNTIF(expert!$A$2:$A$921,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21" t="s">
        <v>4</v>
      </c>
      <c r="B15" s="37" t="s">
        <v>213</v>
      </c>
      <c r="C15" s="21" t="n">
        <v>0</v>
      </c>
      <c r="D15" s="21" t="n">
        <v>180</v>
      </c>
      <c r="E15" s="2" t="b">
        <f aca="false">COUNTIF(expert!$A$2:$A$921,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21" t="s">
        <v>4</v>
      </c>
      <c r="B16" s="38" t="s">
        <v>214</v>
      </c>
      <c r="C16" s="21" t="n">
        <v>0</v>
      </c>
      <c r="D16" s="21" t="n">
        <v>180</v>
      </c>
      <c r="E16" s="2" t="b">
        <f aca="false">COUNTIF(expert!$A$2:$A$921,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21" t="s">
        <v>4</v>
      </c>
      <c r="B17" s="38" t="s">
        <v>215</v>
      </c>
      <c r="C17" s="21" t="n">
        <v>0</v>
      </c>
      <c r="D17" s="21" t="n">
        <v>180</v>
      </c>
      <c r="E17" s="2" t="b">
        <f aca="false">COUNTIF(expert!$A$2:$A$921,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21" t="s">
        <v>4</v>
      </c>
      <c r="B18" s="38" t="s">
        <v>216</v>
      </c>
      <c r="C18" s="21" t="n">
        <v>0</v>
      </c>
      <c r="D18" s="21" t="n">
        <v>180</v>
      </c>
      <c r="E18" s="2" t="b">
        <f aca="false">COUNTIF(expert!$A$2:$A$921,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21" t="s">
        <v>4</v>
      </c>
      <c r="B19" s="38" t="s">
        <v>217</v>
      </c>
      <c r="C19" s="21" t="n">
        <v>0</v>
      </c>
      <c r="D19" s="21" t="n">
        <v>180</v>
      </c>
      <c r="E19" s="2" t="b">
        <f aca="false">COUNTIF(expert!$A$2:$A$921,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21" t="s">
        <v>4</v>
      </c>
      <c r="B20" s="38" t="s">
        <v>218</v>
      </c>
      <c r="C20" s="21" t="n">
        <v>0</v>
      </c>
      <c r="D20" s="21" t="n">
        <v>180</v>
      </c>
      <c r="E20" s="2" t="b">
        <f aca="false">COUNTIF(expert!$A$2:$A$921,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21" t="s">
        <v>4</v>
      </c>
      <c r="B21" s="38" t="s">
        <v>219</v>
      </c>
      <c r="C21" s="21" t="n">
        <v>0</v>
      </c>
      <c r="D21" s="21" t="n">
        <v>180</v>
      </c>
      <c r="E21" s="2" t="b">
        <f aca="false">COUNTIF(expert!$A$2:$A$921,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21" t="s">
        <v>4</v>
      </c>
      <c r="B22" s="38" t="s">
        <v>220</v>
      </c>
      <c r="C22" s="21" t="n">
        <v>0</v>
      </c>
      <c r="D22" s="21" t="n">
        <v>180</v>
      </c>
      <c r="E22" s="2" t="b">
        <f aca="false">COUNTIF(expert!$A$2:$A$921,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21" t="s">
        <v>4</v>
      </c>
      <c r="B23" s="38" t="s">
        <v>221</v>
      </c>
      <c r="C23" s="21" t="n">
        <v>0</v>
      </c>
      <c r="D23" s="21" t="n">
        <v>180</v>
      </c>
      <c r="E23" s="2" t="b">
        <f aca="false">COUNTIF(expert!$A$2:$A$921,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21" t="s">
        <v>4</v>
      </c>
      <c r="B24" s="38" t="s">
        <v>222</v>
      </c>
      <c r="C24" s="21" t="n">
        <v>0</v>
      </c>
      <c r="D24" s="21" t="n">
        <v>180</v>
      </c>
      <c r="E24" s="2" t="b">
        <f aca="false">COUNTIF(expert!$A$2:$A$921,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21" t="s">
        <v>4</v>
      </c>
      <c r="B25" s="38" t="s">
        <v>223</v>
      </c>
      <c r="C25" s="21" t="n">
        <v>0</v>
      </c>
      <c r="D25" s="21" t="n">
        <v>180</v>
      </c>
      <c r="E25" s="2" t="b">
        <f aca="false">COUNTIF(expert!$A$2:$A$921,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32" t="s">
        <v>212</v>
      </c>
      <c r="C26" s="1" t="n">
        <v>0</v>
      </c>
      <c r="D26" s="1" t="n">
        <v>180</v>
      </c>
      <c r="E26" s="2" t="b">
        <f aca="false">COUNTIF(expert!$A$2:$A$921,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32" t="s">
        <v>213</v>
      </c>
      <c r="C27" s="1" t="n">
        <v>0</v>
      </c>
      <c r="D27" s="1" t="n">
        <v>180</v>
      </c>
      <c r="E27" s="2" t="b">
        <f aca="false">COUNTIF(expert!$A$2:$A$921,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34" t="s">
        <v>214</v>
      </c>
      <c r="C28" s="1" t="n">
        <v>0</v>
      </c>
      <c r="D28" s="1" t="n">
        <v>180</v>
      </c>
      <c r="E28" s="2" t="b">
        <f aca="false">COUNTIF(expert!$A$2:$A$921,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34" t="s">
        <v>215</v>
      </c>
      <c r="C29" s="1" t="n">
        <v>0</v>
      </c>
      <c r="D29" s="1" t="n">
        <v>180</v>
      </c>
      <c r="E29" s="2" t="b">
        <f aca="false">COUNTIF(expert!$A$2:$A$921,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34" t="s">
        <v>216</v>
      </c>
      <c r="C30" s="1" t="n">
        <v>0</v>
      </c>
      <c r="D30" s="1" t="n">
        <v>180</v>
      </c>
      <c r="E30" s="2" t="b">
        <f aca="false">COUNTIF(expert!$A$2:$A$921,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34" t="s">
        <v>217</v>
      </c>
      <c r="C31" s="1" t="n">
        <v>0</v>
      </c>
      <c r="D31" s="1" t="n">
        <v>180</v>
      </c>
      <c r="E31" s="2" t="b">
        <f aca="false">COUNTIF(expert!$A$2:$A$921,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34" t="s">
        <v>218</v>
      </c>
      <c r="C32" s="1" t="n">
        <v>0</v>
      </c>
      <c r="D32" s="1" t="n">
        <v>180</v>
      </c>
      <c r="E32" s="2" t="b">
        <f aca="false">COUNTIF(expert!$A$2:$A$921,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34" t="s">
        <v>219</v>
      </c>
      <c r="C33" s="1" t="n">
        <v>0</v>
      </c>
      <c r="D33" s="1" t="n">
        <v>180</v>
      </c>
      <c r="E33" s="2" t="b">
        <f aca="false">COUNTIF(expert!$A$2:$A$921,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34" t="s">
        <v>220</v>
      </c>
      <c r="C34" s="1" t="n">
        <v>0</v>
      </c>
      <c r="D34" s="1" t="n">
        <v>180</v>
      </c>
      <c r="E34" s="2" t="b">
        <f aca="false">COUNTIF(expert!$A$2:$A$921,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34" t="s">
        <v>221</v>
      </c>
      <c r="C35" s="1" t="n">
        <v>0</v>
      </c>
      <c r="D35" s="1" t="n">
        <v>180</v>
      </c>
      <c r="E35" s="2" t="b">
        <f aca="false">COUNTIF(expert!$A$2:$A$921,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34" t="s">
        <v>222</v>
      </c>
      <c r="C36" s="1" t="n">
        <v>0</v>
      </c>
      <c r="D36" s="1" t="n">
        <v>180</v>
      </c>
      <c r="E36" s="2" t="b">
        <f aca="false">COUNTIF(expert!$A$2:$A$921,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34" t="s">
        <v>223</v>
      </c>
      <c r="C37" s="1" t="n">
        <v>0</v>
      </c>
      <c r="D37" s="1" t="n">
        <v>180</v>
      </c>
      <c r="E37" s="2" t="b">
        <f aca="false">COUNTIF(expert!$A$2:$A$921,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21" t="s">
        <v>7</v>
      </c>
      <c r="B38" s="37" t="s">
        <v>212</v>
      </c>
      <c r="C38" s="21" t="n">
        <v>0</v>
      </c>
      <c r="D38" s="21" t="n">
        <v>180</v>
      </c>
      <c r="E38" s="2" t="b">
        <f aca="false">COUNTIF(expert!$A$2:$A$921,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21" t="s">
        <v>7</v>
      </c>
      <c r="B39" s="37" t="s">
        <v>213</v>
      </c>
      <c r="C39" s="21" t="n">
        <v>0</v>
      </c>
      <c r="D39" s="21" t="n">
        <v>180</v>
      </c>
      <c r="E39" s="2" t="b">
        <f aca="false">COUNTIF(expert!$A$2:$A$921,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21" t="s">
        <v>7</v>
      </c>
      <c r="B40" s="38" t="s">
        <v>214</v>
      </c>
      <c r="C40" s="21" t="n">
        <v>0</v>
      </c>
      <c r="D40" s="21" t="n">
        <v>180</v>
      </c>
      <c r="E40" s="2" t="b">
        <f aca="false">COUNTIF(expert!$A$2:$A$921,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21" t="s">
        <v>7</v>
      </c>
      <c r="B41" s="38" t="s">
        <v>215</v>
      </c>
      <c r="C41" s="21" t="n">
        <v>0</v>
      </c>
      <c r="D41" s="21" t="n">
        <v>180</v>
      </c>
      <c r="E41" s="2" t="b">
        <f aca="false">COUNTIF(expert!$A$2:$A$921,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21" t="s">
        <v>7</v>
      </c>
      <c r="B42" s="38" t="s">
        <v>216</v>
      </c>
      <c r="C42" s="21" t="n">
        <v>0</v>
      </c>
      <c r="D42" s="21" t="n">
        <v>180</v>
      </c>
      <c r="E42" s="2" t="b">
        <f aca="false">COUNTIF(expert!$A$2:$A$921,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21" t="s">
        <v>7</v>
      </c>
      <c r="B43" s="38" t="s">
        <v>217</v>
      </c>
      <c r="C43" s="21" t="n">
        <v>0</v>
      </c>
      <c r="D43" s="21" t="n">
        <v>180</v>
      </c>
      <c r="E43" s="2" t="b">
        <f aca="false">COUNTIF(expert!$A$2:$A$921,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21" t="s">
        <v>7</v>
      </c>
      <c r="B44" s="38" t="s">
        <v>218</v>
      </c>
      <c r="C44" s="21" t="n">
        <v>0</v>
      </c>
      <c r="D44" s="21" t="n">
        <v>180</v>
      </c>
      <c r="E44" s="2" t="b">
        <f aca="false">COUNTIF(expert!$A$2:$A$921,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21" t="s">
        <v>7</v>
      </c>
      <c r="B45" s="38" t="s">
        <v>219</v>
      </c>
      <c r="C45" s="21" t="n">
        <v>0</v>
      </c>
      <c r="D45" s="21" t="n">
        <v>180</v>
      </c>
      <c r="E45" s="2" t="b">
        <f aca="false">COUNTIF(expert!$A$2:$A$921,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21" t="s">
        <v>7</v>
      </c>
      <c r="B46" s="38" t="s">
        <v>220</v>
      </c>
      <c r="C46" s="21" t="n">
        <v>0</v>
      </c>
      <c r="D46" s="21" t="n">
        <v>180</v>
      </c>
      <c r="E46" s="2" t="b">
        <f aca="false">COUNTIF(expert!$A$2:$A$921,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21" t="s">
        <v>7</v>
      </c>
      <c r="B47" s="38" t="s">
        <v>221</v>
      </c>
      <c r="C47" s="21" t="n">
        <v>0</v>
      </c>
      <c r="D47" s="21" t="n">
        <v>180</v>
      </c>
      <c r="E47" s="2" t="b">
        <f aca="false">COUNTIF(expert!$A$2:$A$921,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21" t="s">
        <v>7</v>
      </c>
      <c r="B48" s="38" t="s">
        <v>222</v>
      </c>
      <c r="C48" s="21" t="n">
        <v>0</v>
      </c>
      <c r="D48" s="21" t="n">
        <v>180</v>
      </c>
      <c r="E48" s="2" t="b">
        <f aca="false">COUNTIF(expert!$A$2:$A$921,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21" t="s">
        <v>7</v>
      </c>
      <c r="B49" s="38" t="s">
        <v>223</v>
      </c>
      <c r="C49" s="21" t="n">
        <v>0</v>
      </c>
      <c r="D49" s="21" t="n">
        <v>180</v>
      </c>
      <c r="E49" s="2" t="b">
        <f aca="false">COUNTIF(expert!$A$2:$A$921,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32" t="s">
        <v>212</v>
      </c>
      <c r="C50" s="1" t="n">
        <v>0</v>
      </c>
      <c r="D50" s="1" t="n">
        <v>180</v>
      </c>
      <c r="E50" s="2" t="b">
        <f aca="false">COUNTIF(expert!$A$2:$A$921,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32" t="s">
        <v>213</v>
      </c>
      <c r="C51" s="1" t="n">
        <v>0</v>
      </c>
      <c r="D51" s="1" t="n">
        <v>180</v>
      </c>
      <c r="E51" s="2" t="b">
        <f aca="false">COUNTIF(expert!$A$2:$A$921,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34" t="s">
        <v>214</v>
      </c>
      <c r="C52" s="1" t="n">
        <v>0</v>
      </c>
      <c r="D52" s="1" t="n">
        <v>180</v>
      </c>
      <c r="E52" s="2" t="b">
        <f aca="false">COUNTIF(expert!$A$2:$A$921,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34" t="s">
        <v>215</v>
      </c>
      <c r="C53" s="1" t="n">
        <v>0</v>
      </c>
      <c r="D53" s="1" t="n">
        <v>180</v>
      </c>
      <c r="E53" s="2" t="b">
        <f aca="false">COUNTIF(expert!$A$2:$A$921,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34" t="s">
        <v>216</v>
      </c>
      <c r="C54" s="1" t="n">
        <v>0</v>
      </c>
      <c r="D54" s="1" t="n">
        <v>180</v>
      </c>
      <c r="E54" s="2" t="b">
        <f aca="false">COUNTIF(expert!$A$2:$A$921,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34" t="s">
        <v>217</v>
      </c>
      <c r="C55" s="1" t="n">
        <v>0</v>
      </c>
      <c r="D55" s="1" t="n">
        <v>180</v>
      </c>
      <c r="E55" s="2" t="b">
        <f aca="false">COUNTIF(expert!$A$2:$A$921,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34" t="s">
        <v>218</v>
      </c>
      <c r="C56" s="1" t="n">
        <v>0</v>
      </c>
      <c r="D56" s="1" t="n">
        <v>180</v>
      </c>
      <c r="E56" s="2" t="b">
        <f aca="false">COUNTIF(expert!$A$2:$A$921,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34" t="s">
        <v>219</v>
      </c>
      <c r="C57" s="1" t="n">
        <v>0</v>
      </c>
      <c r="D57" s="1" t="n">
        <v>180</v>
      </c>
      <c r="E57" s="2" t="b">
        <f aca="false">COUNTIF(expert!$A$2:$A$921,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34" t="s">
        <v>220</v>
      </c>
      <c r="C58" s="1" t="n">
        <v>0</v>
      </c>
      <c r="D58" s="1" t="n">
        <v>180</v>
      </c>
      <c r="E58" s="2" t="b">
        <f aca="false">COUNTIF(expert!$A$2:$A$921,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34" t="s">
        <v>221</v>
      </c>
      <c r="C59" s="1" t="n">
        <v>0</v>
      </c>
      <c r="D59" s="1" t="n">
        <v>180</v>
      </c>
      <c r="E59" s="2" t="b">
        <f aca="false">COUNTIF(expert!$A$2:$A$921,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34" t="s">
        <v>222</v>
      </c>
      <c r="C60" s="1" t="n">
        <v>0</v>
      </c>
      <c r="D60" s="1" t="n">
        <v>180</v>
      </c>
      <c r="E60" s="2" t="b">
        <f aca="false">COUNTIF(expert!$A$2:$A$921,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34" t="s">
        <v>223</v>
      </c>
      <c r="C61" s="1" t="n">
        <v>0</v>
      </c>
      <c r="D61" s="1" t="n">
        <v>180</v>
      </c>
      <c r="E61" s="2" t="b">
        <f aca="false">COUNTIF(expert!$A$2:$A$921,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21" t="s">
        <v>9</v>
      </c>
      <c r="B62" s="37" t="s">
        <v>212</v>
      </c>
      <c r="C62" s="21" t="n">
        <v>0</v>
      </c>
      <c r="D62" s="21" t="n">
        <v>180</v>
      </c>
      <c r="E62" s="2" t="b">
        <f aca="false">COUNTIF(expert!$A$2:$A$921,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21" t="s">
        <v>9</v>
      </c>
      <c r="B63" s="37" t="s">
        <v>213</v>
      </c>
      <c r="C63" s="21" t="n">
        <v>0</v>
      </c>
      <c r="D63" s="21" t="n">
        <v>180</v>
      </c>
      <c r="E63" s="2" t="b">
        <f aca="false">COUNTIF(expert!$A$2:$A$921,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21" t="s">
        <v>9</v>
      </c>
      <c r="B64" s="38" t="s">
        <v>214</v>
      </c>
      <c r="C64" s="21" t="n">
        <v>0</v>
      </c>
      <c r="D64" s="21" t="n">
        <v>180</v>
      </c>
      <c r="E64" s="2" t="b">
        <f aca="false">COUNTIF(expert!$A$2:$A$921,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21" t="s">
        <v>9</v>
      </c>
      <c r="B65" s="38" t="s">
        <v>215</v>
      </c>
      <c r="C65" s="21" t="n">
        <v>0</v>
      </c>
      <c r="D65" s="21" t="n">
        <v>180</v>
      </c>
      <c r="E65" s="2" t="b">
        <f aca="false">COUNTIF(expert!$A$2:$A$921,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21" t="s">
        <v>9</v>
      </c>
      <c r="B66" s="38" t="s">
        <v>216</v>
      </c>
      <c r="C66" s="21" t="n">
        <v>0</v>
      </c>
      <c r="D66" s="21" t="n">
        <v>180</v>
      </c>
      <c r="E66" s="2" t="b">
        <f aca="false">COUNTIF(expert!$A$2:$A$921,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21" t="s">
        <v>9</v>
      </c>
      <c r="B67" s="38" t="s">
        <v>217</v>
      </c>
      <c r="C67" s="21" t="n">
        <v>0</v>
      </c>
      <c r="D67" s="21" t="n">
        <v>180</v>
      </c>
      <c r="E67" s="2" t="b">
        <f aca="false">COUNTIF(expert!$A$2:$A$921,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21" t="s">
        <v>9</v>
      </c>
      <c r="B68" s="38" t="s">
        <v>218</v>
      </c>
      <c r="C68" s="21" t="n">
        <v>0</v>
      </c>
      <c r="D68" s="21" t="n">
        <v>180</v>
      </c>
      <c r="E68" s="2" t="b">
        <f aca="false">COUNTIF(expert!$A$2:$A$921,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21" t="s">
        <v>9</v>
      </c>
      <c r="B69" s="38" t="s">
        <v>219</v>
      </c>
      <c r="C69" s="21" t="n">
        <v>0</v>
      </c>
      <c r="D69" s="21" t="n">
        <v>180</v>
      </c>
      <c r="E69" s="2" t="b">
        <f aca="false">COUNTIF(expert!$A$2:$A$921,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21" t="s">
        <v>9</v>
      </c>
      <c r="B70" s="38" t="s">
        <v>220</v>
      </c>
      <c r="C70" s="21" t="n">
        <v>0</v>
      </c>
      <c r="D70" s="21" t="n">
        <v>180</v>
      </c>
      <c r="E70" s="2" t="b">
        <f aca="false">COUNTIF(expert!$A$2:$A$921,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21" t="s">
        <v>9</v>
      </c>
      <c r="B71" s="38" t="s">
        <v>221</v>
      </c>
      <c r="C71" s="21" t="n">
        <v>0</v>
      </c>
      <c r="D71" s="21" t="n">
        <v>180</v>
      </c>
      <c r="E71" s="2" t="b">
        <f aca="false">COUNTIF(expert!$A$2:$A$921,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21" t="s">
        <v>9</v>
      </c>
      <c r="B72" s="38" t="s">
        <v>222</v>
      </c>
      <c r="C72" s="21" t="n">
        <v>0</v>
      </c>
      <c r="D72" s="21" t="n">
        <v>180</v>
      </c>
      <c r="E72" s="2" t="b">
        <f aca="false">COUNTIF(expert!$A$2:$A$921,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21" t="s">
        <v>9</v>
      </c>
      <c r="B73" s="38" t="s">
        <v>223</v>
      </c>
      <c r="C73" s="21" t="n">
        <v>0</v>
      </c>
      <c r="D73" s="21" t="n">
        <v>180</v>
      </c>
      <c r="E73" s="2" t="b">
        <f aca="false">COUNTIF(expert!$A$2:$A$921,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10</v>
      </c>
      <c r="B74" s="32" t="s">
        <v>212</v>
      </c>
      <c r="C74" s="1" t="n">
        <v>0</v>
      </c>
      <c r="D74" s="1" t="n">
        <v>180</v>
      </c>
      <c r="E74" s="2" t="b">
        <f aca="false">COUNTIF(expert!$A$2:$A$921,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10</v>
      </c>
      <c r="B75" s="32" t="s">
        <v>213</v>
      </c>
      <c r="C75" s="1" t="n">
        <v>0</v>
      </c>
      <c r="D75" s="1" t="n">
        <v>180</v>
      </c>
      <c r="E75" s="2" t="b">
        <f aca="false">COUNTIF(expert!$A$2:$A$921,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10</v>
      </c>
      <c r="B76" s="34" t="s">
        <v>214</v>
      </c>
      <c r="C76" s="1" t="n">
        <v>0</v>
      </c>
      <c r="D76" s="1" t="n">
        <v>180</v>
      </c>
      <c r="E76" s="2" t="b">
        <f aca="false">COUNTIF(expert!$A$2:$A$921,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10</v>
      </c>
      <c r="B77" s="34" t="s">
        <v>215</v>
      </c>
      <c r="C77" s="1" t="n">
        <v>0</v>
      </c>
      <c r="D77" s="1" t="n">
        <v>180</v>
      </c>
      <c r="E77" s="2" t="b">
        <f aca="false">COUNTIF(expert!$A$2:$A$921,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10</v>
      </c>
      <c r="B78" s="34" t="s">
        <v>216</v>
      </c>
      <c r="C78" s="1" t="n">
        <v>0</v>
      </c>
      <c r="D78" s="1" t="n">
        <v>180</v>
      </c>
      <c r="E78" s="2" t="b">
        <f aca="false">COUNTIF(expert!$A$2:$A$921,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10</v>
      </c>
      <c r="B79" s="34" t="s">
        <v>217</v>
      </c>
      <c r="C79" s="1" t="n">
        <v>0</v>
      </c>
      <c r="D79" s="1" t="n">
        <v>180</v>
      </c>
      <c r="E79" s="2" t="b">
        <f aca="false">COUNTIF(expert!$A$2:$A$921,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10</v>
      </c>
      <c r="B80" s="34" t="s">
        <v>218</v>
      </c>
      <c r="C80" s="1" t="n">
        <v>0</v>
      </c>
      <c r="D80" s="1" t="n">
        <v>180</v>
      </c>
      <c r="E80" s="2" t="b">
        <f aca="false">COUNTIF(expert!$A$2:$A$921,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10</v>
      </c>
      <c r="B81" s="34" t="s">
        <v>219</v>
      </c>
      <c r="C81" s="1" t="n">
        <v>0</v>
      </c>
      <c r="D81" s="1" t="n">
        <v>180</v>
      </c>
      <c r="E81" s="2" t="b">
        <f aca="false">COUNTIF(expert!$A$2:$A$921,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10</v>
      </c>
      <c r="B82" s="34" t="s">
        <v>220</v>
      </c>
      <c r="C82" s="1" t="n">
        <v>0</v>
      </c>
      <c r="D82" s="1" t="n">
        <v>180</v>
      </c>
      <c r="E82" s="2" t="b">
        <f aca="false">COUNTIF(expert!$A$2:$A$921,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10</v>
      </c>
      <c r="B83" s="34" t="s">
        <v>221</v>
      </c>
      <c r="C83" s="1" t="n">
        <v>0</v>
      </c>
      <c r="D83" s="1" t="n">
        <v>180</v>
      </c>
      <c r="E83" s="2" t="b">
        <f aca="false">COUNTIF(expert!$A$2:$A$921,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10</v>
      </c>
      <c r="B84" s="34" t="s">
        <v>222</v>
      </c>
      <c r="C84" s="1" t="n">
        <v>0</v>
      </c>
      <c r="D84" s="1" t="n">
        <v>180</v>
      </c>
      <c r="E84" s="2" t="b">
        <f aca="false">COUNTIF(expert!$A$2:$A$921,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10</v>
      </c>
      <c r="B85" s="34" t="s">
        <v>223</v>
      </c>
      <c r="C85" s="1" t="n">
        <v>0</v>
      </c>
      <c r="D85" s="1" t="n">
        <v>180</v>
      </c>
      <c r="E85" s="2" t="b">
        <f aca="false">COUNTIF(expert!$A$2:$A$921,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21" t="s">
        <v>11</v>
      </c>
      <c r="B86" s="37" t="s">
        <v>212</v>
      </c>
      <c r="C86" s="21" t="n">
        <v>0</v>
      </c>
      <c r="D86" s="21" t="n">
        <v>180</v>
      </c>
      <c r="E86" s="2" t="b">
        <f aca="false">COUNTIF(expert!$A$2:$A$921,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21" t="s">
        <v>11</v>
      </c>
      <c r="B87" s="37" t="s">
        <v>213</v>
      </c>
      <c r="C87" s="21" t="n">
        <v>0</v>
      </c>
      <c r="D87" s="21" t="n">
        <v>180</v>
      </c>
      <c r="E87" s="2" t="b">
        <f aca="false">COUNTIF(expert!$A$2:$A$921,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21" t="s">
        <v>11</v>
      </c>
      <c r="B88" s="38" t="s">
        <v>214</v>
      </c>
      <c r="C88" s="21" t="n">
        <v>0</v>
      </c>
      <c r="D88" s="21" t="n">
        <v>180</v>
      </c>
      <c r="E88" s="2" t="b">
        <f aca="false">COUNTIF(expert!$A$2:$A$921,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21" t="s">
        <v>11</v>
      </c>
      <c r="B89" s="38" t="s">
        <v>215</v>
      </c>
      <c r="C89" s="21" t="n">
        <v>0</v>
      </c>
      <c r="D89" s="21" t="n">
        <v>180</v>
      </c>
      <c r="E89" s="2" t="b">
        <f aca="false">COUNTIF(expert!$A$2:$A$921,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21" t="s">
        <v>11</v>
      </c>
      <c r="B90" s="38" t="s">
        <v>216</v>
      </c>
      <c r="C90" s="21" t="n">
        <v>0</v>
      </c>
      <c r="D90" s="21" t="n">
        <v>180</v>
      </c>
      <c r="E90" s="2" t="b">
        <f aca="false">COUNTIF(expert!$A$2:$A$921,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21" t="s">
        <v>11</v>
      </c>
      <c r="B91" s="38" t="s">
        <v>217</v>
      </c>
      <c r="C91" s="21" t="n">
        <v>0</v>
      </c>
      <c r="D91" s="21" t="n">
        <v>180</v>
      </c>
      <c r="E91" s="2" t="b">
        <f aca="false">COUNTIF(expert!$A$2:$A$921,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21" t="s">
        <v>11</v>
      </c>
      <c r="B92" s="38" t="s">
        <v>218</v>
      </c>
      <c r="C92" s="21" t="n">
        <v>0</v>
      </c>
      <c r="D92" s="21" t="n">
        <v>180</v>
      </c>
      <c r="E92" s="2" t="b">
        <f aca="false">COUNTIF(expert!$A$2:$A$921,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21" t="s">
        <v>11</v>
      </c>
      <c r="B93" s="38" t="s">
        <v>219</v>
      </c>
      <c r="C93" s="21" t="n">
        <v>0</v>
      </c>
      <c r="D93" s="21" t="n">
        <v>180</v>
      </c>
      <c r="E93" s="2" t="b">
        <f aca="false">COUNTIF(expert!$A$2:$A$921,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21" t="s">
        <v>11</v>
      </c>
      <c r="B94" s="38" t="s">
        <v>220</v>
      </c>
      <c r="C94" s="21" t="n">
        <v>0</v>
      </c>
      <c r="D94" s="21" t="n">
        <v>180</v>
      </c>
      <c r="E94" s="2" t="b">
        <f aca="false">COUNTIF(expert!$A$2:$A$921,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21" t="s">
        <v>11</v>
      </c>
      <c r="B95" s="38" t="s">
        <v>221</v>
      </c>
      <c r="C95" s="21" t="n">
        <v>0</v>
      </c>
      <c r="D95" s="21" t="n">
        <v>180</v>
      </c>
      <c r="E95" s="2" t="b">
        <f aca="false">COUNTIF(expert!$A$2:$A$921,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21" t="s">
        <v>11</v>
      </c>
      <c r="B96" s="38" t="s">
        <v>222</v>
      </c>
      <c r="C96" s="21" t="n">
        <v>0</v>
      </c>
      <c r="D96" s="21" t="n">
        <v>180</v>
      </c>
      <c r="E96" s="2" t="b">
        <f aca="false">COUNTIF(expert!$A$2:$A$921,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21" t="s">
        <v>11</v>
      </c>
      <c r="B97" s="38" t="s">
        <v>223</v>
      </c>
      <c r="C97" s="21" t="n">
        <v>0</v>
      </c>
      <c r="D97" s="21" t="n">
        <v>180</v>
      </c>
      <c r="E97" s="2" t="b">
        <f aca="false">COUNTIF(expert!$A$2:$A$921,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12</v>
      </c>
      <c r="B98" s="32" t="s">
        <v>212</v>
      </c>
      <c r="C98" s="1" t="n">
        <v>0</v>
      </c>
      <c r="D98" s="1" t="n">
        <v>180</v>
      </c>
      <c r="E98" s="2" t="b">
        <f aca="false">COUNTIF(expert!$A$2:$A$921,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12</v>
      </c>
      <c r="B99" s="32" t="s">
        <v>213</v>
      </c>
      <c r="C99" s="1" t="n">
        <v>0</v>
      </c>
      <c r="D99" s="1" t="n">
        <v>180</v>
      </c>
      <c r="E99" s="2" t="b">
        <f aca="false">COUNTIF(expert!$A$2:$A$921,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12</v>
      </c>
      <c r="B100" s="34" t="s">
        <v>214</v>
      </c>
      <c r="C100" s="1" t="n">
        <v>0</v>
      </c>
      <c r="D100" s="1" t="n">
        <v>180</v>
      </c>
      <c r="E100" s="2" t="b">
        <f aca="false">COUNTIF(expert!$A$2:$A$921,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12</v>
      </c>
      <c r="B101" s="34" t="s">
        <v>215</v>
      </c>
      <c r="C101" s="1" t="n">
        <v>0</v>
      </c>
      <c r="D101" s="1" t="n">
        <v>180</v>
      </c>
      <c r="E101" s="2" t="b">
        <f aca="false">COUNTIF(expert!$A$2:$A$921,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12</v>
      </c>
      <c r="B102" s="34" t="s">
        <v>216</v>
      </c>
      <c r="C102" s="1" t="n">
        <v>0</v>
      </c>
      <c r="D102" s="1" t="n">
        <v>180</v>
      </c>
      <c r="E102" s="2" t="b">
        <f aca="false">COUNTIF(expert!$A$2:$A$921,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12</v>
      </c>
      <c r="B103" s="34" t="s">
        <v>217</v>
      </c>
      <c r="C103" s="1" t="n">
        <v>0</v>
      </c>
      <c r="D103" s="1" t="n">
        <v>180</v>
      </c>
      <c r="E103" s="2" t="b">
        <f aca="false">COUNTIF(expert!$A$2:$A$921,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12</v>
      </c>
      <c r="B104" s="34" t="s">
        <v>218</v>
      </c>
      <c r="C104" s="1" t="n">
        <v>0</v>
      </c>
      <c r="D104" s="1" t="n">
        <v>180</v>
      </c>
      <c r="E104" s="2" t="b">
        <f aca="false">COUNTIF(expert!$A$2:$A$921,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12</v>
      </c>
      <c r="B105" s="34" t="s">
        <v>219</v>
      </c>
      <c r="C105" s="1" t="n">
        <v>0</v>
      </c>
      <c r="D105" s="1" t="n">
        <v>180</v>
      </c>
      <c r="E105" s="2" t="b">
        <f aca="false">COUNTIF(expert!$A$2:$A$921,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12</v>
      </c>
      <c r="B106" s="34" t="s">
        <v>220</v>
      </c>
      <c r="C106" s="1" t="n">
        <v>0</v>
      </c>
      <c r="D106" s="1" t="n">
        <v>180</v>
      </c>
      <c r="E106" s="2" t="b">
        <f aca="false">COUNTIF(expert!$A$2:$A$921,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12</v>
      </c>
      <c r="B107" s="34" t="s">
        <v>221</v>
      </c>
      <c r="C107" s="1" t="n">
        <v>0</v>
      </c>
      <c r="D107" s="1" t="n">
        <v>180</v>
      </c>
      <c r="E107" s="2" t="b">
        <f aca="false">COUNTIF(expert!$A$2:$A$921,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12</v>
      </c>
      <c r="B108" s="34" t="s">
        <v>222</v>
      </c>
      <c r="C108" s="1" t="n">
        <v>0</v>
      </c>
      <c r="D108" s="1" t="n">
        <v>180</v>
      </c>
      <c r="E108" s="2" t="b">
        <f aca="false">COUNTIF(expert!$A$2:$A$921,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12</v>
      </c>
      <c r="B109" s="34" t="s">
        <v>223</v>
      </c>
      <c r="C109" s="1" t="n">
        <v>0</v>
      </c>
      <c r="D109" s="1" t="n">
        <v>180</v>
      </c>
      <c r="E109" s="2" t="b">
        <f aca="false">COUNTIF(expert!$A$2:$A$921,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21" t="s">
        <v>13</v>
      </c>
      <c r="B110" s="37" t="s">
        <v>212</v>
      </c>
      <c r="C110" s="21" t="n">
        <v>0</v>
      </c>
      <c r="D110" s="21" t="n">
        <v>180</v>
      </c>
      <c r="E110" s="2" t="b">
        <f aca="false">COUNTIF(expert!$A$2:$A$921,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21" t="s">
        <v>13</v>
      </c>
      <c r="B111" s="37" t="s">
        <v>213</v>
      </c>
      <c r="C111" s="21" t="n">
        <v>0</v>
      </c>
      <c r="D111" s="21" t="n">
        <v>180</v>
      </c>
      <c r="E111" s="2" t="b">
        <f aca="false">COUNTIF(expert!$A$2:$A$921,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21" t="s">
        <v>13</v>
      </c>
      <c r="B112" s="38" t="s">
        <v>214</v>
      </c>
      <c r="C112" s="21" t="n">
        <v>0</v>
      </c>
      <c r="D112" s="21" t="n">
        <v>180</v>
      </c>
      <c r="E112" s="2" t="b">
        <f aca="false">COUNTIF(expert!$A$2:$A$921,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21" t="s">
        <v>13</v>
      </c>
      <c r="B113" s="38" t="s">
        <v>215</v>
      </c>
      <c r="C113" s="21" t="n">
        <v>0</v>
      </c>
      <c r="D113" s="21" t="n">
        <v>180</v>
      </c>
      <c r="E113" s="2" t="b">
        <f aca="false">COUNTIF(expert!$A$2:$A$921,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21" t="s">
        <v>13</v>
      </c>
      <c r="B114" s="38" t="s">
        <v>216</v>
      </c>
      <c r="C114" s="21" t="n">
        <v>0</v>
      </c>
      <c r="D114" s="21" t="n">
        <v>180</v>
      </c>
      <c r="E114" s="2" t="b">
        <f aca="false">COUNTIF(expert!$A$2:$A$921,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21" t="s">
        <v>13</v>
      </c>
      <c r="B115" s="38" t="s">
        <v>217</v>
      </c>
      <c r="C115" s="21" t="n">
        <v>0</v>
      </c>
      <c r="D115" s="21" t="n">
        <v>180</v>
      </c>
      <c r="E115" s="2" t="b">
        <f aca="false">COUNTIF(expert!$A$2:$A$921,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21" t="s">
        <v>13</v>
      </c>
      <c r="B116" s="38" t="s">
        <v>218</v>
      </c>
      <c r="C116" s="21" t="n">
        <v>0</v>
      </c>
      <c r="D116" s="21" t="n">
        <v>180</v>
      </c>
      <c r="E116" s="2" t="b">
        <f aca="false">COUNTIF(expert!$A$2:$A$921,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21" t="s">
        <v>13</v>
      </c>
      <c r="B117" s="38" t="s">
        <v>219</v>
      </c>
      <c r="C117" s="21" t="n">
        <v>0</v>
      </c>
      <c r="D117" s="21" t="n">
        <v>180</v>
      </c>
      <c r="E117" s="2" t="b">
        <f aca="false">COUNTIF(expert!$A$2:$A$921,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21" t="s">
        <v>13</v>
      </c>
      <c r="B118" s="38" t="s">
        <v>220</v>
      </c>
      <c r="C118" s="21" t="n">
        <v>0</v>
      </c>
      <c r="D118" s="21" t="n">
        <v>180</v>
      </c>
      <c r="E118" s="2" t="b">
        <f aca="false">COUNTIF(expert!$A$2:$A$921,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21" t="s">
        <v>13</v>
      </c>
      <c r="B119" s="38" t="s">
        <v>221</v>
      </c>
      <c r="C119" s="21" t="n">
        <v>0</v>
      </c>
      <c r="D119" s="21" t="n">
        <v>180</v>
      </c>
      <c r="E119" s="2" t="b">
        <f aca="false">COUNTIF(expert!$A$2:$A$921,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21" t="s">
        <v>13</v>
      </c>
      <c r="B120" s="38" t="s">
        <v>222</v>
      </c>
      <c r="C120" s="21" t="n">
        <v>0</v>
      </c>
      <c r="D120" s="21" t="n">
        <v>180</v>
      </c>
      <c r="E120" s="2" t="b">
        <f aca="false">COUNTIF(expert!$A$2:$A$921,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21" t="s">
        <v>13</v>
      </c>
      <c r="B121" s="38" t="s">
        <v>223</v>
      </c>
      <c r="C121" s="21" t="n">
        <v>0</v>
      </c>
      <c r="D121" s="21" t="n">
        <v>180</v>
      </c>
      <c r="E121" s="2" t="b">
        <f aca="false">COUNTIF(expert!$A$2:$A$921,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14</v>
      </c>
      <c r="B122" s="32" t="s">
        <v>212</v>
      </c>
      <c r="C122" s="1" t="n">
        <v>0</v>
      </c>
      <c r="D122" s="1" t="n">
        <v>180</v>
      </c>
      <c r="E122" s="2" t="b">
        <f aca="false">COUNTIF(expert!$A$2:$A$921,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14</v>
      </c>
      <c r="B123" s="32" t="s">
        <v>213</v>
      </c>
      <c r="C123" s="1" t="n">
        <v>0</v>
      </c>
      <c r="D123" s="1" t="n">
        <v>180</v>
      </c>
      <c r="E123" s="2" t="b">
        <f aca="false">COUNTIF(expert!$A$2:$A$921,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14</v>
      </c>
      <c r="B124" s="34" t="s">
        <v>214</v>
      </c>
      <c r="C124" s="1" t="n">
        <v>0</v>
      </c>
      <c r="D124" s="1" t="n">
        <v>180</v>
      </c>
      <c r="E124" s="2" t="b">
        <f aca="false">COUNTIF(expert!$A$2:$A$921,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14</v>
      </c>
      <c r="B125" s="34" t="s">
        <v>215</v>
      </c>
      <c r="C125" s="1" t="n">
        <v>0</v>
      </c>
      <c r="D125" s="1" t="n">
        <v>180</v>
      </c>
      <c r="E125" s="2" t="b">
        <f aca="false">COUNTIF(expert!$A$2:$A$921,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14</v>
      </c>
      <c r="B126" s="34" t="s">
        <v>216</v>
      </c>
      <c r="C126" s="1" t="n">
        <v>0</v>
      </c>
      <c r="D126" s="1" t="n">
        <v>180</v>
      </c>
      <c r="E126" s="2" t="b">
        <f aca="false">COUNTIF(expert!$A$2:$A$921,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14</v>
      </c>
      <c r="B127" s="34" t="s">
        <v>217</v>
      </c>
      <c r="C127" s="1" t="n">
        <v>0</v>
      </c>
      <c r="D127" s="1" t="n">
        <v>180</v>
      </c>
      <c r="E127" s="2" t="b">
        <f aca="false">COUNTIF(expert!$A$2:$A$921,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14</v>
      </c>
      <c r="B128" s="34" t="s">
        <v>218</v>
      </c>
      <c r="C128" s="1" t="n">
        <v>0</v>
      </c>
      <c r="D128" s="1" t="n">
        <v>180</v>
      </c>
      <c r="E128" s="2" t="b">
        <f aca="false">COUNTIF(expert!$A$2:$A$921,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14</v>
      </c>
      <c r="B129" s="34" t="s">
        <v>219</v>
      </c>
      <c r="C129" s="1" t="n">
        <v>0</v>
      </c>
      <c r="D129" s="1" t="n">
        <v>180</v>
      </c>
      <c r="E129" s="2" t="b">
        <f aca="false">COUNTIF(expert!$A$2:$A$921,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14</v>
      </c>
      <c r="B130" s="34" t="s">
        <v>220</v>
      </c>
      <c r="C130" s="1" t="n">
        <v>0</v>
      </c>
      <c r="D130" s="1" t="n">
        <v>180</v>
      </c>
      <c r="E130" s="2" t="b">
        <f aca="false">COUNTIF(expert!$A$2:$A$921,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14</v>
      </c>
      <c r="B131" s="34" t="s">
        <v>221</v>
      </c>
      <c r="C131" s="1" t="n">
        <v>0</v>
      </c>
      <c r="D131" s="1" t="n">
        <v>180</v>
      </c>
      <c r="E131" s="2" t="b">
        <f aca="false">COUNTIF(expert!$A$2:$A$921,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14</v>
      </c>
      <c r="B132" s="34" t="s">
        <v>222</v>
      </c>
      <c r="C132" s="1" t="n">
        <v>0</v>
      </c>
      <c r="D132" s="1" t="n">
        <v>180</v>
      </c>
      <c r="E132" s="2" t="b">
        <f aca="false">COUNTIF(expert!$A$2:$A$921,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14</v>
      </c>
      <c r="B133" s="34" t="s">
        <v>223</v>
      </c>
      <c r="C133" s="1" t="n">
        <v>0</v>
      </c>
      <c r="D133" s="1" t="n">
        <v>180</v>
      </c>
      <c r="E133" s="2" t="b">
        <f aca="false">COUNTIF(expert!$A$2:$A$921,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21" t="s">
        <v>15</v>
      </c>
      <c r="B134" s="37" t="s">
        <v>212</v>
      </c>
      <c r="C134" s="21" t="n">
        <v>0</v>
      </c>
      <c r="D134" s="21" t="n">
        <v>180</v>
      </c>
      <c r="E134" s="2" t="b">
        <f aca="false">COUNTIF(expert!$A$2:$A$921,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21" t="s">
        <v>15</v>
      </c>
      <c r="B135" s="37" t="s">
        <v>213</v>
      </c>
      <c r="C135" s="21" t="n">
        <v>0</v>
      </c>
      <c r="D135" s="21" t="n">
        <v>180</v>
      </c>
      <c r="E135" s="2" t="b">
        <f aca="false">COUNTIF(expert!$A$2:$A$921,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21" t="s">
        <v>15</v>
      </c>
      <c r="B136" s="38" t="s">
        <v>214</v>
      </c>
      <c r="C136" s="21" t="n">
        <v>0</v>
      </c>
      <c r="D136" s="21" t="n">
        <v>180</v>
      </c>
      <c r="E136" s="2" t="b">
        <f aca="false">COUNTIF(expert!$A$2:$A$921,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21" t="s">
        <v>15</v>
      </c>
      <c r="B137" s="38" t="s">
        <v>215</v>
      </c>
      <c r="C137" s="21" t="n">
        <v>0</v>
      </c>
      <c r="D137" s="21" t="n">
        <v>180</v>
      </c>
      <c r="E137" s="2" t="b">
        <f aca="false">COUNTIF(expert!$A$2:$A$921,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21" t="s">
        <v>15</v>
      </c>
      <c r="B138" s="38" t="s">
        <v>216</v>
      </c>
      <c r="C138" s="21" t="n">
        <v>0</v>
      </c>
      <c r="D138" s="21" t="n">
        <v>180</v>
      </c>
      <c r="E138" s="2" t="b">
        <f aca="false">COUNTIF(expert!$A$2:$A$921,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21" t="s">
        <v>15</v>
      </c>
      <c r="B139" s="38" t="s">
        <v>217</v>
      </c>
      <c r="C139" s="21" t="n">
        <v>0</v>
      </c>
      <c r="D139" s="21" t="n">
        <v>180</v>
      </c>
      <c r="E139" s="2" t="b">
        <f aca="false">COUNTIF(expert!$A$2:$A$921,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21" t="s">
        <v>15</v>
      </c>
      <c r="B140" s="38" t="s">
        <v>218</v>
      </c>
      <c r="C140" s="21" t="n">
        <v>0</v>
      </c>
      <c r="D140" s="21" t="n">
        <v>180</v>
      </c>
      <c r="E140" s="2" t="b">
        <f aca="false">COUNTIF(expert!$A$2:$A$921,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21" t="s">
        <v>15</v>
      </c>
      <c r="B141" s="38" t="s">
        <v>219</v>
      </c>
      <c r="C141" s="21" t="n">
        <v>0</v>
      </c>
      <c r="D141" s="21" t="n">
        <v>180</v>
      </c>
      <c r="E141" s="2" t="b">
        <f aca="false">COUNTIF(expert!$A$2:$A$921,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21" t="s">
        <v>15</v>
      </c>
      <c r="B142" s="38" t="s">
        <v>220</v>
      </c>
      <c r="C142" s="21" t="n">
        <v>0</v>
      </c>
      <c r="D142" s="21" t="n">
        <v>180</v>
      </c>
      <c r="E142" s="2" t="b">
        <f aca="false">COUNTIF(expert!$A$2:$A$921,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21" t="s">
        <v>15</v>
      </c>
      <c r="B143" s="38" t="s">
        <v>221</v>
      </c>
      <c r="C143" s="21" t="n">
        <v>0</v>
      </c>
      <c r="D143" s="21" t="n">
        <v>180</v>
      </c>
      <c r="E143" s="2" t="b">
        <f aca="false">COUNTIF(expert!$A$2:$A$921,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21" t="s">
        <v>15</v>
      </c>
      <c r="B144" s="38" t="s">
        <v>222</v>
      </c>
      <c r="C144" s="21" t="n">
        <v>0</v>
      </c>
      <c r="D144" s="21" t="n">
        <v>180</v>
      </c>
      <c r="E144" s="2" t="b">
        <f aca="false">COUNTIF(expert!$A$2:$A$921,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21" t="s">
        <v>15</v>
      </c>
      <c r="B145" s="38" t="s">
        <v>223</v>
      </c>
      <c r="C145" s="21" t="n">
        <v>0</v>
      </c>
      <c r="D145" s="21" t="n">
        <v>180</v>
      </c>
      <c r="E145" s="2" t="b">
        <f aca="false">COUNTIF(expert!$A$2:$A$921,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16</v>
      </c>
      <c r="B146" s="32" t="s">
        <v>212</v>
      </c>
      <c r="C146" s="1" t="n">
        <v>0</v>
      </c>
      <c r="D146" s="1" t="n">
        <v>180</v>
      </c>
      <c r="E146" s="2" t="b">
        <f aca="false">COUNTIF(expert!$A$2:$A$921,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16</v>
      </c>
      <c r="B147" s="32" t="s">
        <v>213</v>
      </c>
      <c r="C147" s="1" t="n">
        <v>0</v>
      </c>
      <c r="D147" s="1" t="n">
        <v>180</v>
      </c>
      <c r="E147" s="2" t="b">
        <f aca="false">COUNTIF(expert!$A$2:$A$921,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16</v>
      </c>
      <c r="B148" s="34" t="s">
        <v>214</v>
      </c>
      <c r="C148" s="1" t="n">
        <v>0</v>
      </c>
      <c r="D148" s="1" t="n">
        <v>180</v>
      </c>
      <c r="E148" s="2" t="b">
        <f aca="false">COUNTIF(expert!$A$2:$A$921,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16</v>
      </c>
      <c r="B149" s="34" t="s">
        <v>215</v>
      </c>
      <c r="C149" s="1" t="n">
        <v>0</v>
      </c>
      <c r="D149" s="1" t="n">
        <v>180</v>
      </c>
      <c r="E149" s="2" t="b">
        <f aca="false">COUNTIF(expert!$A$2:$A$921,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16</v>
      </c>
      <c r="B150" s="34" t="s">
        <v>216</v>
      </c>
      <c r="C150" s="1" t="n">
        <v>0</v>
      </c>
      <c r="D150" s="1" t="n">
        <v>180</v>
      </c>
      <c r="E150" s="2" t="b">
        <f aca="false">COUNTIF(expert!$A$2:$A$921,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16</v>
      </c>
      <c r="B151" s="34" t="s">
        <v>217</v>
      </c>
      <c r="C151" s="1" t="n">
        <v>0</v>
      </c>
      <c r="D151" s="1" t="n">
        <v>180</v>
      </c>
      <c r="E151" s="2" t="b">
        <f aca="false">COUNTIF(expert!$A$2:$A$921,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16</v>
      </c>
      <c r="B152" s="34" t="s">
        <v>218</v>
      </c>
      <c r="C152" s="1" t="n">
        <v>0</v>
      </c>
      <c r="D152" s="1" t="n">
        <v>180</v>
      </c>
      <c r="E152" s="2" t="b">
        <f aca="false">COUNTIF(expert!$A$2:$A$921,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16</v>
      </c>
      <c r="B153" s="34" t="s">
        <v>219</v>
      </c>
      <c r="C153" s="1" t="n">
        <v>0</v>
      </c>
      <c r="D153" s="1" t="n">
        <v>180</v>
      </c>
      <c r="E153" s="2" t="b">
        <f aca="false">COUNTIF(expert!$A$2:$A$921,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16</v>
      </c>
      <c r="B154" s="34" t="s">
        <v>220</v>
      </c>
      <c r="C154" s="1" t="n">
        <v>0</v>
      </c>
      <c r="D154" s="1" t="n">
        <v>180</v>
      </c>
      <c r="E154" s="2" t="b">
        <f aca="false">COUNTIF(expert!$A$2:$A$921,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16</v>
      </c>
      <c r="B155" s="34" t="s">
        <v>221</v>
      </c>
      <c r="C155" s="1" t="n">
        <v>0</v>
      </c>
      <c r="D155" s="1" t="n">
        <v>180</v>
      </c>
      <c r="E155" s="2" t="b">
        <f aca="false">COUNTIF(expert!$A$2:$A$921,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16</v>
      </c>
      <c r="B156" s="34" t="s">
        <v>222</v>
      </c>
      <c r="C156" s="1" t="n">
        <v>0</v>
      </c>
      <c r="D156" s="1" t="n">
        <v>180</v>
      </c>
      <c r="E156" s="2" t="b">
        <f aca="false">COUNTIF(expert!$A$2:$A$921,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16</v>
      </c>
      <c r="B157" s="34" t="s">
        <v>223</v>
      </c>
      <c r="C157" s="1" t="n">
        <v>0</v>
      </c>
      <c r="D157" s="1" t="n">
        <v>180</v>
      </c>
      <c r="E157" s="2" t="b">
        <f aca="false">COUNTIF(expert!$A$2:$A$921,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225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3626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2025-02-07T12:23:52Z</dcterms:modified>
  <cp:revision>528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