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<sst xmlns="http://schemas.openxmlformats.org/spreadsheetml/2006/main" count="128" uniqueCount="73">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</sst>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B2:D6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B2:D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31</v>
      </c>
      <c r="B1" s="14" t="s">
        <v>32</v>
      </c>
      <c r="C1" s="14" t="s">
        <v>33</v>
      </c>
      <c r="D1" s="14" t="s">
        <v>34</v>
      </c>
      <c r="E1" s="33" t="s">
        <v>35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36</v>
      </c>
      <c r="D2" s="8" t="s">
        <v>37</v>
      </c>
      <c r="E2" s="34" t="n">
        <f aca="false">MAX(MAX(period!C2:C898),MAX(task!C2:C876))</f>
        <v>46047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B2:D6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38</v>
      </c>
      <c r="B1" s="14" t="s">
        <v>39</v>
      </c>
      <c r="C1" s="14" t="s">
        <v>40</v>
      </c>
      <c r="D1" s="14" t="s">
        <v>41</v>
      </c>
      <c r="E1" s="14" t="s">
        <v>4</v>
      </c>
      <c r="F1" s="14" t="s">
        <v>5</v>
      </c>
      <c r="G1" s="33" t="s">
        <v>42</v>
      </c>
      <c r="H1" s="33" t="s">
        <v>43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46047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B2:D6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32</v>
      </c>
      <c r="B1" s="14" t="s">
        <v>44</v>
      </c>
      <c r="C1" s="14" t="s">
        <v>45</v>
      </c>
      <c r="D1" s="14" t="s">
        <v>46</v>
      </c>
    </row>
    <row r="2" customFormat="false" ht="12.75" hidden="false" customHeight="false" outlineLevel="0" collapsed="false">
      <c r="B2" s="7" t="s">
        <v>47</v>
      </c>
      <c r="C2" s="7" t="s">
        <v>48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B2:D6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49</v>
      </c>
      <c r="B1" s="14" t="s">
        <v>44</v>
      </c>
      <c r="C1" s="14" t="s">
        <v>45</v>
      </c>
      <c r="D1" s="14" t="s">
        <v>46</v>
      </c>
    </row>
    <row r="2" customFormat="false" ht="12.75" hidden="false" customHeight="false" outlineLevel="0" collapsed="false">
      <c r="B2" s="7" t="s">
        <v>50</v>
      </c>
      <c r="C2" s="7" t="s">
        <v>51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B2:D6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52</v>
      </c>
      <c r="B1" s="14" t="s">
        <v>46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B2:D6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53</v>
      </c>
      <c r="B1" s="14" t="s">
        <v>54</v>
      </c>
      <c r="C1" s="14" t="s">
        <v>55</v>
      </c>
      <c r="D1" s="14" t="s">
        <v>56</v>
      </c>
    </row>
    <row r="2" customFormat="false" ht="12.75" hidden="false" customHeight="false" outlineLevel="0" collapsed="false">
      <c r="B2" s="7" t="s">
        <v>57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B2:D6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58</v>
      </c>
      <c r="B1" s="14" t="s">
        <v>44</v>
      </c>
      <c r="C1" s="14" t="s">
        <v>59</v>
      </c>
      <c r="D1" s="14" t="s">
        <v>60</v>
      </c>
    </row>
    <row r="2" customFormat="false" ht="12.75" hidden="false" customHeight="false" outlineLevel="0" collapsed="false">
      <c r="B2" s="7" t="s">
        <v>61</v>
      </c>
      <c r="C2" s="8" t="s">
        <v>62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B2:D6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63</v>
      </c>
      <c r="B1" s="14" t="s">
        <v>64</v>
      </c>
      <c r="C1" s="14" t="s">
        <v>65</v>
      </c>
      <c r="D1" s="14" t="s">
        <v>66</v>
      </c>
      <c r="E1" s="14" t="s">
        <v>67</v>
      </c>
      <c r="F1" s="14" t="s">
        <v>68</v>
      </c>
      <c r="G1" s="14" t="s">
        <v>69</v>
      </c>
    </row>
    <row r="2" customFormat="false" ht="12.75" hidden="false" customHeight="false" outlineLevel="0" collapsed="false">
      <c r="B2" s="7" t="s">
        <v>70</v>
      </c>
      <c r="C2" s="7" t="s">
        <v>48</v>
      </c>
      <c r="D2" s="8" t="n">
        <v>0.2</v>
      </c>
      <c r="E2" s="8" t="s">
        <v>71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B2:D6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72</v>
      </c>
      <c r="B1" s="14" t="s">
        <v>46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:D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45769</v>
      </c>
      <c r="C2" s="7" t="n">
        <v>45958</v>
      </c>
      <c r="D2" s="1" t="n">
        <v>131</v>
      </c>
      <c r="E2" s="19" t="n">
        <f aca="false">C2 - B2 +1</f>
        <v>190</v>
      </c>
      <c r="F2" s="19" t="n">
        <f aca="false">NETWORKDAYS(B2, C2, holiday!A$2:A$500)</f>
        <v>136</v>
      </c>
      <c r="G2" s="20" t="n">
        <f aca="false">D2/F2</f>
        <v>0.963235294117647</v>
      </c>
      <c r="H2" s="21" t="n">
        <v>0</v>
      </c>
      <c r="I2" s="21" t="n">
        <f aca="false">_xlfn.FLOOR.MATH(G2, 0.25) + 0.25</f>
        <v>1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45830</v>
      </c>
      <c r="C3" s="7" t="n">
        <v>46047</v>
      </c>
      <c r="D3" s="1" t="n">
        <v>98</v>
      </c>
      <c r="E3" s="19" t="n">
        <f aca="false">C3 - B3 +1</f>
        <v>218</v>
      </c>
      <c r="F3" s="19" t="n">
        <f aca="false">NETWORKDAYS(B3, C3, holiday!A$2:A$500)</f>
        <v>155</v>
      </c>
      <c r="G3" s="20" t="n">
        <f aca="false">D3/F3</f>
        <v>0.632258064516129</v>
      </c>
      <c r="H3" s="21" t="n">
        <v>0</v>
      </c>
      <c r="I3" s="21" t="n">
        <f aca="false">_xlfn.FLOOR.MATH(G3, 0.25) + 0.25</f>
        <v>0.75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46023</v>
      </c>
      <c r="C4" s="7" t="n">
        <v>46044</v>
      </c>
      <c r="D4" s="1" t="n">
        <v>21</v>
      </c>
      <c r="E4" s="19" t="n">
        <f aca="false">C4 - B4 +1</f>
        <v>22</v>
      </c>
      <c r="F4" s="19" t="n">
        <f aca="false">NETWORKDAYS(B4, C4, holiday!A$2:A$500)</f>
        <v>16</v>
      </c>
      <c r="G4" s="20" t="n">
        <f aca="false">D4/F4</f>
        <v>1.3125</v>
      </c>
      <c r="H4" s="21" t="n">
        <v>0</v>
      </c>
      <c r="I4" s="21" t="n">
        <f aca="false">_xlfn.FLOOR.MATH(G4, 0.25) + 0.25</f>
        <v>1.5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46026</v>
      </c>
      <c r="C5" s="7" t="n">
        <v>46039</v>
      </c>
      <c r="D5" s="1" t="n">
        <v>4</v>
      </c>
      <c r="E5" s="19" t="n">
        <f aca="false">C5 - B5 +1</f>
        <v>14</v>
      </c>
      <c r="F5" s="19" t="n">
        <f aca="false">NETWORKDAYS(B5, C5, holiday!A$2:A$500)</f>
        <v>10</v>
      </c>
      <c r="G5" s="20" t="n">
        <f aca="false">D5/F5</f>
        <v>0.4</v>
      </c>
      <c r="H5" s="21" t="n">
        <v>0</v>
      </c>
      <c r="I5" s="21" t="n">
        <f aca="false">_xlfn.FLOOR.MATH(G5, 0.25) + 0.25</f>
        <v>0.5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45721</v>
      </c>
      <c r="C6" s="7" t="n">
        <v>45993</v>
      </c>
      <c r="D6" s="1" t="n">
        <v>127</v>
      </c>
      <c r="E6" s="19" t="n">
        <f aca="false">C6 - B6 +1</f>
        <v>273</v>
      </c>
      <c r="F6" s="19" t="n">
        <f aca="false">NETWORKDAYS(B6, C6, holiday!A$2:A$500)</f>
        <v>195</v>
      </c>
      <c r="G6" s="20" t="n">
        <f aca="false">D6/F6</f>
        <v>0.651282051282051</v>
      </c>
      <c r="H6" s="21" t="n">
        <v>0</v>
      </c>
      <c r="I6" s="21" t="n">
        <f aca="false">_xlfn.FLOOR.MATH(G6, 0.25)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D7" s="1"/>
      <c r="E7" s="19"/>
      <c r="F7" s="19"/>
      <c r="G7" s="20"/>
      <c r="H7" s="21"/>
      <c r="I7" s="21"/>
    </row>
    <row r="8" customFormat="false" ht="12.75" hidden="false" customHeight="false" outlineLevel="0" collapsed="false">
      <c r="D8" s="1"/>
      <c r="E8" s="19"/>
      <c r="F8" s="19"/>
      <c r="G8" s="20"/>
      <c r="H8" s="21"/>
      <c r="I8" s="21"/>
    </row>
    <row r="9" customFormat="false" ht="12.75" hidden="false" customHeight="false" outlineLevel="0" collapsed="false">
      <c r="D9" s="1"/>
      <c r="E9" s="19"/>
      <c r="F9" s="19"/>
      <c r="G9" s="20"/>
      <c r="H9" s="21"/>
      <c r="I9" s="21"/>
    </row>
    <row r="10" customFormat="false" ht="12.75" hidden="false" customHeight="false" outlineLevel="0" collapsed="false">
      <c r="D10" s="1"/>
      <c r="E10" s="19"/>
      <c r="F10" s="19"/>
      <c r="G10" s="20"/>
      <c r="H10" s="21"/>
      <c r="I10" s="21"/>
    </row>
    <row r="11" customFormat="false" ht="12.75" hidden="false" customHeight="false" outlineLevel="0" collapsed="false">
      <c r="D11" s="1"/>
      <c r="E11" s="19"/>
      <c r="F11" s="19"/>
      <c r="G11" s="20"/>
      <c r="H11" s="21"/>
      <c r="I11" s="21"/>
    </row>
    <row r="12" customFormat="false" ht="12.75" hidden="false" customHeight="false" outlineLevel="0" collapsed="false">
      <c r="D12" s="1"/>
      <c r="E12" s="19"/>
      <c r="F12" s="19"/>
      <c r="G12" s="20"/>
      <c r="H12" s="21"/>
      <c r="I12" s="21"/>
    </row>
    <row r="13" customFormat="false" ht="12.75" hidden="false" customHeight="false" outlineLevel="0" collapsed="false">
      <c r="D13" s="1"/>
      <c r="E13" s="19"/>
      <c r="F13" s="19"/>
      <c r="G13" s="20"/>
      <c r="H13" s="21"/>
      <c r="I13" s="21"/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1" sqref="B2:D6 A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17</v>
      </c>
      <c r="B1" s="12" t="s">
        <v>18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C7" s="22"/>
      <c r="D7" s="22"/>
    </row>
    <row r="8" customFormat="false" ht="12.75" hidden="false" customHeight="false" outlineLevel="0" collapsed="false">
      <c r="C8" s="22"/>
      <c r="D8" s="22"/>
    </row>
    <row r="9" customFormat="false" ht="12.75" hidden="false" customHeight="false" outlineLevel="0" collapsed="false">
      <c r="C9" s="22"/>
      <c r="D9" s="22"/>
    </row>
    <row r="10" customFormat="false" ht="12.75" hidden="false" customHeight="false" outlineLevel="0" collapsed="false">
      <c r="C10" s="22"/>
      <c r="D10" s="22"/>
    </row>
    <row r="11" customFormat="false" ht="12.75" hidden="false" customHeight="false" outlineLevel="0" collapsed="false">
      <c r="C11" s="22"/>
      <c r="D11" s="22"/>
    </row>
    <row r="12" customFormat="false" ht="12.75" hidden="false" customHeight="false" outlineLevel="0" collapsed="false">
      <c r="C12" s="22"/>
      <c r="D12" s="22"/>
    </row>
    <row r="13" customFormat="false" ht="12.75" hidden="false" customHeight="false" outlineLevel="0" collapsed="false">
      <c r="C13" s="22"/>
      <c r="D13" s="22"/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A32" s="6"/>
      <c r="C32" s="22"/>
      <c r="D32" s="22"/>
    </row>
    <row r="33" customFormat="false" ht="12.75" hidden="false" customHeight="false" outlineLevel="0" collapsed="false">
      <c r="A33" s="6"/>
      <c r="C33" s="22"/>
      <c r="D33" s="22"/>
    </row>
    <row r="34" customFormat="false" ht="12.75" hidden="false" customHeight="false" outlineLevel="0" collapsed="false">
      <c r="A34" s="6"/>
      <c r="C34" s="22"/>
      <c r="D34" s="22"/>
    </row>
    <row r="35" customFormat="false" ht="12.75" hidden="false" customHeight="false" outlineLevel="0" collapsed="false">
      <c r="A35" s="6"/>
      <c r="C35" s="22"/>
      <c r="D35" s="22"/>
    </row>
    <row r="36" customFormat="false" ht="12.75" hidden="false" customHeight="false" outlineLevel="0" collapsed="false">
      <c r="A36" s="6"/>
      <c r="C36" s="22"/>
      <c r="D36" s="22"/>
    </row>
    <row r="37" customFormat="false" ht="12.75" hidden="false" customHeight="false" outlineLevel="0" collapsed="false">
      <c r="A37" s="6"/>
      <c r="C37" s="22"/>
      <c r="D37" s="22"/>
    </row>
    <row r="38" customFormat="false" ht="12.75" hidden="false" customHeight="false" outlineLevel="0" collapsed="false">
      <c r="A38" s="6"/>
      <c r="C38" s="22"/>
      <c r="D38" s="22"/>
    </row>
    <row r="39" customFormat="false" ht="12.75" hidden="false" customHeight="false" outlineLevel="0" collapsed="false">
      <c r="A39" s="6"/>
      <c r="C39" s="22"/>
      <c r="D39" s="22"/>
    </row>
    <row r="40" customFormat="false" ht="12.75" hidden="false" customHeight="false" outlineLevel="0" collapsed="false">
      <c r="A40" s="6"/>
      <c r="B40" s="6"/>
      <c r="C40" s="22"/>
      <c r="D40" s="22"/>
    </row>
    <row r="41" customFormat="false" ht="12.75" hidden="false" customHeight="false" outlineLevel="0" collapsed="false">
      <c r="A41" s="6"/>
      <c r="B41" s="6"/>
      <c r="C41" s="22"/>
      <c r="D41" s="22"/>
    </row>
    <row r="42" customFormat="false" ht="12.75" hidden="false" customHeight="false" outlineLevel="0" collapsed="false">
      <c r="A42" s="6"/>
      <c r="B42" s="6"/>
      <c r="C42" s="22"/>
      <c r="D42" s="22"/>
    </row>
    <row r="43" customFormat="false" ht="12.75" hidden="false" customHeight="false" outlineLevel="0" collapsed="false">
      <c r="A43" s="6"/>
      <c r="B43" s="6"/>
      <c r="C43" s="22"/>
      <c r="D43" s="22"/>
    </row>
    <row r="44" customFormat="false" ht="12.75" hidden="false" customHeight="false" outlineLevel="0" collapsed="false">
      <c r="A44" s="6"/>
      <c r="B44" s="6"/>
      <c r="C44" s="22"/>
      <c r="D44" s="22"/>
    </row>
    <row r="45" customFormat="false" ht="12.75" hidden="false" customHeight="false" outlineLevel="0" collapsed="false">
      <c r="A45" s="6"/>
      <c r="B45" s="6"/>
      <c r="C45" s="22"/>
      <c r="D45" s="22"/>
    </row>
    <row r="46" customFormat="false" ht="12.75" hidden="false" customHeight="false" outlineLevel="0" collapsed="false">
      <c r="A46" s="6"/>
      <c r="B46" s="6"/>
      <c r="C46" s="22"/>
      <c r="D46" s="22"/>
    </row>
    <row r="47" customFormat="false" ht="12.75" hidden="false" customHeight="false" outlineLevel="0" collapsed="false">
      <c r="A47" s="6"/>
      <c r="B47" s="6"/>
      <c r="C47" s="22"/>
      <c r="D47" s="22"/>
    </row>
    <row r="48" customFormat="false" ht="12.75" hidden="false" customHeight="false" outlineLevel="0" collapsed="false">
      <c r="A48" s="6"/>
      <c r="B48" s="6"/>
      <c r="C48" s="22"/>
      <c r="D48" s="22"/>
    </row>
    <row r="49" customFormat="false" ht="12.75" hidden="false" customHeight="false" outlineLevel="0" collapsed="false">
      <c r="A49" s="6"/>
      <c r="B49" s="6"/>
      <c r="C49" s="22"/>
      <c r="D49" s="22"/>
    </row>
    <row r="50" customFormat="false" ht="12.75" hidden="false" customHeight="false" outlineLevel="0" collapsed="false">
      <c r="A50" s="6"/>
      <c r="B50" s="6"/>
      <c r="C50" s="22"/>
      <c r="D50" s="22"/>
    </row>
    <row r="51" customFormat="false" ht="12.75" hidden="false" customHeight="false" outlineLevel="0" collapsed="false">
      <c r="A51" s="6"/>
      <c r="B51" s="6"/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1" sqref="B2:D6 A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17</v>
      </c>
      <c r="B1" s="12" t="s">
        <v>18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45769</v>
      </c>
      <c r="D2" s="26" t="n">
        <f aca="false">VLOOKUP(B2, task!A$2:I$300, 3, 0)</f>
        <v>45958</v>
      </c>
      <c r="E2" s="27" t="n">
        <f aca="false">VLOOKUP(B2, task!A$2:I$300, 8, 0)</f>
        <v>0</v>
      </c>
      <c r="F2" s="27" t="n">
        <f aca="false">VLOOKUP(B2, task!A$2:I$300, 9, 0)</f>
        <v>1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45830</v>
      </c>
      <c r="D3" s="26" t="n">
        <f aca="false">VLOOKUP(B3, task!A$2:I$300, 3, 0)</f>
        <v>46047</v>
      </c>
      <c r="E3" s="27" t="n">
        <f aca="false">VLOOKUP(B3, task!A$2:I$300, 8, 0)</f>
        <v>0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46023</v>
      </c>
      <c r="D4" s="26" t="n">
        <f aca="false">VLOOKUP(B4, task!A$2:I$300, 3, 0)</f>
        <v>46044</v>
      </c>
      <c r="E4" s="27" t="n">
        <f aca="false">VLOOKUP(B4, task!A$2:I$300, 8, 0)</f>
        <v>0</v>
      </c>
      <c r="F4" s="27" t="n">
        <f aca="false">VLOOKUP(B4, task!A$2:I$300, 9, 0)</f>
        <v>1.5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46026</v>
      </c>
      <c r="D5" s="26" t="n">
        <f aca="false">VLOOKUP(B5, task!A$2:I$300, 3, 0)</f>
        <v>46039</v>
      </c>
      <c r="E5" s="27" t="n">
        <f aca="false">VLOOKUP(B5, task!A$2:I$300, 8, 0)</f>
        <v>0</v>
      </c>
      <c r="F5" s="27" t="n">
        <f aca="false">VLOOKUP(B5, task!A$2:I$300, 9, 0)</f>
        <v>0.5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45721</v>
      </c>
      <c r="D6" s="26" t="n">
        <f aca="false">VLOOKUP(B6, task!A$2:I$300, 3, 0)</f>
        <v>45993</v>
      </c>
      <c r="E6" s="27" t="n">
        <f aca="false">VLOOKUP(B6, task!A$2:I$300, 8, 0)</f>
        <v>0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C7" s="26"/>
      <c r="D7" s="26"/>
      <c r="E7" s="27"/>
      <c r="F7" s="27"/>
    </row>
    <row r="8" customFormat="false" ht="12.75" hidden="false" customHeight="false" outlineLevel="0" collapsed="false">
      <c r="C8" s="26"/>
      <c r="D8" s="26"/>
      <c r="E8" s="27"/>
      <c r="F8" s="27"/>
    </row>
    <row r="9" customFormat="false" ht="12.75" hidden="false" customHeight="false" outlineLevel="0" collapsed="false">
      <c r="C9" s="26"/>
      <c r="D9" s="26"/>
      <c r="E9" s="27"/>
      <c r="F9" s="27"/>
    </row>
    <row r="10" customFormat="false" ht="12.75" hidden="false" customHeight="false" outlineLevel="0" collapsed="false">
      <c r="C10" s="26"/>
      <c r="D10" s="26"/>
      <c r="E10" s="27"/>
      <c r="F10" s="27"/>
    </row>
    <row r="11" customFormat="false" ht="12.75" hidden="false" customHeight="false" outlineLevel="0" collapsed="false">
      <c r="C11" s="26"/>
      <c r="D11" s="26"/>
      <c r="E11" s="27"/>
      <c r="F11" s="27"/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A32" s="6"/>
      <c r="B32" s="6"/>
      <c r="C32" s="26"/>
      <c r="D32" s="26"/>
      <c r="E32" s="27"/>
      <c r="F32" s="27"/>
      <c r="J32" s="7"/>
    </row>
    <row r="33" customFormat="false" ht="12.75" hidden="false" customHeight="false" outlineLevel="0" collapsed="false">
      <c r="A33" s="6"/>
      <c r="B33" s="6"/>
      <c r="C33" s="26"/>
      <c r="D33" s="26"/>
      <c r="E33" s="27"/>
      <c r="F33" s="27"/>
      <c r="J33" s="7"/>
    </row>
    <row r="34" customFormat="false" ht="12.75" hidden="false" customHeight="false" outlineLevel="0" collapsed="false">
      <c r="A34" s="6"/>
      <c r="B34" s="6"/>
      <c r="C34" s="26"/>
      <c r="D34" s="26"/>
      <c r="E34" s="27"/>
      <c r="F34" s="27"/>
      <c r="J34" s="7"/>
    </row>
    <row r="35" customFormat="false" ht="12.75" hidden="false" customHeight="false" outlineLevel="0" collapsed="false">
      <c r="A35" s="6"/>
      <c r="B35" s="6"/>
      <c r="C35" s="26"/>
      <c r="D35" s="26"/>
      <c r="E35" s="27"/>
      <c r="F35" s="27"/>
      <c r="J35" s="7"/>
    </row>
    <row r="36" customFormat="false" ht="12.75" hidden="false" customHeight="false" outlineLevel="0" collapsed="false">
      <c r="A36" s="6"/>
      <c r="B36" s="6"/>
      <c r="C36" s="26"/>
      <c r="D36" s="26"/>
      <c r="E36" s="27"/>
      <c r="F36" s="27"/>
      <c r="J36" s="7"/>
    </row>
    <row r="37" customFormat="false" ht="12.75" hidden="false" customHeight="false" outlineLevel="0" collapsed="false">
      <c r="A37" s="6"/>
      <c r="B37" s="6"/>
      <c r="C37" s="26"/>
      <c r="D37" s="26"/>
      <c r="E37" s="27"/>
      <c r="F37" s="27"/>
      <c r="J37" s="7"/>
    </row>
    <row r="38" customFormat="false" ht="12.75" hidden="false" customHeight="false" outlineLevel="0" collapsed="false">
      <c r="A38" s="6"/>
      <c r="B38" s="6"/>
      <c r="C38" s="26"/>
      <c r="D38" s="26"/>
      <c r="E38" s="27"/>
      <c r="F38" s="27"/>
      <c r="J38" s="7"/>
    </row>
    <row r="39" customFormat="false" ht="12.75" hidden="false" customHeight="false" outlineLevel="0" collapsed="false">
      <c r="A39" s="6"/>
      <c r="B39" s="6"/>
      <c r="C39" s="26"/>
      <c r="D39" s="26"/>
      <c r="E39" s="27"/>
      <c r="F39" s="27"/>
      <c r="J39" s="7"/>
    </row>
    <row r="40" customFormat="false" ht="12.75" hidden="false" customHeight="false" outlineLevel="0" collapsed="false">
      <c r="A40" s="6"/>
      <c r="B40" s="6"/>
      <c r="C40" s="26"/>
      <c r="D40" s="26"/>
      <c r="E40" s="27"/>
      <c r="F40" s="27"/>
      <c r="J40" s="7"/>
    </row>
    <row r="41" customFormat="false" ht="12.75" hidden="false" customHeight="false" outlineLevel="0" collapsed="false">
      <c r="A41" s="6"/>
      <c r="B41" s="6"/>
      <c r="C41" s="26"/>
      <c r="D41" s="26"/>
      <c r="E41" s="27"/>
      <c r="F41" s="27"/>
      <c r="J41" s="7"/>
    </row>
    <row r="42" customFormat="false" ht="12.75" hidden="false" customHeight="false" outlineLevel="0" collapsed="false">
      <c r="A42" s="6"/>
      <c r="B42" s="6"/>
      <c r="C42" s="26"/>
      <c r="D42" s="26"/>
      <c r="E42" s="27"/>
      <c r="F42" s="27"/>
      <c r="J42" s="7"/>
    </row>
    <row r="43" customFormat="false" ht="12.75" hidden="false" customHeight="false" outlineLevel="0" collapsed="false">
      <c r="A43" s="6"/>
      <c r="B43" s="6"/>
      <c r="C43" s="26"/>
      <c r="D43" s="26"/>
      <c r="E43" s="27"/>
      <c r="F43" s="27"/>
      <c r="J43" s="7"/>
    </row>
    <row r="44" customFormat="false" ht="12.75" hidden="false" customHeight="false" outlineLevel="0" collapsed="false">
      <c r="A44" s="6"/>
      <c r="B44" s="6"/>
      <c r="C44" s="26"/>
      <c r="D44" s="26"/>
      <c r="E44" s="27"/>
      <c r="F44" s="27"/>
      <c r="J44" s="7"/>
    </row>
    <row r="45" customFormat="false" ht="12.75" hidden="false" customHeight="false" outlineLevel="0" collapsed="false">
      <c r="A45" s="6"/>
      <c r="B45" s="6"/>
      <c r="C45" s="26"/>
      <c r="D45" s="26"/>
      <c r="E45" s="27"/>
      <c r="F45" s="27"/>
      <c r="J45" s="7"/>
    </row>
    <row r="46" customFormat="false" ht="12.75" hidden="false" customHeight="false" outlineLevel="0" collapsed="false">
      <c r="A46" s="6"/>
      <c r="B46" s="6"/>
      <c r="C46" s="26"/>
      <c r="D46" s="26"/>
      <c r="E46" s="27"/>
      <c r="F46" s="27"/>
      <c r="J46" s="7"/>
    </row>
    <row r="47" customFormat="false" ht="12.75" hidden="false" customHeight="false" outlineLevel="0" collapsed="false">
      <c r="A47" s="6"/>
      <c r="B47" s="6"/>
      <c r="C47" s="26"/>
      <c r="D47" s="26"/>
      <c r="E47" s="27"/>
      <c r="F47" s="27"/>
      <c r="J47" s="7"/>
    </row>
    <row r="48" customFormat="false" ht="12.75" hidden="false" customHeight="false" outlineLevel="0" collapsed="false">
      <c r="A48" s="6"/>
      <c r="B48" s="6"/>
      <c r="C48" s="26"/>
      <c r="D48" s="26"/>
      <c r="E48" s="27"/>
      <c r="F48" s="27"/>
      <c r="J48" s="7"/>
    </row>
    <row r="49" customFormat="false" ht="12.75" hidden="false" customHeight="false" outlineLevel="0" collapsed="false">
      <c r="A49" s="6"/>
      <c r="B49" s="6"/>
      <c r="C49" s="26"/>
      <c r="D49" s="26"/>
      <c r="E49" s="27"/>
      <c r="F49" s="27"/>
      <c r="J49" s="7"/>
    </row>
    <row r="50" customFormat="false" ht="12.75" hidden="false" customHeight="false" outlineLevel="0" collapsed="false">
      <c r="A50" s="6"/>
      <c r="B50" s="6"/>
      <c r="C50" s="26"/>
      <c r="D50" s="26"/>
      <c r="E50" s="27"/>
      <c r="F50" s="27"/>
      <c r="J50" s="7"/>
    </row>
    <row r="51" customFormat="false" ht="12.75" hidden="false" customHeight="false" outlineLevel="0" collapsed="false">
      <c r="A51" s="6"/>
      <c r="B51" s="6"/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B2:D6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17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B2:D6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17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B2:D6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19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20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21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22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23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24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25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26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27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28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B2:D6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17</v>
      </c>
      <c r="B1" s="28" t="s">
        <v>29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19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B2:D6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30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3752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2025-02-23T18:32:11Z</dcterms:modified>
  <cp:revision>599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