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\Documents\INTERNSHIPS &amp; LIVE PROJECTS\Summer Intership Project\"/>
    </mc:Choice>
  </mc:AlternateContent>
  <xr:revisionPtr revIDLastSave="0" documentId="13_ncr:1_{9C017007-5D37-4552-A69D-FA5A44E29C39}" xr6:coauthVersionLast="47" xr6:coauthVersionMax="47" xr10:uidLastSave="{00000000-0000-0000-0000-000000000000}"/>
  <bookViews>
    <workbookView xWindow="-108" yWindow="-108" windowWidth="23256" windowHeight="12576" xr2:uid="{F0046E7C-9901-4D4B-B246-629E9F8CCEBD}"/>
  </bookViews>
  <sheets>
    <sheet name="Gender, Age, Income" sheetId="1" r:id="rId1"/>
    <sheet name="Edu, org, awareness" sheetId="2" r:id="rId2"/>
    <sheet name="preferance, objective, savings" sheetId="3" r:id="rId3"/>
    <sheet name="time, factors, risk" sheetId="4" r:id="rId4"/>
    <sheet name="advice, frequency, monitor" sheetId="5" r:id="rId5"/>
    <sheet name="budget, covid prefer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3" i="3"/>
  <c r="Q4" i="3"/>
  <c r="Q5" i="3"/>
  <c r="Q6" i="3"/>
  <c r="Q3" i="3"/>
  <c r="C19" i="3"/>
  <c r="C4" i="4"/>
  <c r="C5" i="4"/>
  <c r="D3" i="4"/>
  <c r="O4" i="4"/>
  <c r="O5" i="4"/>
  <c r="O3" i="4"/>
  <c r="C20" i="4"/>
  <c r="C21" i="4"/>
  <c r="C22" i="4"/>
  <c r="C23" i="4"/>
  <c r="C24" i="4"/>
  <c r="C25" i="4"/>
  <c r="C26" i="4"/>
  <c r="C19" i="4"/>
  <c r="C21" i="5"/>
  <c r="C22" i="5"/>
  <c r="C23" i="5"/>
  <c r="C24" i="5"/>
  <c r="C20" i="5"/>
  <c r="Q4" i="5"/>
  <c r="Q5" i="5"/>
  <c r="Q3" i="5"/>
  <c r="C4" i="5"/>
  <c r="C5" i="5"/>
  <c r="C6" i="5"/>
  <c r="C7" i="5"/>
  <c r="C8" i="5"/>
  <c r="C9" i="5"/>
  <c r="C3" i="5"/>
  <c r="C3" i="6"/>
  <c r="D4" i="6"/>
  <c r="C4" i="6" s="1"/>
  <c r="R19" i="6"/>
  <c r="R20" i="6"/>
  <c r="R18" i="6"/>
  <c r="C19" i="6"/>
  <c r="C20" i="6"/>
  <c r="C21" i="6"/>
  <c r="C22" i="6"/>
  <c r="C23" i="6"/>
  <c r="C18" i="6"/>
  <c r="Q4" i="6"/>
  <c r="Q5" i="6"/>
  <c r="Q6" i="6"/>
  <c r="Q7" i="6"/>
  <c r="Q8" i="6"/>
  <c r="Q9" i="6"/>
  <c r="Q10" i="6"/>
  <c r="Q11" i="6"/>
  <c r="Q3" i="6"/>
</calcChain>
</file>

<file path=xl/sharedStrings.xml><?xml version="1.0" encoding="utf-8"?>
<sst xmlns="http://schemas.openxmlformats.org/spreadsheetml/2006/main" count="164" uniqueCount="104">
  <si>
    <t>Gender</t>
  </si>
  <si>
    <t>Male</t>
  </si>
  <si>
    <t>Female</t>
  </si>
  <si>
    <t>Other</t>
  </si>
  <si>
    <t>Prefer not to say</t>
  </si>
  <si>
    <t>Age Group</t>
  </si>
  <si>
    <t>Below 18 years</t>
  </si>
  <si>
    <t>19-30 years</t>
  </si>
  <si>
    <t>31-50 years</t>
  </si>
  <si>
    <t>51-65 years</t>
  </si>
  <si>
    <t>Above 65 years</t>
  </si>
  <si>
    <t>Income  Level</t>
  </si>
  <si>
    <t>Below 2.5 Lakhs</t>
  </si>
  <si>
    <t>2.5-5 Lakhs</t>
  </si>
  <si>
    <t>5-7.5 Lakhs</t>
  </si>
  <si>
    <t>7.5-10 Lakhs</t>
  </si>
  <si>
    <t>Above 10 Lakhs</t>
  </si>
  <si>
    <t>Education</t>
  </si>
  <si>
    <t>Up to Intermediate</t>
  </si>
  <si>
    <t>Graduate</t>
  </si>
  <si>
    <t>Post Graduate</t>
  </si>
  <si>
    <t>Professional</t>
  </si>
  <si>
    <t>Organization</t>
  </si>
  <si>
    <t>Government Sector</t>
  </si>
  <si>
    <t>Private Sector</t>
  </si>
  <si>
    <t>Retired</t>
  </si>
  <si>
    <t>Banks</t>
  </si>
  <si>
    <t xml:space="preserve">Stock Market
</t>
  </si>
  <si>
    <t>Mutual Funds</t>
  </si>
  <si>
    <t>Gold</t>
  </si>
  <si>
    <t>Life Insurance</t>
  </si>
  <si>
    <t>Post Office Savings</t>
  </si>
  <si>
    <t>Real Estate</t>
  </si>
  <si>
    <t>PPF</t>
  </si>
  <si>
    <t>Government Bonds</t>
  </si>
  <si>
    <t>Crypto Currency</t>
  </si>
  <si>
    <t>Less than 10%</t>
  </si>
  <si>
    <t>10-20%</t>
  </si>
  <si>
    <t>20-30%</t>
  </si>
  <si>
    <t>30-40%</t>
  </si>
  <si>
    <t>More than 40%</t>
  </si>
  <si>
    <t>What is your investment objective?</t>
  </si>
  <si>
    <t>Income &amp; Capital Preservation</t>
  </si>
  <si>
    <t>Growth &amp; Income</t>
  </si>
  <si>
    <t>Short Term Growth</t>
  </si>
  <si>
    <t>Long Term Growth</t>
  </si>
  <si>
    <t>Short Term (0-1years)</t>
  </si>
  <si>
    <t>Medium Term (1-5years)</t>
  </si>
  <si>
    <t>Long Term (&gt;5 years)</t>
  </si>
  <si>
    <t>Inflation Cover</t>
  </si>
  <si>
    <t>Returns</t>
  </si>
  <si>
    <t>Safety of Principle</t>
  </si>
  <si>
    <t>Diversification</t>
  </si>
  <si>
    <t>Tax Benefits</t>
  </si>
  <si>
    <t>Maturity Period</t>
  </si>
  <si>
    <t>Risks</t>
  </si>
  <si>
    <t>Liquidity</t>
  </si>
  <si>
    <t>Less Risk</t>
  </si>
  <si>
    <t>Moderate Risk</t>
  </si>
  <si>
    <t>High Risk</t>
  </si>
  <si>
    <t>Local Brokers</t>
  </si>
  <si>
    <t>Newspaper &amp; Magazines</t>
  </si>
  <si>
    <t>Bank</t>
  </si>
  <si>
    <t>Family &amp; Friends</t>
  </si>
  <si>
    <t>Own Research</t>
  </si>
  <si>
    <t>Reports</t>
  </si>
  <si>
    <t xml:space="preserve">Financial Professionals </t>
  </si>
  <si>
    <t>Monthly</t>
  </si>
  <si>
    <t>Quarterly</t>
  </si>
  <si>
    <t>Half Yearly</t>
  </si>
  <si>
    <t>Yearly</t>
  </si>
  <si>
    <t>Weekly</t>
  </si>
  <si>
    <t>Daily</t>
  </si>
  <si>
    <t>Occasionlly</t>
  </si>
  <si>
    <t>Yes</t>
  </si>
  <si>
    <t>No</t>
  </si>
  <si>
    <t>Family Income</t>
  </si>
  <si>
    <t>Family Size</t>
  </si>
  <si>
    <t>Age of Family Members</t>
  </si>
  <si>
    <t>Purpose of Investment</t>
  </si>
  <si>
    <t>Returns on Investment</t>
  </si>
  <si>
    <t>Average Expenses</t>
  </si>
  <si>
    <t>Stock Market</t>
  </si>
  <si>
    <t>Has COVID-19 affected your Investment Strategies?</t>
  </si>
  <si>
    <t>Maybe</t>
  </si>
  <si>
    <t>Marital Status</t>
  </si>
  <si>
    <t>Married</t>
  </si>
  <si>
    <t>Unmarried</t>
  </si>
  <si>
    <t>Do not wish to disclose</t>
  </si>
  <si>
    <t>Percent</t>
  </si>
  <si>
    <t>Count</t>
  </si>
  <si>
    <t>Percentage</t>
  </si>
  <si>
    <t>Awareness about investment avenues</t>
  </si>
  <si>
    <t>Most preferred mode during COVID-19</t>
  </si>
  <si>
    <t>Factors consider while preparing the budget</t>
  </si>
  <si>
    <t>Is there a formal budget for family expenditure?</t>
  </si>
  <si>
    <t>Frequency of investment</t>
  </si>
  <si>
    <t>Monitoring of investment</t>
  </si>
  <si>
    <t>Advice sought while making investment</t>
  </si>
  <si>
    <t>Factors guiding investment decisions</t>
  </si>
  <si>
    <t>Level of risk investor is willing to take</t>
  </si>
  <si>
    <t>Time period preferred for investment</t>
  </si>
  <si>
    <t>Sector preferred for investing</t>
  </si>
  <si>
    <t>Percentage of income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</si>
</sst>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202124"/>
      <name val="Times New Roman"/>
      <family val="1"/>
    </font>
    <font>
      <sz val="12"/>
      <color rgb="FF000000"/>
      <name val="Times New Roman"/>
      <family val="1"/>
    </font>
    <font>
      <b/>
      <sz val="12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4" xfId="0" applyFont="1" applyBorder="1"/>
    <xf numFmtId="10" fontId="1" fillId="0" borderId="7" xfId="0" applyNumberFormat="1" applyFont="1" applyBorder="1"/>
    <xf numFmtId="0" fontId="1" fillId="0" borderId="5" xfId="0" applyFont="1" applyBorder="1"/>
    <xf numFmtId="10" fontId="1" fillId="0" borderId="8" xfId="0" applyNumberFormat="1" applyFont="1" applyBorder="1"/>
    <xf numFmtId="9" fontId="1" fillId="0" borderId="8" xfId="0" applyNumberFormat="1" applyFont="1" applyBorder="1"/>
    <xf numFmtId="0" fontId="1" fillId="0" borderId="6" xfId="0" applyFont="1" applyBorder="1"/>
    <xf numFmtId="9" fontId="1" fillId="0" borderId="9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0" fontId="1" fillId="0" borderId="11" xfId="0" applyNumberFormat="1" applyFont="1" applyBorder="1"/>
    <xf numFmtId="10" fontId="1" fillId="0" borderId="13" xfId="0" applyNumberFormat="1" applyFont="1" applyBorder="1"/>
    <xf numFmtId="10" fontId="1" fillId="0" borderId="22" xfId="0" applyNumberFormat="1" applyFont="1" applyBorder="1"/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9" fontId="1" fillId="0" borderId="22" xfId="0" applyNumberFormat="1" applyFont="1" applyBorder="1"/>
    <xf numFmtId="9" fontId="1" fillId="0" borderId="11" xfId="0" applyNumberFormat="1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10" fontId="1" fillId="0" borderId="22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9" fontId="1" fillId="0" borderId="13" xfId="0" applyNumberFormat="1" applyFont="1" applyBorder="1" applyAlignment="1">
      <alignment horizontal="center"/>
    </xf>
    <xf numFmtId="0" fontId="5" fillId="0" borderId="15" xfId="0" applyFont="1" applyBorder="1"/>
    <xf numFmtId="0" fontId="1" fillId="0" borderId="16" xfId="0" applyFont="1" applyBorder="1" applyAlignment="1">
      <alignment vertical="top"/>
    </xf>
    <xf numFmtId="9" fontId="1" fillId="0" borderId="2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0" fontId="1" fillId="0" borderId="0" xfId="1" applyNumberFormat="1" applyFont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0" fontId="1" fillId="0" borderId="12" xfId="1" applyNumberFormat="1" applyFont="1" applyBorder="1" applyAlignment="1">
      <alignment horizontal="center"/>
    </xf>
    <xf numFmtId="10" fontId="1" fillId="0" borderId="13" xfId="1" applyNumberFormat="1" applyFont="1" applyBorder="1" applyAlignment="1">
      <alignment horizontal="center"/>
    </xf>
    <xf numFmtId="10" fontId="1" fillId="0" borderId="22" xfId="1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0" fontId="6" fillId="0" borderId="14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0" fontId="1" fillId="0" borderId="11" xfId="1" applyNumberFormat="1" applyFont="1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10" fontId="1" fillId="0" borderId="1" xfId="0" applyNumberFormat="1" applyFont="1" applyBorder="1" applyAlignment="1">
      <alignment horizontal="center"/>
    </xf>
    <xf numFmtId="0" fontId="4" fillId="0" borderId="15" xfId="0" applyFont="1" applyBorder="1"/>
    <xf numFmtId="0" fontId="3" fillId="0" borderId="14" xfId="0" applyFont="1" applyBorder="1" applyAlignment="1">
      <alignment horizontal="center" wrapText="1"/>
    </xf>
    <xf numFmtId="10" fontId="3" fillId="0" borderId="1" xfId="1" applyNumberFormat="1" applyFont="1" applyBorder="1" applyAlignment="1">
      <alignment horizontal="center" vertical="center"/>
    </xf>
    <xf numFmtId="10" fontId="1" fillId="0" borderId="11" xfId="1" applyNumberFormat="1" applyFont="1" applyBorder="1"/>
    <xf numFmtId="10" fontId="1" fillId="0" borderId="2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  <color rgb="FF00C050"/>
      <color rgb="FFF50000"/>
      <color rgb="FFD50000"/>
      <color rgb="FF00CC00"/>
      <color rgb="FF008000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275853505324822E-2"/>
          <c:y val="0.26337175721373385"/>
          <c:w val="0.64333367419981591"/>
          <c:h val="0.69253572927208551"/>
        </c:manualLayout>
      </c:layout>
      <c:pie3DChart>
        <c:varyColors val="1"/>
        <c:ser>
          <c:idx val="0"/>
          <c:order val="0"/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bg1"/>
                </a:solidFill>
              </a:ln>
              <a:effectLst/>
              <a:sp3d contourW="222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7F-4281-A045-4486FEC3E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bg1"/>
                </a:solidFill>
              </a:ln>
              <a:effectLst/>
              <a:sp3d contourW="127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7F-4281-A045-4486FEC3E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 contourW="127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E4-4754-80BD-581F119B9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 contourW="127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7F-4281-A045-4486FEC3E3FE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E4-4754-80BD-581F119B94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7F-4281-A045-4486FEC3E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'Gender, Age, Income'!$B$3:$B$6</c:f>
              <c:strCache>
                <c:ptCount val="4"/>
                <c:pt idx="0">
                  <c:v>Male</c:v>
                </c:pt>
                <c:pt idx="1">
                  <c:v>Female</c:v>
                </c:pt>
                <c:pt idx="2">
                  <c:v>Other</c:v>
                </c:pt>
                <c:pt idx="3">
                  <c:v>Prefer not to say</c:v>
                </c:pt>
              </c:strCache>
            </c:strRef>
          </c:cat>
          <c:val>
            <c:numRef>
              <c:f>'Gender, Age, Income'!$C$3:$C$6</c:f>
              <c:numCache>
                <c:formatCode>0.00%</c:formatCode>
                <c:ptCount val="4"/>
                <c:pt idx="0">
                  <c:v>0.52</c:v>
                </c:pt>
                <c:pt idx="1">
                  <c:v>0.48</c:v>
                </c:pt>
                <c:pt idx="2" formatCode="0%">
                  <c:v>0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F-4281-A045-4486FEC3E3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310198238207"/>
          <c:y val="0.32140646212326907"/>
          <c:w val="0.2437768980176179"/>
          <c:h val="0.517244341322538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What percent of your income do you invest? 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76789934366186"/>
          <c:y val="0.23779946259369256"/>
          <c:w val="0.43739678966002987"/>
          <c:h val="0.70951586291425073"/>
        </c:manualLayout>
      </c:layout>
      <c:pieChart>
        <c:varyColors val="1"/>
        <c:ser>
          <c:idx val="0"/>
          <c:order val="0"/>
          <c:spPr>
            <a:ln>
              <a:solidFill>
                <a:schemeClr val="lt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l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A7-4185-96E8-094374811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l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A7-4185-96E8-0943748117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l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A7-4185-96E8-0943748117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l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A7-4185-96E8-0943748117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l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A7-4185-96E8-09437481174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'preferance, objective, savings'!$B$19:$B$23</c:f>
              <c:strCache>
                <c:ptCount val="5"/>
                <c:pt idx="0">
                  <c:v>Less than 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More than 40%</c:v>
                </c:pt>
              </c:strCache>
            </c:strRef>
          </c:cat>
          <c:val>
            <c:numRef>
              <c:f>'preferance, objective, savings'!$C$19:$C$23</c:f>
              <c:numCache>
                <c:formatCode>0.00%</c:formatCode>
                <c:ptCount val="5"/>
                <c:pt idx="0">
                  <c:v>9.6000000000000002E-2</c:v>
                </c:pt>
                <c:pt idx="1">
                  <c:v>0.4</c:v>
                </c:pt>
                <c:pt idx="2">
                  <c:v>0.32</c:v>
                </c:pt>
                <c:pt idx="3">
                  <c:v>0.14399999999999999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4-48A3-B369-22AC2B46B5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What is the time period you prefer to invest? </a:t>
            </a:r>
            <a:endParaRPr lang="en-IN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50800">
              <a:noFill/>
            </a:ln>
            <a:effectLst/>
          </c:spPr>
          <c:dPt>
            <c:idx val="0"/>
            <c:bubble3D val="0"/>
            <c:spPr>
              <a:solidFill>
                <a:srgbClr val="002060"/>
              </a:solidFill>
              <a:ln w="508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7FC-43FC-9761-C1776A4D084F}"/>
              </c:ext>
            </c:extLst>
          </c:dPt>
          <c:dPt>
            <c:idx val="1"/>
            <c:bubble3D val="0"/>
            <c:spPr>
              <a:solidFill>
                <a:srgbClr val="F50000"/>
              </a:solidFill>
              <a:ln w="508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7FC-43FC-9761-C1776A4D084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508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7FC-43FC-9761-C1776A4D084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'time, factors, risk'!$B$3:$B$5</c:f>
              <c:strCache>
                <c:ptCount val="3"/>
                <c:pt idx="0">
                  <c:v>Short Term (0-1years)</c:v>
                </c:pt>
                <c:pt idx="1">
                  <c:v>Medium Term (1-5years)</c:v>
                </c:pt>
                <c:pt idx="2">
                  <c:v>Long Term (&gt;5 years)</c:v>
                </c:pt>
              </c:strCache>
            </c:strRef>
          </c:cat>
          <c:val>
            <c:numRef>
              <c:f>'time, factors, risk'!$C$3:$C$5</c:f>
              <c:numCache>
                <c:formatCode>0.00%</c:formatCode>
                <c:ptCount val="3"/>
                <c:pt idx="0" formatCode="0%">
                  <c:v>0.2</c:v>
                </c:pt>
                <c:pt idx="1">
                  <c:v>0.47199999999999998</c:v>
                </c:pt>
                <c:pt idx="2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C-43FC-9761-C1776A4D08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baseline="0">
                <a:effectLst/>
              </a:rPr>
              <a:t>What are the important factors guiding your investment decisions? </a:t>
            </a:r>
            <a:endParaRPr lang="en-IN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'time, factors, risk'!$B$19:$B$26</c:f>
              <c:strCache>
                <c:ptCount val="8"/>
                <c:pt idx="0">
                  <c:v>Inflation Cover</c:v>
                </c:pt>
                <c:pt idx="1">
                  <c:v>Returns</c:v>
                </c:pt>
                <c:pt idx="2">
                  <c:v>Safety of Principle</c:v>
                </c:pt>
                <c:pt idx="3">
                  <c:v>Diversification</c:v>
                </c:pt>
                <c:pt idx="4">
                  <c:v>Tax Benefits</c:v>
                </c:pt>
                <c:pt idx="5">
                  <c:v>Maturity Period</c:v>
                </c:pt>
                <c:pt idx="6">
                  <c:v>Risks</c:v>
                </c:pt>
                <c:pt idx="7">
                  <c:v>Liquidity</c:v>
                </c:pt>
              </c:strCache>
            </c:strRef>
          </c:cat>
          <c:val>
            <c:numRef>
              <c:f>'time, factors, risk'!$D$19:$D$26</c:f>
              <c:numCache>
                <c:formatCode>General</c:formatCode>
                <c:ptCount val="8"/>
                <c:pt idx="0">
                  <c:v>65</c:v>
                </c:pt>
                <c:pt idx="1">
                  <c:v>110</c:v>
                </c:pt>
                <c:pt idx="2">
                  <c:v>55</c:v>
                </c:pt>
                <c:pt idx="3">
                  <c:v>63</c:v>
                </c:pt>
                <c:pt idx="4">
                  <c:v>99</c:v>
                </c:pt>
                <c:pt idx="5">
                  <c:v>48</c:v>
                </c:pt>
                <c:pt idx="6">
                  <c:v>100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875-B71F-4ADE3B88CF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3909496"/>
        <c:axId val="443910152"/>
        <c:axId val="0"/>
      </c:bar3DChart>
      <c:catAx>
        <c:axId val="443909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0152"/>
        <c:crosses val="autoZero"/>
        <c:auto val="1"/>
        <c:lblAlgn val="ctr"/>
        <c:lblOffset val="100"/>
        <c:noMultiLvlLbl val="0"/>
      </c:catAx>
      <c:valAx>
        <c:axId val="4439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solidFill>
                  <a:sysClr val="windowText" lastClr="000000"/>
                </a:solidFill>
                <a:effectLst/>
              </a:rPr>
              <a:t>What level of risk are you willing to undertake for your investment avenue?</a:t>
            </a:r>
            <a:endParaRPr lang="en-IN" sz="1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73904144631512"/>
          <c:y val="0.29944015949412972"/>
          <c:w val="0.41624835173613733"/>
          <c:h val="0.658971343415832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B-4BFC-B802-6A0F993D10C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B-4BFC-B802-6A0F993D10C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B-4BFC-B802-6A0F993D10CE}"/>
              </c:ext>
            </c:extLst>
          </c:dPt>
          <c:dLbls>
            <c:dLbl>
              <c:idx val="0"/>
              <c:layout>
                <c:manualLayout>
                  <c:x val="2.5115813648293964E-2"/>
                  <c:y val="2.6414771070282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B-4BFC-B802-6A0F993D10CE}"/>
                </c:ext>
              </c:extLst>
            </c:dLbl>
            <c:dLbl>
              <c:idx val="1"/>
              <c:layout>
                <c:manualLayout>
                  <c:x val="-4.63173665791776E-2"/>
                  <c:y val="-4.06846019247594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B-4BFC-B802-6A0F993D10CE}"/>
                </c:ext>
              </c:extLst>
            </c:dLbl>
            <c:dLbl>
              <c:idx val="2"/>
              <c:layout>
                <c:manualLayout>
                  <c:x val="-1.9804352580927383E-2"/>
                  <c:y val="6.077938174394867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DB-4BFC-B802-6A0F993D1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'time, factors, risk'!$N$3:$N$5</c:f>
              <c:strCache>
                <c:ptCount val="3"/>
                <c:pt idx="0">
                  <c:v>Less Risk</c:v>
                </c:pt>
                <c:pt idx="1">
                  <c:v>Moderate Risk</c:v>
                </c:pt>
                <c:pt idx="2">
                  <c:v>High Risk</c:v>
                </c:pt>
              </c:strCache>
            </c:strRef>
          </c:cat>
          <c:val>
            <c:numRef>
              <c:f>'time, factors, risk'!$O$3:$O$5</c:f>
              <c:numCache>
                <c:formatCode>0.00%</c:formatCode>
                <c:ptCount val="3"/>
                <c:pt idx="0">
                  <c:v>0.24</c:v>
                </c:pt>
                <c:pt idx="1">
                  <c:v>0.64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BFC-B802-6A0F993D1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02990904051258"/>
          <c:y val="0.44670398936705802"/>
          <c:w val="0.24258398926793551"/>
          <c:h val="0.37467386269810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Whose advice do you seek on your investment decisions? 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'advice, frequency, monitor'!$B$3:$B$9</c:f>
              <c:strCache>
                <c:ptCount val="7"/>
                <c:pt idx="0">
                  <c:v>Local Brokers</c:v>
                </c:pt>
                <c:pt idx="1">
                  <c:v>Newspaper &amp; Magazines</c:v>
                </c:pt>
                <c:pt idx="2">
                  <c:v>Financial Professionals </c:v>
                </c:pt>
                <c:pt idx="3">
                  <c:v>Bank</c:v>
                </c:pt>
                <c:pt idx="4">
                  <c:v>Family &amp; Friends</c:v>
                </c:pt>
                <c:pt idx="5">
                  <c:v>Own Research</c:v>
                </c:pt>
                <c:pt idx="6">
                  <c:v>Reports</c:v>
                </c:pt>
              </c:strCache>
            </c:strRef>
          </c:cat>
          <c:val>
            <c:numRef>
              <c:f>'advice, frequency, monitor'!$D$3:$D$9</c:f>
              <c:numCache>
                <c:formatCode>General</c:formatCode>
                <c:ptCount val="7"/>
                <c:pt idx="0">
                  <c:v>35</c:v>
                </c:pt>
                <c:pt idx="1">
                  <c:v>49</c:v>
                </c:pt>
                <c:pt idx="2">
                  <c:v>78</c:v>
                </c:pt>
                <c:pt idx="3">
                  <c:v>51</c:v>
                </c:pt>
                <c:pt idx="4">
                  <c:v>89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1-4214-ADE7-927B7C5743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9"/>
        <c:overlap val="-27"/>
        <c:axId val="618987728"/>
        <c:axId val="618988384"/>
      </c:barChart>
      <c:catAx>
        <c:axId val="6189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88384"/>
        <c:crosses val="autoZero"/>
        <c:auto val="1"/>
        <c:lblAlgn val="ctr"/>
        <c:lblOffset val="100"/>
        <c:noMultiLvlLbl val="0"/>
      </c:catAx>
      <c:valAx>
        <c:axId val="618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How frequently do you invest?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CA-46D1-85FC-935301D2C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CA-46D1-85FC-935301D2C2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CA-46D1-85FC-935301D2C2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CA-46D1-85FC-935301D2C2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CA-46D1-85FC-935301D2C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'advice, frequency, monitor'!$B$20:$B$24</c:f>
              <c:strCache>
                <c:ptCount val="5"/>
                <c:pt idx="0">
                  <c:v>Weekly</c:v>
                </c:pt>
                <c:pt idx="1">
                  <c:v>Monthly</c:v>
                </c:pt>
                <c:pt idx="2">
                  <c:v>Quarterly</c:v>
                </c:pt>
                <c:pt idx="3">
                  <c:v>Half Yearly</c:v>
                </c:pt>
                <c:pt idx="4">
                  <c:v>Yearly</c:v>
                </c:pt>
              </c:strCache>
            </c:strRef>
          </c:cat>
          <c:val>
            <c:numRef>
              <c:f>'advice, frequency, monitor'!$C$20:$C$24</c:f>
              <c:numCache>
                <c:formatCode>0.00%</c:formatCode>
                <c:ptCount val="5"/>
                <c:pt idx="0">
                  <c:v>7.1999999999999995E-2</c:v>
                </c:pt>
                <c:pt idx="1">
                  <c:v>0.432</c:v>
                </c:pt>
                <c:pt idx="2">
                  <c:v>0.23200000000000001</c:v>
                </c:pt>
                <c:pt idx="3">
                  <c:v>0.112</c:v>
                </c:pt>
                <c:pt idx="4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5D9-8FEE-01B91867DE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How often do you monitor your investment? 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2354124582594714"/>
          <c:w val="1"/>
          <c:h val="0.5574444490250236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C9-4E1F-97B3-5B69D3557E5A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C9-4E1F-97B3-5B69D3557E5A}"/>
              </c:ext>
            </c:extLst>
          </c:dPt>
          <c:dPt>
            <c:idx val="2"/>
            <c:bubble3D val="0"/>
            <c:spPr>
              <a:solidFill>
                <a:srgbClr val="00C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0C9-4E1F-97B3-5B69D3557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'advice, frequency, monitor'!$P$3:$P$5</c:f>
              <c:strCache>
                <c:ptCount val="3"/>
                <c:pt idx="0">
                  <c:v>Daily</c:v>
                </c:pt>
                <c:pt idx="1">
                  <c:v>Monthly</c:v>
                </c:pt>
                <c:pt idx="2">
                  <c:v>Occasionlly</c:v>
                </c:pt>
              </c:strCache>
            </c:strRef>
          </c:cat>
          <c:val>
            <c:numRef>
              <c:f>'advice, frequency, monitor'!$Q$3:$Q$5</c:f>
              <c:numCache>
                <c:formatCode>0.00%</c:formatCode>
                <c:ptCount val="3"/>
                <c:pt idx="0">
                  <c:v>0.32800000000000001</c:v>
                </c:pt>
                <c:pt idx="1">
                  <c:v>0.38400000000000001</c:v>
                </c:pt>
                <c:pt idx="2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9-4E1F-97B3-5B69D3557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baseline="0">
                <a:effectLst/>
              </a:rPr>
              <a:t>If Yes, what factors do you consider while preparing the budget? </a:t>
            </a:r>
            <a:endParaRPr lang="en-IN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902345352086734E-3"/>
                  <c:y val="-4.879136633341526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5B-4D15-A6D7-1258BC231B6F}"/>
                </c:ext>
              </c:extLst>
            </c:dLbl>
            <c:dLbl>
              <c:idx val="1"/>
              <c:layout>
                <c:manualLayout>
                  <c:x val="1.212031271361156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5B-4D15-A6D7-1258BC231B6F}"/>
                </c:ext>
              </c:extLst>
            </c:dLbl>
            <c:dLbl>
              <c:idx val="2"/>
              <c:layout>
                <c:manualLayout>
                  <c:x val="1.21203127136115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5B-4D15-A6D7-1258BC231B6F}"/>
                </c:ext>
              </c:extLst>
            </c:dLbl>
            <c:dLbl>
              <c:idx val="3"/>
              <c:layout>
                <c:manualLayout>
                  <c:x val="9.09023453520867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5B-4D15-A6D7-1258BC231B6F}"/>
                </c:ext>
              </c:extLst>
            </c:dLbl>
            <c:dLbl>
              <c:idx val="4"/>
              <c:layout>
                <c:manualLayout>
                  <c:x val="9.09780136467020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5B-4D15-A6D7-1258BC231B6F}"/>
                </c:ext>
              </c:extLst>
            </c:dLbl>
            <c:dLbl>
              <c:idx val="5"/>
              <c:layout>
                <c:manualLayout>
                  <c:x val="9.09023453520867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5B-4D15-A6D7-1258BC231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'budget, covid preferance'!$B$18:$B$23</c:f>
              <c:strCache>
                <c:ptCount val="6"/>
                <c:pt idx="0">
                  <c:v>Family Income</c:v>
                </c:pt>
                <c:pt idx="1">
                  <c:v>Family Size</c:v>
                </c:pt>
                <c:pt idx="2">
                  <c:v>Age of Family Members</c:v>
                </c:pt>
                <c:pt idx="3">
                  <c:v>Purpose of Investment</c:v>
                </c:pt>
                <c:pt idx="4">
                  <c:v>Returns on Investment</c:v>
                </c:pt>
                <c:pt idx="5">
                  <c:v>Average Expenses</c:v>
                </c:pt>
              </c:strCache>
            </c:strRef>
          </c:cat>
          <c:val>
            <c:numRef>
              <c:f>'budget, covid preferance'!$D$18:$D$23</c:f>
              <c:numCache>
                <c:formatCode>General</c:formatCode>
                <c:ptCount val="6"/>
                <c:pt idx="0">
                  <c:v>65</c:v>
                </c:pt>
                <c:pt idx="1">
                  <c:v>89</c:v>
                </c:pt>
                <c:pt idx="2">
                  <c:v>44</c:v>
                </c:pt>
                <c:pt idx="3">
                  <c:v>89</c:v>
                </c:pt>
                <c:pt idx="4">
                  <c:v>114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B-4D15-A6D7-1258BC231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1541000"/>
        <c:axId val="621544280"/>
        <c:axId val="0"/>
      </c:bar3DChart>
      <c:catAx>
        <c:axId val="6215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4280"/>
        <c:crosses val="autoZero"/>
        <c:auto val="1"/>
        <c:lblAlgn val="ctr"/>
        <c:lblOffset val="100"/>
        <c:noMultiLvlLbl val="0"/>
      </c:catAx>
      <c:valAx>
        <c:axId val="6215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Do you have a formal budget for family expenditure? </a:t>
            </a:r>
            <a:endParaRPr lang="en-IN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12366690888205"/>
          <c:y val="0.27940152203354052"/>
          <c:w val="0.44049415202133824"/>
          <c:h val="0.660136504555789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E1-4045-ADE6-E729B053F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E1-4045-ADE6-E729B053F469}"/>
              </c:ext>
            </c:extLst>
          </c:dPt>
          <c:dLbls>
            <c:dLbl>
              <c:idx val="0"/>
              <c:layout>
                <c:manualLayout>
                  <c:x val="0.14838032858865882"/>
                  <c:y val="8.74317316086794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E1-4045-ADE6-E729B053F469}"/>
                </c:ext>
              </c:extLst>
            </c:dLbl>
            <c:dLbl>
              <c:idx val="1"/>
              <c:layout>
                <c:manualLayout>
                  <c:x val="-0.13802821264061288"/>
                  <c:y val="-6.01093154809670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1-4045-ADE6-E729B053F46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'budget, covid preferance'!$B$3:$B$4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'budget, covid preferance'!$C$3:$C$4</c:f>
              <c:numCache>
                <c:formatCode>0.00%</c:formatCode>
                <c:ptCount val="2"/>
                <c:pt idx="0">
                  <c:v>0.69599999999999995</c:v>
                </c:pt>
                <c:pt idx="1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4045-ADE6-E729B053F4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87972553035572"/>
          <c:y val="0.4432371426518405"/>
          <c:w val="0.14241604257355234"/>
          <c:h val="0.23360794871474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050" b="1" i="0" u="none" strike="noStrike" baseline="0">
                <a:solidFill>
                  <a:sysClr val="windowText" lastClr="000000"/>
                </a:solidFill>
                <a:effectLst/>
              </a:rPr>
              <a:t>According to you during the COVID-19 times which is the most preferred Investment Avenue? </a:t>
            </a:r>
            <a:endParaRPr lang="en-IN" sz="105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'budget, covid preferance'!$P$3:$P$11</c:f>
              <c:strCache>
                <c:ptCount val="9"/>
                <c:pt idx="0">
                  <c:v>Banks</c:v>
                </c:pt>
                <c:pt idx="1">
                  <c:v>Stock Market</c:v>
                </c:pt>
                <c:pt idx="2">
                  <c:v>Mutual Funds</c:v>
                </c:pt>
                <c:pt idx="3">
                  <c:v>Gold</c:v>
                </c:pt>
                <c:pt idx="4">
                  <c:v>Real Estate</c:v>
                </c:pt>
                <c:pt idx="5">
                  <c:v>Post Office Savings</c:v>
                </c:pt>
                <c:pt idx="6">
                  <c:v>PPF</c:v>
                </c:pt>
                <c:pt idx="7">
                  <c:v>Government Bonds</c:v>
                </c:pt>
                <c:pt idx="8">
                  <c:v>Life Insurance</c:v>
                </c:pt>
              </c:strCache>
            </c:strRef>
          </c:cat>
          <c:val>
            <c:numRef>
              <c:f>'budget, covid preferance'!$R$3:$R$11</c:f>
              <c:numCache>
                <c:formatCode>General</c:formatCode>
                <c:ptCount val="9"/>
                <c:pt idx="0">
                  <c:v>62</c:v>
                </c:pt>
                <c:pt idx="1">
                  <c:v>82</c:v>
                </c:pt>
                <c:pt idx="2">
                  <c:v>90</c:v>
                </c:pt>
                <c:pt idx="3">
                  <c:v>56</c:v>
                </c:pt>
                <c:pt idx="4">
                  <c:v>32</c:v>
                </c:pt>
                <c:pt idx="5">
                  <c:v>20</c:v>
                </c:pt>
                <c:pt idx="6">
                  <c:v>78</c:v>
                </c:pt>
                <c:pt idx="7">
                  <c:v>67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E-4DF7-99DC-AA2AA9B6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994944"/>
        <c:axId val="618995272"/>
      </c:barChart>
      <c:catAx>
        <c:axId val="61899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95272"/>
        <c:crosses val="autoZero"/>
        <c:auto val="1"/>
        <c:lblAlgn val="ctr"/>
        <c:lblOffset val="100"/>
        <c:noMultiLvlLbl val="0"/>
      </c:catAx>
      <c:valAx>
        <c:axId val="6189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95686206873677"/>
          <c:y val="0.26884565613142369"/>
          <c:w val="0.41098382078819767"/>
          <c:h val="0.67943982628912347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1F3-4FA0-8845-892544FC14EC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3-4FA0-8845-892544FC14EC}"/>
              </c:ext>
            </c:extLst>
          </c:dPt>
          <c:dPt>
            <c:idx val="2"/>
            <c:bubble3D val="0"/>
            <c:spPr>
              <a:solidFill>
                <a:srgbClr val="D50000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F3-4FA0-8845-892544FC14EC}"/>
              </c:ext>
            </c:extLst>
          </c:dPt>
          <c:dPt>
            <c:idx val="3"/>
            <c:bubble3D val="0"/>
            <c:spPr>
              <a:solidFill>
                <a:srgbClr val="00CC00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3-4FA0-8845-892544FC14EC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F3-4FA0-8845-892544FC14EC}"/>
              </c:ext>
            </c:extLst>
          </c:dPt>
          <c:dLbls>
            <c:dLbl>
              <c:idx val="0"/>
              <c:layout>
                <c:manualLayout>
                  <c:x val="2.0219039595619145E-2"/>
                  <c:y val="-5.571030640668523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F3-4FA0-8845-892544FC14EC}"/>
                </c:ext>
              </c:extLst>
            </c:dLbl>
            <c:dLbl>
              <c:idx val="1"/>
              <c:layout>
                <c:manualLayout>
                  <c:x val="2.0219039595619208E-2"/>
                  <c:y val="-2.78551532033425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F3-4FA0-8845-892544FC14EC}"/>
                </c:ext>
              </c:extLst>
            </c:dLbl>
            <c:dLbl>
              <c:idx val="2"/>
              <c:layout>
                <c:manualLayout>
                  <c:x val="-2.0219039595619208E-2"/>
                  <c:y val="1.11420612813370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F3-4FA0-8845-892544FC14EC}"/>
                </c:ext>
              </c:extLst>
            </c:dLbl>
            <c:dLbl>
              <c:idx val="3"/>
              <c:layout>
                <c:manualLayout>
                  <c:x val="-3.7068239258635213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F3-4FA0-8845-892544FC14EC}"/>
                </c:ext>
              </c:extLst>
            </c:dLbl>
            <c:dLbl>
              <c:idx val="4"/>
              <c:layout>
                <c:manualLayout>
                  <c:x val="-1.0109519797809604E-2"/>
                  <c:y val="-3.34261838440111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F3-4FA0-8845-892544FC14E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'Gender, Age, Income'!$B$14:$B$18</c:f>
              <c:strCache>
                <c:ptCount val="5"/>
                <c:pt idx="0">
                  <c:v>Below 18 years</c:v>
                </c:pt>
                <c:pt idx="1">
                  <c:v>19-30 years</c:v>
                </c:pt>
                <c:pt idx="2">
                  <c:v>31-50 years</c:v>
                </c:pt>
                <c:pt idx="3">
                  <c:v>51-65 years</c:v>
                </c:pt>
                <c:pt idx="4">
                  <c:v>Above 65 years</c:v>
                </c:pt>
              </c:strCache>
            </c:strRef>
          </c:cat>
          <c:val>
            <c:numRef>
              <c:f>'Gender, Age, Income'!$C$14:$C$18</c:f>
              <c:numCache>
                <c:formatCode>0.00%</c:formatCode>
                <c:ptCount val="5"/>
                <c:pt idx="0">
                  <c:v>0.12</c:v>
                </c:pt>
                <c:pt idx="1">
                  <c:v>0.496</c:v>
                </c:pt>
                <c:pt idx="2">
                  <c:v>0.17599999999999999</c:v>
                </c:pt>
                <c:pt idx="3">
                  <c:v>0.16</c:v>
                </c:pt>
                <c:pt idx="4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3-4FA0-8845-892544FC14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ysClr val="windowText" lastClr="000000"/>
                </a:solidFill>
                <a:effectLst/>
              </a:rPr>
              <a:t>Has COVID-19 affected your Investment Strategies? </a:t>
            </a:r>
            <a:endParaRPr lang="en-IN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2-430C-A937-C4BCC497A6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2-430C-A937-C4BCC497A6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2-430C-A937-C4BCC497A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'budget, covid preferance'!$P$18:$P$20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</c:strCache>
            </c:strRef>
          </c:cat>
          <c:val>
            <c:numRef>
              <c:f>'budget, covid preferance'!$Q$18:$Q$20</c:f>
              <c:numCache>
                <c:formatCode>0.00%</c:formatCode>
                <c:ptCount val="3"/>
                <c:pt idx="0">
                  <c:v>0.60799999999999998</c:v>
                </c:pt>
                <c:pt idx="1">
                  <c:v>0.13600000000000001</c:v>
                </c:pt>
                <c:pt idx="2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4-4D5B-98CD-3CCA1ED94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Income</a:t>
            </a:r>
            <a:r>
              <a:rPr lang="en-IN" baseline="0">
                <a:solidFill>
                  <a:sysClr val="windowText" lastClr="000000"/>
                </a:solidFill>
              </a:rPr>
              <a:t> Level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26-4404-BA89-2D1B530DF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626-4404-BA89-2D1B530DF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6-4404-BA89-2D1B530DF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626-4404-BA89-2D1B530DF406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26-4404-BA89-2D1B530DF406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-4.2437781360066642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26-4404-BA89-2D1B530DF406}"/>
                </c:ext>
              </c:extLst>
            </c:dLbl>
            <c:dLbl>
              <c:idx val="1"/>
              <c:layout>
                <c:manualLayout>
                  <c:x val="1.1111111111111112E-2"/>
                  <c:y val="-4.62962962962962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26-4404-BA89-2D1B530DF406}"/>
                </c:ext>
              </c:extLst>
            </c:dLbl>
            <c:dLbl>
              <c:idx val="2"/>
              <c:layout>
                <c:manualLayout>
                  <c:x val="-5.5555555555555679E-3"/>
                  <c:y val="-4.629629629629714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26-4404-BA89-2D1B530DF406}"/>
                </c:ext>
              </c:extLst>
            </c:dLbl>
            <c:dLbl>
              <c:idx val="3"/>
              <c:layout>
                <c:manualLayout>
                  <c:x val="-5.5555555555555297E-3"/>
                  <c:y val="2.31481481481481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26-4404-BA89-2D1B530DF406}"/>
                </c:ext>
              </c:extLst>
            </c:dLbl>
            <c:dLbl>
              <c:idx val="4"/>
              <c:layout>
                <c:manualLayout>
                  <c:x val="-2.7777777777777779E-3"/>
                  <c:y val="-9.259259259259281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26-4404-BA89-2D1B530DF40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'Gender, Age, Income'!$L$3:$L$7</c:f>
              <c:strCache>
                <c:ptCount val="5"/>
                <c:pt idx="0">
                  <c:v>Below 2.5 Lakhs</c:v>
                </c:pt>
                <c:pt idx="1">
                  <c:v>2.5-5 Lakhs</c:v>
                </c:pt>
                <c:pt idx="2">
                  <c:v>5-7.5 Lakhs</c:v>
                </c:pt>
                <c:pt idx="3">
                  <c:v>7.5-10 Lakhs</c:v>
                </c:pt>
                <c:pt idx="4">
                  <c:v>Above 10 Lakhs</c:v>
                </c:pt>
              </c:strCache>
            </c:strRef>
          </c:cat>
          <c:val>
            <c:numRef>
              <c:f>'Gender, Age, Income'!$M$3:$M$7</c:f>
              <c:numCache>
                <c:formatCode>0.00%</c:formatCode>
                <c:ptCount val="5"/>
                <c:pt idx="0">
                  <c:v>0.224</c:v>
                </c:pt>
                <c:pt idx="1">
                  <c:v>0.30399999999999999</c:v>
                </c:pt>
                <c:pt idx="2">
                  <c:v>0.25600000000000001</c:v>
                </c:pt>
                <c:pt idx="3">
                  <c:v>0.128</c:v>
                </c:pt>
                <c:pt idx="4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6-4404-BA89-2D1B530DF4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Marital</a:t>
            </a:r>
            <a:r>
              <a:rPr lang="en-IN" b="1" baseline="0">
                <a:solidFill>
                  <a:sysClr val="windowText" lastClr="000000"/>
                </a:solidFill>
              </a:rPr>
              <a:t> Status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9-4422-AADF-C1DA375F71FA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9-4422-AADF-C1DA375F71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76-4082-8892-8CCA07E6A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'Gender, Age, Income'!$L$17:$L$19</c:f>
              <c:strCache>
                <c:ptCount val="3"/>
                <c:pt idx="0">
                  <c:v>Married</c:v>
                </c:pt>
                <c:pt idx="1">
                  <c:v>Unmarried</c:v>
                </c:pt>
                <c:pt idx="2">
                  <c:v>Do not wish to disclose</c:v>
                </c:pt>
              </c:strCache>
            </c:strRef>
          </c:cat>
          <c:val>
            <c:numRef>
              <c:f>'Gender, Age, Income'!$M$17:$M$19</c:f>
              <c:numCache>
                <c:formatCode>0.00%</c:formatCode>
                <c:ptCount val="3"/>
                <c:pt idx="0">
                  <c:v>0.312</c:v>
                </c:pt>
                <c:pt idx="1">
                  <c:v>0.60799999999999998</c:v>
                </c:pt>
                <c:pt idx="2" formatCode="0%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9-4422-AADF-C1DA375F7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88774966613879"/>
          <c:y val="0.43297445992327882"/>
          <c:w val="0.2438694329103209"/>
          <c:h val="0.43591005451241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Which of the following investment avenues are you aware of? 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99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8F-44F6-9B4C-3C2825F2349D}"/>
                </c:ext>
              </c:extLst>
            </c:dLbl>
            <c:dLbl>
              <c:idx val="1"/>
              <c:layout>
                <c:manualLayout>
                  <c:x val="5.5555555555555558E-3"/>
                  <c:y val="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8F-44F6-9B4C-3C2825F2349D}"/>
                </c:ext>
              </c:extLst>
            </c:dLbl>
            <c:dLbl>
              <c:idx val="2"/>
              <c:layout>
                <c:manualLayout>
                  <c:x val="5.55555555555545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8F-44F6-9B4C-3C2825F2349D}"/>
                </c:ext>
              </c:extLst>
            </c:dLbl>
            <c:dLbl>
              <c:idx val="3"/>
              <c:layout>
                <c:manualLayout>
                  <c:x val="6.944553805774278E-3"/>
                  <c:y val="1.0936132984225834E-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99999999999999E-2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88F-44F6-9B4C-3C2825F2349D}"/>
                </c:ext>
              </c:extLst>
            </c:dLbl>
            <c:dLbl>
              <c:idx val="4"/>
              <c:layout>
                <c:manualLayout>
                  <c:x val="5.55555555555545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8F-44F6-9B4C-3C2825F2349D}"/>
                </c:ext>
              </c:extLst>
            </c:dLbl>
            <c:dLbl>
              <c:idx val="5"/>
              <c:layout>
                <c:manualLayout>
                  <c:x val="5.555555555555555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8F-44F6-9B4C-3C2825F2349D}"/>
                </c:ext>
              </c:extLst>
            </c:dLbl>
            <c:dLbl>
              <c:idx val="6"/>
              <c:layout>
                <c:manualLayout>
                  <c:x val="5.555555555555555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8F-44F6-9B4C-3C2825F2349D}"/>
                </c:ext>
              </c:extLst>
            </c:dLbl>
            <c:dLbl>
              <c:idx val="7"/>
              <c:layout>
                <c:manualLayout>
                  <c:x val="5.555555555555555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8F-44F6-9B4C-3C2825F2349D}"/>
                </c:ext>
              </c:extLst>
            </c:dLbl>
            <c:dLbl>
              <c:idx val="8"/>
              <c:layout>
                <c:manualLayout>
                  <c:x val="5.555555555555555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8F-44F6-9B4C-3C2825F2349D}"/>
                </c:ext>
              </c:extLst>
            </c:dLbl>
            <c:dLbl>
              <c:idx val="9"/>
              <c:layout>
                <c:manualLayout>
                  <c:x val="5.55555555555550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8F-44F6-9B4C-3C2825F23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'Edu, org, awareness'!$O$3:$O$12</c:f>
              <c:strCache>
                <c:ptCount val="10"/>
                <c:pt idx="0">
                  <c:v>Banks</c:v>
                </c:pt>
                <c:pt idx="1">
                  <c:v>Stock Market
</c:v>
                </c:pt>
                <c:pt idx="2">
                  <c:v>Mutual Funds</c:v>
                </c:pt>
                <c:pt idx="3">
                  <c:v>Gold</c:v>
                </c:pt>
                <c:pt idx="4">
                  <c:v>Real Estate</c:v>
                </c:pt>
                <c:pt idx="5">
                  <c:v>Post Office Savings</c:v>
                </c:pt>
                <c:pt idx="6">
                  <c:v>PPF</c:v>
                </c:pt>
                <c:pt idx="7">
                  <c:v>Government Bonds</c:v>
                </c:pt>
                <c:pt idx="8">
                  <c:v>Life Insurance</c:v>
                </c:pt>
                <c:pt idx="9">
                  <c:v>Crypto Currency</c:v>
                </c:pt>
              </c:strCache>
            </c:strRef>
          </c:cat>
          <c:val>
            <c:numRef>
              <c:f>'Edu, org, awareness'!$Q$3:$Q$12</c:f>
              <c:numCache>
                <c:formatCode>General</c:formatCode>
                <c:ptCount val="10"/>
                <c:pt idx="0">
                  <c:v>123</c:v>
                </c:pt>
                <c:pt idx="1">
                  <c:v>111</c:v>
                </c:pt>
                <c:pt idx="2">
                  <c:v>107</c:v>
                </c:pt>
                <c:pt idx="3">
                  <c:v>96</c:v>
                </c:pt>
                <c:pt idx="4">
                  <c:v>82</c:v>
                </c:pt>
                <c:pt idx="5">
                  <c:v>63</c:v>
                </c:pt>
                <c:pt idx="6">
                  <c:v>80</c:v>
                </c:pt>
                <c:pt idx="7">
                  <c:v>72</c:v>
                </c:pt>
                <c:pt idx="8">
                  <c:v>48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F-44F6-9B4C-3C2825F234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3012600"/>
        <c:axId val="443012928"/>
      </c:barChart>
      <c:catAx>
        <c:axId val="443012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12928"/>
        <c:crosses val="autoZero"/>
        <c:auto val="1"/>
        <c:lblAlgn val="ctr"/>
        <c:lblOffset val="100"/>
        <c:noMultiLvlLbl val="0"/>
      </c:catAx>
      <c:valAx>
        <c:axId val="4430129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1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dLbl>
              <c:idx val="1"/>
              <c:layout>
                <c:manualLayout>
                  <c:x val="1.2598418948022098E-2"/>
                  <c:y val="-5.65217410654484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C0-49E5-991A-513CAE4E519E}"/>
                </c:ext>
              </c:extLst>
            </c:dLbl>
            <c:dLbl>
              <c:idx val="2"/>
              <c:layout>
                <c:manualLayout>
                  <c:x val="1.2598418948022039E-2"/>
                  <c:y val="-1.1304348213089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C0-49E5-991A-513CAE4E519E}"/>
                </c:ext>
              </c:extLst>
            </c:dLbl>
            <c:dLbl>
              <c:idx val="3"/>
              <c:layout>
                <c:manualLayout>
                  <c:x val="1.2598418948022098E-2"/>
                  <c:y val="-1.1304348213089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C0-49E5-991A-513CAE4E519E}"/>
                </c:ext>
              </c:extLst>
            </c:dLbl>
            <c:dLbl>
              <c:idx val="4"/>
              <c:layout>
                <c:manualLayout>
                  <c:x val="1.889762842203303E-2"/>
                  <c:y val="-1.6956522319634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C0-49E5-991A-513CAE4E51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'Edu, org, awareness'!$B$3:$B$7</c:f>
              <c:strCache>
                <c:ptCount val="5"/>
                <c:pt idx="0">
                  <c:v>Up to Intermediate</c:v>
                </c:pt>
                <c:pt idx="1">
                  <c:v>Graduate</c:v>
                </c:pt>
                <c:pt idx="2">
                  <c:v>Post Graduate</c:v>
                </c:pt>
                <c:pt idx="3">
                  <c:v>Professional</c:v>
                </c:pt>
                <c:pt idx="4">
                  <c:v>Other</c:v>
                </c:pt>
              </c:strCache>
            </c:strRef>
          </c:cat>
          <c:val>
            <c:numRef>
              <c:f>'Edu, org, awareness'!$C$3:$C$7</c:f>
              <c:numCache>
                <c:formatCode>0.00%</c:formatCode>
                <c:ptCount val="5"/>
                <c:pt idx="0" formatCode="0%">
                  <c:v>0</c:v>
                </c:pt>
                <c:pt idx="1">
                  <c:v>0.42399999999999999</c:v>
                </c:pt>
                <c:pt idx="2">
                  <c:v>0.38400000000000001</c:v>
                </c:pt>
                <c:pt idx="3">
                  <c:v>0.157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C-4E54-B77F-AA968AA7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571536"/>
        <c:axId val="598576456"/>
        <c:axId val="0"/>
      </c:bar3DChart>
      <c:catAx>
        <c:axId val="5985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6456"/>
        <c:crosses val="autoZero"/>
        <c:auto val="1"/>
        <c:lblAlgn val="ctr"/>
        <c:lblOffset val="100"/>
        <c:noMultiLvlLbl val="0"/>
      </c:catAx>
      <c:valAx>
        <c:axId val="59857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6-4EF7-8790-FA64A52F07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6-4EF7-8790-FA64A52F07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B6-4EF7-8790-FA64A52F07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B6-4EF7-8790-FA64A52F071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'Edu, org, awareness'!$B$18:$B$21</c:f>
              <c:strCache>
                <c:ptCount val="4"/>
                <c:pt idx="0">
                  <c:v>Government Sector</c:v>
                </c:pt>
                <c:pt idx="1">
                  <c:v>Private Sector</c:v>
                </c:pt>
                <c:pt idx="2">
                  <c:v>Retired</c:v>
                </c:pt>
                <c:pt idx="3">
                  <c:v>Other</c:v>
                </c:pt>
              </c:strCache>
            </c:strRef>
          </c:cat>
          <c:val>
            <c:numRef>
              <c:f>'Edu, org, awareness'!$C$18:$C$21</c:f>
              <c:numCache>
                <c:formatCode>0%</c:formatCode>
                <c:ptCount val="4"/>
                <c:pt idx="0" formatCode="0.00%">
                  <c:v>0.24</c:v>
                </c:pt>
                <c:pt idx="1">
                  <c:v>0.64</c:v>
                </c:pt>
                <c:pt idx="2" formatCode="0.00%">
                  <c:v>9.6000000000000002E-2</c:v>
                </c:pt>
                <c:pt idx="3" formatCode="0.00%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A35-B687-1A6E076A98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baseline="0">
                <a:solidFill>
                  <a:sysClr val="windowText" lastClr="000000"/>
                </a:solidFill>
                <a:effectLst/>
              </a:rPr>
              <a:t>Which sector do you prefer to invest your money?</a:t>
            </a:r>
            <a:r>
              <a:rPr lang="en-IN" sz="1100" b="1" i="0" u="none" strike="noStrike" baseline="0">
                <a:solidFill>
                  <a:sysClr val="windowText" lastClr="000000"/>
                </a:solidFill>
              </a:rPr>
              <a:t> </a:t>
            </a:r>
            <a:endParaRPr lang="en-IN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'preferance, objective, savings'!$B$3:$B$12</c:f>
              <c:strCache>
                <c:ptCount val="10"/>
                <c:pt idx="0">
                  <c:v>Banks</c:v>
                </c:pt>
                <c:pt idx="1">
                  <c:v>Stock Market
</c:v>
                </c:pt>
                <c:pt idx="2">
                  <c:v>Mutual Funds</c:v>
                </c:pt>
                <c:pt idx="3">
                  <c:v>Gold</c:v>
                </c:pt>
                <c:pt idx="4">
                  <c:v>Real Estate</c:v>
                </c:pt>
                <c:pt idx="5">
                  <c:v>Post Office Savings</c:v>
                </c:pt>
                <c:pt idx="6">
                  <c:v>PPF</c:v>
                </c:pt>
                <c:pt idx="7">
                  <c:v>Government Bonds</c:v>
                </c:pt>
                <c:pt idx="8">
                  <c:v>Life Insurance</c:v>
                </c:pt>
                <c:pt idx="9">
                  <c:v>Crypto Currency</c:v>
                </c:pt>
              </c:strCache>
            </c:strRef>
          </c:cat>
          <c:val>
            <c:numRef>
              <c:f>'preferance, objective, savings'!$D$3:$D$12</c:f>
              <c:numCache>
                <c:formatCode>General</c:formatCode>
                <c:ptCount val="10"/>
                <c:pt idx="0">
                  <c:v>56</c:v>
                </c:pt>
                <c:pt idx="1">
                  <c:v>50</c:v>
                </c:pt>
                <c:pt idx="2">
                  <c:v>85</c:v>
                </c:pt>
                <c:pt idx="3">
                  <c:v>60</c:v>
                </c:pt>
                <c:pt idx="4">
                  <c:v>75</c:v>
                </c:pt>
                <c:pt idx="5">
                  <c:v>23</c:v>
                </c:pt>
                <c:pt idx="6">
                  <c:v>51</c:v>
                </c:pt>
                <c:pt idx="7">
                  <c:v>25</c:v>
                </c:pt>
                <c:pt idx="8">
                  <c:v>40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A19-A5BA-C96C49FB6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8301328"/>
        <c:axId val="318302640"/>
        <c:axId val="0"/>
      </c:bar3DChart>
      <c:catAx>
        <c:axId val="31830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02640"/>
        <c:crosses val="autoZero"/>
        <c:auto val="1"/>
        <c:lblAlgn val="ctr"/>
        <c:lblOffset val="100"/>
        <c:noMultiLvlLbl val="0"/>
      </c:catAx>
      <c:valAx>
        <c:axId val="318302640"/>
        <c:scaling>
          <c:orientation val="minMax"/>
          <c:max val="9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01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What is your investment objective? 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7000"/>
              </a:schemeClr>
            </a:solidFill>
            <a:ln>
              <a:solidFill>
                <a:schemeClr val="lt1">
                  <a:alpha val="41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166431658114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F7-4535-A2ED-30686AA7D52B}"/>
                </c:ext>
              </c:extLst>
            </c:dLbl>
            <c:dLbl>
              <c:idx val="1"/>
              <c:layout>
                <c:manualLayout>
                  <c:x val="-5.0912475884563201E-17"/>
                  <c:y val="-9.26657266324581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F7-4535-A2ED-30686AA7D52B}"/>
                </c:ext>
              </c:extLst>
            </c:dLbl>
            <c:dLbl>
              <c:idx val="2"/>
              <c:layout>
                <c:manualLayout>
                  <c:x val="0"/>
                  <c:y val="-9.26657266324581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F7-4535-A2ED-30686AA7D52B}"/>
                </c:ext>
              </c:extLst>
            </c:dLbl>
            <c:dLbl>
              <c:idx val="3"/>
              <c:layout>
                <c:manualLayout>
                  <c:x val="-1.018249517691264E-16"/>
                  <c:y val="-3.24330043213603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F7-4535-A2ED-30686AA7D5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'preferance, objective, savings'!$P$3:$P$6</c:f>
              <c:strCache>
                <c:ptCount val="4"/>
                <c:pt idx="0">
                  <c:v>Income &amp; Capital Preservation</c:v>
                </c:pt>
                <c:pt idx="1">
                  <c:v>Growth &amp; Income</c:v>
                </c:pt>
                <c:pt idx="2">
                  <c:v>Short Term Growth</c:v>
                </c:pt>
                <c:pt idx="3">
                  <c:v>Long Term Growth</c:v>
                </c:pt>
              </c:strCache>
            </c:strRef>
          </c:cat>
          <c:val>
            <c:numRef>
              <c:f>'preferance, objective, savings'!$R$3:$R$6</c:f>
              <c:numCache>
                <c:formatCode>General</c:formatCode>
                <c:ptCount val="4"/>
                <c:pt idx="0">
                  <c:v>64</c:v>
                </c:pt>
                <c:pt idx="1">
                  <c:v>75</c:v>
                </c:pt>
                <c:pt idx="2">
                  <c:v>40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4535-A2ED-30686AA7D5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34"/>
        <c:axId val="590647184"/>
        <c:axId val="590650136"/>
      </c:barChart>
      <c:catAx>
        <c:axId val="5906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0136"/>
        <c:crosses val="autoZero"/>
        <c:auto val="1"/>
        <c:lblAlgn val="ctr"/>
        <c:lblOffset val="100"/>
        <c:noMultiLvlLbl val="0"/>
      </c:catAx>
      <c:valAx>
        <c:axId val="5906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531988</xdr:colOff>
      <xdr:row>0</xdr:row>
      <xdr:rowOff>71966</xdr:rowOff>
    </xdr:from>
    <xdr:to>
      <xdr:col>10</xdr:col>
      <xdr:colOff>297038</xdr:colOff>
      <xdr:row>11</xdr:row>
      <xdr:rowOff>71966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A05D9-2231-48F8-BABA-CE212F0F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23283</xdr:colOff>
      <xdr:row>12</xdr:row>
      <xdr:rowOff>99483</xdr:rowOff>
    </xdr:from>
    <xdr:to>
      <xdr:col>10</xdr:col>
      <xdr:colOff>439561</xdr:colOff>
      <xdr:row>24</xdr:row>
      <xdr:rowOff>124883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8C480-A735-4ACD-94B3-52B9DDE8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80432</xdr:colOff>
      <xdr:row>0</xdr:row>
      <xdr:rowOff>148872</xdr:rowOff>
    </xdr:from>
    <xdr:to>
      <xdr:col>22</xdr:col>
      <xdr:colOff>305857</xdr:colOff>
      <xdr:row>12</xdr:row>
      <xdr:rowOff>141817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8DFEC-1171-45EF-BC61-B916910C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119943</xdr:colOff>
      <xdr:row>13</xdr:row>
      <xdr:rowOff>135466</xdr:rowOff>
    </xdr:from>
    <xdr:to>
      <xdr:col>22</xdr:col>
      <xdr:colOff>61735</xdr:colOff>
      <xdr:row>24</xdr:row>
      <xdr:rowOff>162277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E460-1CD6-4553-8F50-2263B48B1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435951</xdr:colOff>
      <xdr:row>0</xdr:row>
      <xdr:rowOff>201490</xdr:rowOff>
    </xdr:from>
    <xdr:to>
      <xdr:col>25</xdr:col>
      <xdr:colOff>571500</xdr:colOff>
      <xdr:row>15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C6266-D9D7-41BC-8E79-11378423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119670</xdr:colOff>
      <xdr:row>0</xdr:row>
      <xdr:rowOff>159972</xdr:rowOff>
    </xdr:from>
    <xdr:to>
      <xdr:col>12</xdr:col>
      <xdr:colOff>402980</xdr:colOff>
      <xdr:row>12</xdr:row>
      <xdr:rowOff>29306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A12219-6736-4F2F-8A69-084C145A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523874</xdr:colOff>
      <xdr:row>14</xdr:row>
      <xdr:rowOff>39075</xdr:rowOff>
    </xdr:from>
    <xdr:to>
      <xdr:col>11</xdr:col>
      <xdr:colOff>168520</xdr:colOff>
      <xdr:row>25</xdr:row>
      <xdr:rowOff>39929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EEFA2-1EB1-41CE-ABCB-030A99DB2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120649</xdr:colOff>
      <xdr:row>0</xdr:row>
      <xdr:rowOff>186871</xdr:rowOff>
    </xdr:from>
    <xdr:to>
      <xdr:col>13</xdr:col>
      <xdr:colOff>326572</xdr:colOff>
      <xdr:row>13</xdr:row>
      <xdr:rowOff>26306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890FC-B257-4FDA-98C8-F01592AD8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183912</xdr:colOff>
      <xdr:row>0</xdr:row>
      <xdr:rowOff>205253</xdr:rowOff>
    </xdr:from>
    <xdr:to>
      <xdr:col>27</xdr:col>
      <xdr:colOff>272142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846F0-7866-435C-A4E3-58F5B5E6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264979</xdr:colOff>
      <xdr:row>16</xdr:row>
      <xdr:rowOff>182288</xdr:rowOff>
    </xdr:from>
    <xdr:to>
      <xdr:col>14</xdr:col>
      <xdr:colOff>152400</xdr:colOff>
      <xdr:row>28</xdr:row>
      <xdr:rowOff>104654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97B98-6E21-42C8-9028-239045811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135466</xdr:colOff>
      <xdr:row>0</xdr:row>
      <xdr:rowOff>184501</xdr:rowOff>
    </xdr:from>
    <xdr:to>
      <xdr:col>11</xdr:col>
      <xdr:colOff>169334</xdr:colOff>
      <xdr:row>12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9D3A1-4B54-4971-9449-E91D8EDE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373592</xdr:colOff>
      <xdr:row>17</xdr:row>
      <xdr:rowOff>10584</xdr:rowOff>
    </xdr:from>
    <xdr:to>
      <xdr:col>13</xdr:col>
      <xdr:colOff>1384301</xdr:colOff>
      <xdr:row>28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5FA29-9B44-4169-A361-773A4AC84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352777</xdr:colOff>
      <xdr:row>1</xdr:row>
      <xdr:rowOff>13053</xdr:rowOff>
    </xdr:from>
    <xdr:to>
      <xdr:col>23</xdr:col>
      <xdr:colOff>22578</xdr:colOff>
      <xdr:row>13</xdr:row>
      <xdr:rowOff>156986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D8BE8-1AE7-4378-A50E-D95BBBBC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173214</xdr:colOff>
      <xdr:row>0</xdr:row>
      <xdr:rowOff>191205</xdr:rowOff>
    </xdr:from>
    <xdr:to>
      <xdr:col>12</xdr:col>
      <xdr:colOff>476250</xdr:colOff>
      <xdr:row>14</xdr:row>
      <xdr:rowOff>39511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95A83-CFB7-463F-B5EB-FCDF05F29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167217</xdr:colOff>
      <xdr:row>18</xdr:row>
      <xdr:rowOff>39512</xdr:rowOff>
    </xdr:from>
    <xdr:to>
      <xdr:col>10</xdr:col>
      <xdr:colOff>317500</xdr:colOff>
      <xdr:row>30</xdr:row>
      <xdr:rowOff>125591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52ECB-7274-45D9-85A9-D7467CD43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254351</xdr:colOff>
      <xdr:row>1</xdr:row>
      <xdr:rowOff>1058</xdr:rowOff>
    </xdr:from>
    <xdr:to>
      <xdr:col>26</xdr:col>
      <xdr:colOff>222250</xdr:colOff>
      <xdr:row>13</xdr:row>
      <xdr:rowOff>160867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7E69C-3212-4EDA-886B-9A0C4AFB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185401</xdr:colOff>
      <xdr:row>15</xdr:row>
      <xdr:rowOff>152659</xdr:rowOff>
    </xdr:from>
    <xdr:to>
      <xdr:col>13</xdr:col>
      <xdr:colOff>137582</xdr:colOff>
      <xdr:row>28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FC33D-63A0-4727-A832-053DC1A7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86214</xdr:colOff>
      <xdr:row>0</xdr:row>
      <xdr:rowOff>179917</xdr:rowOff>
    </xdr:from>
    <xdr:to>
      <xdr:col>10</xdr:col>
      <xdr:colOff>338666</xdr:colOff>
      <xdr:row>11</xdr:row>
      <xdr:rowOff>105019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05BF7-056F-40D7-963B-18B02AD5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232617</xdr:colOff>
      <xdr:row>0</xdr:row>
      <xdr:rowOff>161686</xdr:rowOff>
    </xdr:from>
    <xdr:to>
      <xdr:col>26</xdr:col>
      <xdr:colOff>433916</xdr:colOff>
      <xdr:row>14</xdr:row>
      <xdr:rowOff>120737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2EF26-8C86-4358-9DEB-AD669927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231898</xdr:colOff>
      <xdr:row>16</xdr:row>
      <xdr:rowOff>25909</xdr:rowOff>
    </xdr:from>
    <xdr:to>
      <xdr:col>25</xdr:col>
      <xdr:colOff>222250</xdr:colOff>
      <xdr:row>29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C2989-B8C4-4580-AAAE-0F90F114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8B9-8599-45F0-A74F-D375FE5ED4A3}">
  <dimension ref="B1:N19"/>
  <sheetViews>
    <sheetView showGridLines="0" tabSelected="1" zoomScale="90" zoomScaleNormal="90" workbookViewId="0"/>
  </sheetViews>
  <sheetFormatPr defaultColWidth="8.77734375" defaultRowHeight="15.6" x14ac:dyDescent="0.3"/>
  <cols>
    <col min="1" max="1" width="8.77734375" style="2"/>
    <col min="2" max="2" width="17.5546875" style="2" customWidth="1"/>
    <col min="3" max="3" width="11.33203125" style="2" bestFit="1" customWidth="1"/>
    <col min="4" max="11" width="8.77734375" style="2"/>
    <col min="12" max="12" width="22.109375" style="2" bestFit="1" customWidth="1"/>
    <col min="13" max="13" width="12" style="2" customWidth="1"/>
    <col min="14" max="14" width="10.44140625" style="2" customWidth="1"/>
    <col min="15" max="16384" width="8.77734375" style="2"/>
  </cols>
  <sheetData>
    <row r="1" spans="2:14" ht="16.2" thickBot="1" x14ac:dyDescent="0.35"/>
    <row r="2" spans="2:14" ht="16.2" thickBot="1" x14ac:dyDescent="0.35">
      <c r="B2" s="10" t="s">
        <v>0</v>
      </c>
      <c r="C2" s="11" t="s">
        <v>89</v>
      </c>
      <c r="D2" s="12" t="s">
        <v>90</v>
      </c>
      <c r="L2" s="29" t="s">
        <v>11</v>
      </c>
      <c r="M2" s="30" t="s">
        <v>91</v>
      </c>
      <c r="N2" s="31" t="s">
        <v>90</v>
      </c>
    </row>
    <row r="3" spans="2:14" x14ac:dyDescent="0.3">
      <c r="B3" s="3" t="s">
        <v>1</v>
      </c>
      <c r="C3" s="4">
        <v>0.52</v>
      </c>
      <c r="D3" s="16">
        <v>65</v>
      </c>
      <c r="L3" s="20" t="s">
        <v>12</v>
      </c>
      <c r="M3" s="26">
        <v>0.224</v>
      </c>
      <c r="N3" s="23">
        <v>28</v>
      </c>
    </row>
    <row r="4" spans="2:14" x14ac:dyDescent="0.3">
      <c r="B4" s="5" t="s">
        <v>2</v>
      </c>
      <c r="C4" s="6">
        <v>0.48</v>
      </c>
      <c r="D4" s="17">
        <v>60</v>
      </c>
      <c r="L4" s="21" t="s">
        <v>13</v>
      </c>
      <c r="M4" s="27">
        <v>0.30399999999999999</v>
      </c>
      <c r="N4" s="24">
        <v>38</v>
      </c>
    </row>
    <row r="5" spans="2:14" x14ac:dyDescent="0.3">
      <c r="B5" s="5" t="s">
        <v>3</v>
      </c>
      <c r="C5" s="7">
        <v>0</v>
      </c>
      <c r="D5" s="18">
        <v>0</v>
      </c>
      <c r="L5" s="21" t="s">
        <v>14</v>
      </c>
      <c r="M5" s="27">
        <v>0.25600000000000001</v>
      </c>
      <c r="N5" s="24">
        <v>32</v>
      </c>
    </row>
    <row r="6" spans="2:14" ht="16.2" thickBot="1" x14ac:dyDescent="0.35">
      <c r="B6" s="8" t="s">
        <v>4</v>
      </c>
      <c r="C6" s="9">
        <v>0</v>
      </c>
      <c r="D6" s="19">
        <v>0</v>
      </c>
      <c r="L6" s="21" t="s">
        <v>15</v>
      </c>
      <c r="M6" s="27">
        <v>0.128</v>
      </c>
      <c r="N6" s="24">
        <v>16</v>
      </c>
    </row>
    <row r="7" spans="2:14" ht="16.2" thickBot="1" x14ac:dyDescent="0.35">
      <c r="L7" s="22" t="s">
        <v>16</v>
      </c>
      <c r="M7" s="28">
        <v>8.7999999999999995E-2</v>
      </c>
      <c r="N7" s="25">
        <v>11</v>
      </c>
    </row>
    <row r="8" spans="2:14" x14ac:dyDescent="0.3">
      <c r="M8" s="13"/>
    </row>
    <row r="12" spans="2:14" ht="16.2" thickBot="1" x14ac:dyDescent="0.35"/>
    <row r="13" spans="2:14" ht="16.2" thickBot="1" x14ac:dyDescent="0.35">
      <c r="B13" s="29" t="s">
        <v>5</v>
      </c>
      <c r="C13" s="30" t="s">
        <v>91</v>
      </c>
      <c r="D13" s="31" t="s">
        <v>90</v>
      </c>
    </row>
    <row r="14" spans="2:14" x14ac:dyDescent="0.3">
      <c r="B14" s="20" t="s">
        <v>6</v>
      </c>
      <c r="C14" s="26">
        <v>0.12</v>
      </c>
      <c r="D14" s="32">
        <v>15</v>
      </c>
    </row>
    <row r="15" spans="2:14" ht="16.2" thickBot="1" x14ac:dyDescent="0.35">
      <c r="B15" s="21" t="s">
        <v>7</v>
      </c>
      <c r="C15" s="27">
        <v>0.496</v>
      </c>
      <c r="D15" s="33">
        <v>62</v>
      </c>
    </row>
    <row r="16" spans="2:14" ht="16.2" thickBot="1" x14ac:dyDescent="0.35">
      <c r="B16" s="21" t="s">
        <v>8</v>
      </c>
      <c r="C16" s="27">
        <v>0.17599999999999999</v>
      </c>
      <c r="D16" s="33">
        <v>22</v>
      </c>
      <c r="L16" s="29" t="s">
        <v>85</v>
      </c>
      <c r="M16" s="30" t="s">
        <v>91</v>
      </c>
      <c r="N16" s="31" t="s">
        <v>90</v>
      </c>
    </row>
    <row r="17" spans="2:14" x14ac:dyDescent="0.3">
      <c r="B17" s="21" t="s">
        <v>9</v>
      </c>
      <c r="C17" s="27">
        <v>0.16</v>
      </c>
      <c r="D17" s="33">
        <v>20</v>
      </c>
      <c r="L17" s="20" t="s">
        <v>86</v>
      </c>
      <c r="M17" s="26">
        <v>0.312</v>
      </c>
      <c r="N17" s="32">
        <v>39</v>
      </c>
    </row>
    <row r="18" spans="2:14" ht="16.2" thickBot="1" x14ac:dyDescent="0.35">
      <c r="B18" s="22" t="s">
        <v>10</v>
      </c>
      <c r="C18" s="28">
        <v>4.8000000000000001E-2</v>
      </c>
      <c r="D18" s="34">
        <v>6</v>
      </c>
      <c r="L18" s="21" t="s">
        <v>87</v>
      </c>
      <c r="M18" s="27">
        <v>0.60799999999999998</v>
      </c>
      <c r="N18" s="33">
        <v>76</v>
      </c>
    </row>
    <row r="19" spans="2:14" ht="16.2" thickBot="1" x14ac:dyDescent="0.35">
      <c r="C19" s="13"/>
      <c r="L19" s="22" t="s">
        <v>88</v>
      </c>
      <c r="M19" s="35">
        <v>0.08</v>
      </c>
      <c r="N19" s="3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1F84-105F-4805-8E5D-BD9160778079}">
  <dimension ref="B1:Q21"/>
  <sheetViews>
    <sheetView showGridLines="0" zoomScale="90" zoomScaleNormal="90" workbookViewId="0"/>
  </sheetViews>
  <sheetFormatPr defaultColWidth="8.77734375" defaultRowHeight="15.6" x14ac:dyDescent="0.3"/>
  <cols>
    <col min="1" max="1" width="8.77734375" style="2"/>
    <col min="2" max="2" width="18" style="2" customWidth="1"/>
    <col min="3" max="3" width="11.77734375" style="2" customWidth="1"/>
    <col min="4" max="14" width="8.77734375" style="2"/>
    <col min="15" max="15" width="37" style="2" bestFit="1" customWidth="1"/>
    <col min="16" max="16" width="11.77734375" style="2" customWidth="1"/>
    <col min="17" max="16384" width="8.77734375" style="2"/>
  </cols>
  <sheetData>
    <row r="1" spans="2:17" ht="16.2" thickBot="1" x14ac:dyDescent="0.35"/>
    <row r="2" spans="2:17" ht="16.2" thickBot="1" x14ac:dyDescent="0.35">
      <c r="B2" s="29" t="s">
        <v>17</v>
      </c>
      <c r="C2" s="30" t="s">
        <v>91</v>
      </c>
      <c r="D2" s="31" t="s">
        <v>90</v>
      </c>
      <c r="O2" s="30" t="s">
        <v>92</v>
      </c>
      <c r="P2" s="30" t="s">
        <v>91</v>
      </c>
      <c r="Q2" s="31" t="s">
        <v>90</v>
      </c>
    </row>
    <row r="3" spans="2:17" x14ac:dyDescent="0.3">
      <c r="B3" s="20" t="s">
        <v>18</v>
      </c>
      <c r="C3" s="36">
        <v>0</v>
      </c>
      <c r="D3" s="32">
        <v>0</v>
      </c>
      <c r="O3" s="41" t="s">
        <v>26</v>
      </c>
      <c r="P3" s="39">
        <v>0.98399999999999999</v>
      </c>
      <c r="Q3" s="23">
        <v>123</v>
      </c>
    </row>
    <row r="4" spans="2:17" x14ac:dyDescent="0.3">
      <c r="B4" s="21" t="s">
        <v>19</v>
      </c>
      <c r="C4" s="37">
        <v>0.42399999999999999</v>
      </c>
      <c r="D4" s="33">
        <v>53</v>
      </c>
      <c r="O4" s="21" t="s">
        <v>27</v>
      </c>
      <c r="P4" s="37">
        <v>0.88800000000000001</v>
      </c>
      <c r="Q4" s="24">
        <v>111</v>
      </c>
    </row>
    <row r="5" spans="2:17" x14ac:dyDescent="0.3">
      <c r="B5" s="21" t="s">
        <v>20</v>
      </c>
      <c r="C5" s="37">
        <v>0.38400000000000001</v>
      </c>
      <c r="D5" s="33">
        <v>48</v>
      </c>
      <c r="O5" s="21" t="s">
        <v>28</v>
      </c>
      <c r="P5" s="37">
        <v>0.85599999999999998</v>
      </c>
      <c r="Q5" s="24">
        <v>107</v>
      </c>
    </row>
    <row r="6" spans="2:17" x14ac:dyDescent="0.3">
      <c r="B6" s="21" t="s">
        <v>21</v>
      </c>
      <c r="C6" s="37">
        <v>0.157</v>
      </c>
      <c r="D6" s="33">
        <v>19</v>
      </c>
      <c r="O6" s="21" t="s">
        <v>29</v>
      </c>
      <c r="P6" s="37">
        <v>0.76800000000000002</v>
      </c>
      <c r="Q6" s="24">
        <v>96</v>
      </c>
    </row>
    <row r="7" spans="2:17" ht="16.2" thickBot="1" x14ac:dyDescent="0.35">
      <c r="B7" s="22" t="s">
        <v>3</v>
      </c>
      <c r="C7" s="38">
        <v>0.04</v>
      </c>
      <c r="D7" s="34">
        <v>5</v>
      </c>
      <c r="O7" s="21" t="s">
        <v>32</v>
      </c>
      <c r="P7" s="37">
        <v>0.65600000000000003</v>
      </c>
      <c r="Q7" s="24">
        <v>82</v>
      </c>
    </row>
    <row r="8" spans="2:17" x14ac:dyDescent="0.3">
      <c r="C8" s="14"/>
      <c r="O8" s="21" t="s">
        <v>31</v>
      </c>
      <c r="P8" s="37">
        <v>0.504</v>
      </c>
      <c r="Q8" s="24">
        <v>63</v>
      </c>
    </row>
    <row r="9" spans="2:17" x14ac:dyDescent="0.3">
      <c r="O9" s="21" t="s">
        <v>33</v>
      </c>
      <c r="P9" s="40">
        <v>0.64</v>
      </c>
      <c r="Q9" s="24">
        <v>80</v>
      </c>
    </row>
    <row r="10" spans="2:17" x14ac:dyDescent="0.3">
      <c r="O10" s="21" t="s">
        <v>34</v>
      </c>
      <c r="P10" s="37">
        <v>0.57599999999999996</v>
      </c>
      <c r="Q10" s="24">
        <v>72</v>
      </c>
    </row>
    <row r="11" spans="2:17" x14ac:dyDescent="0.3">
      <c r="O11" s="42" t="s">
        <v>30</v>
      </c>
      <c r="P11" s="37">
        <v>0.38400000000000001</v>
      </c>
      <c r="Q11" s="24">
        <v>48</v>
      </c>
    </row>
    <row r="12" spans="2:17" ht="16.2" thickBot="1" x14ac:dyDescent="0.35">
      <c r="O12" s="22" t="s">
        <v>35</v>
      </c>
      <c r="P12" s="43">
        <v>0.12</v>
      </c>
      <c r="Q12" s="25">
        <v>15</v>
      </c>
    </row>
    <row r="16" spans="2:17" ht="16.2" thickBot="1" x14ac:dyDescent="0.35"/>
    <row r="17" spans="2:4" ht="16.2" thickBot="1" x14ac:dyDescent="0.35">
      <c r="B17" s="29" t="s">
        <v>22</v>
      </c>
      <c r="C17" s="30" t="s">
        <v>91</v>
      </c>
      <c r="D17" s="31" t="s">
        <v>90</v>
      </c>
    </row>
    <row r="18" spans="2:4" x14ac:dyDescent="0.3">
      <c r="B18" s="20" t="s">
        <v>23</v>
      </c>
      <c r="C18" s="39">
        <v>0.24</v>
      </c>
      <c r="D18" s="23">
        <v>30</v>
      </c>
    </row>
    <row r="19" spans="2:4" x14ac:dyDescent="0.3">
      <c r="B19" s="21" t="s">
        <v>24</v>
      </c>
      <c r="C19" s="40">
        <v>0.64</v>
      </c>
      <c r="D19" s="24">
        <v>80</v>
      </c>
    </row>
    <row r="20" spans="2:4" x14ac:dyDescent="0.3">
      <c r="B20" s="21" t="s">
        <v>25</v>
      </c>
      <c r="C20" s="37">
        <v>9.6000000000000002E-2</v>
      </c>
      <c r="D20" s="24">
        <v>12</v>
      </c>
    </row>
    <row r="21" spans="2:4" ht="16.2" thickBot="1" x14ac:dyDescent="0.35">
      <c r="B21" s="22" t="s">
        <v>3</v>
      </c>
      <c r="C21" s="38">
        <v>2.4E-2</v>
      </c>
      <c r="D21" s="25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DA17-8177-4328-8CB8-79AB6E55CF49}">
  <dimension ref="B1:R23"/>
  <sheetViews>
    <sheetView showGridLines="0" zoomScale="90" zoomScaleNormal="90" workbookViewId="0"/>
  </sheetViews>
  <sheetFormatPr defaultColWidth="8.77734375" defaultRowHeight="15.6" x14ac:dyDescent="0.3"/>
  <cols>
    <col min="1" max="1" width="8.77734375" style="2"/>
    <col min="2" max="2" width="19.6640625" style="2" customWidth="1"/>
    <col min="3" max="3" width="14" style="15" customWidth="1"/>
    <col min="4" max="4" width="8.77734375" style="15"/>
    <col min="5" max="15" width="8.77734375" style="2"/>
    <col min="16" max="16" width="28.77734375" style="2" customWidth="1"/>
    <col min="17" max="17" width="11.88671875" style="45" bestFit="1" customWidth="1"/>
    <col min="18" max="18" width="8.77734375" style="15"/>
    <col min="19" max="16384" width="8.77734375" style="2"/>
  </cols>
  <sheetData>
    <row r="1" spans="2:18" ht="16.2" thickBot="1" x14ac:dyDescent="0.35"/>
    <row r="2" spans="2:18" ht="32.549999999999997" customHeight="1" thickBot="1" x14ac:dyDescent="0.35">
      <c r="B2" s="63" t="s">
        <v>102</v>
      </c>
      <c r="C2" s="49" t="s">
        <v>91</v>
      </c>
      <c r="D2" s="55" t="s">
        <v>90</v>
      </c>
      <c r="P2" s="60" t="s">
        <v>41</v>
      </c>
      <c r="Q2" s="64" t="s">
        <v>91</v>
      </c>
      <c r="R2" s="55" t="s">
        <v>90</v>
      </c>
    </row>
    <row r="3" spans="2:18" x14ac:dyDescent="0.3">
      <c r="B3" s="41" t="s">
        <v>26</v>
      </c>
      <c r="C3" s="59">
        <f>D3/125</f>
        <v>0.44800000000000001</v>
      </c>
      <c r="D3" s="23">
        <v>56</v>
      </c>
      <c r="P3" s="48" t="s">
        <v>42</v>
      </c>
      <c r="Q3" s="65">
        <f>R3/125</f>
        <v>0.51200000000000001</v>
      </c>
      <c r="R3" s="23">
        <v>64</v>
      </c>
    </row>
    <row r="4" spans="2:18" x14ac:dyDescent="0.3">
      <c r="B4" s="21" t="s">
        <v>27</v>
      </c>
      <c r="C4" s="59">
        <f t="shared" ref="C4:C12" si="0">D4/125</f>
        <v>0.4</v>
      </c>
      <c r="D4" s="24">
        <v>50</v>
      </c>
      <c r="P4" s="46" t="s">
        <v>43</v>
      </c>
      <c r="Q4" s="65">
        <f t="shared" ref="Q4:Q6" si="1">R4/125</f>
        <v>0.6</v>
      </c>
      <c r="R4" s="24">
        <v>75</v>
      </c>
    </row>
    <row r="5" spans="2:18" x14ac:dyDescent="0.3">
      <c r="B5" s="21" t="s">
        <v>28</v>
      </c>
      <c r="C5" s="59">
        <f t="shared" si="0"/>
        <v>0.68</v>
      </c>
      <c r="D5" s="24">
        <v>85</v>
      </c>
      <c r="P5" s="46" t="s">
        <v>44</v>
      </c>
      <c r="Q5" s="65">
        <f t="shared" si="1"/>
        <v>0.32</v>
      </c>
      <c r="R5" s="24">
        <v>40</v>
      </c>
    </row>
    <row r="6" spans="2:18" ht="16.2" thickBot="1" x14ac:dyDescent="0.35">
      <c r="B6" s="21" t="s">
        <v>29</v>
      </c>
      <c r="C6" s="59">
        <f t="shared" si="0"/>
        <v>0.48</v>
      </c>
      <c r="D6" s="24">
        <v>60</v>
      </c>
      <c r="P6" s="47" t="s">
        <v>45</v>
      </c>
      <c r="Q6" s="66">
        <f t="shared" si="1"/>
        <v>0.66400000000000003</v>
      </c>
      <c r="R6" s="25">
        <v>83</v>
      </c>
    </row>
    <row r="7" spans="2:18" x14ac:dyDescent="0.3">
      <c r="B7" s="21" t="s">
        <v>32</v>
      </c>
      <c r="C7" s="59">
        <f t="shared" si="0"/>
        <v>0.6</v>
      </c>
      <c r="D7" s="24">
        <v>75</v>
      </c>
    </row>
    <row r="8" spans="2:18" x14ac:dyDescent="0.3">
      <c r="B8" s="21" t="s">
        <v>31</v>
      </c>
      <c r="C8" s="59">
        <f t="shared" si="0"/>
        <v>0.184</v>
      </c>
      <c r="D8" s="24">
        <v>23</v>
      </c>
    </row>
    <row r="9" spans="2:18" x14ac:dyDescent="0.3">
      <c r="B9" s="21" t="s">
        <v>33</v>
      </c>
      <c r="C9" s="59">
        <f t="shared" si="0"/>
        <v>0.40799999999999997</v>
      </c>
      <c r="D9" s="24">
        <v>51</v>
      </c>
    </row>
    <row r="10" spans="2:18" x14ac:dyDescent="0.3">
      <c r="B10" s="21" t="s">
        <v>34</v>
      </c>
      <c r="C10" s="59">
        <f t="shared" si="0"/>
        <v>0.2</v>
      </c>
      <c r="D10" s="24">
        <v>25</v>
      </c>
    </row>
    <row r="11" spans="2:18" x14ac:dyDescent="0.3">
      <c r="B11" s="42" t="s">
        <v>30</v>
      </c>
      <c r="C11" s="59">
        <f t="shared" si="0"/>
        <v>0.32</v>
      </c>
      <c r="D11" s="24">
        <v>40</v>
      </c>
    </row>
    <row r="12" spans="2:18" ht="16.2" thickBot="1" x14ac:dyDescent="0.35">
      <c r="B12" s="22" t="s">
        <v>35</v>
      </c>
      <c r="C12" s="52">
        <f t="shared" si="0"/>
        <v>0.04</v>
      </c>
      <c r="D12" s="25">
        <v>5</v>
      </c>
    </row>
    <row r="17" spans="2:4" ht="16.2" thickBot="1" x14ac:dyDescent="0.35"/>
    <row r="18" spans="2:4" ht="28.95" customHeight="1" thickBot="1" x14ac:dyDescent="0.35">
      <c r="B18" s="60" t="s">
        <v>103</v>
      </c>
      <c r="C18" s="49" t="s">
        <v>91</v>
      </c>
      <c r="D18" s="55" t="s">
        <v>90</v>
      </c>
    </row>
    <row r="19" spans="2:4" x14ac:dyDescent="0.3">
      <c r="B19" s="20" t="s">
        <v>36</v>
      </c>
      <c r="C19" s="39">
        <f>D19/125</f>
        <v>9.6000000000000002E-2</v>
      </c>
      <c r="D19" s="23">
        <v>12</v>
      </c>
    </row>
    <row r="20" spans="2:4" x14ac:dyDescent="0.3">
      <c r="B20" s="21" t="s">
        <v>37</v>
      </c>
      <c r="C20" s="37">
        <v>0.4</v>
      </c>
      <c r="D20" s="24">
        <v>50</v>
      </c>
    </row>
    <row r="21" spans="2:4" x14ac:dyDescent="0.3">
      <c r="B21" s="21" t="s">
        <v>38</v>
      </c>
      <c r="C21" s="37">
        <v>0.32</v>
      </c>
      <c r="D21" s="24">
        <v>40</v>
      </c>
    </row>
    <row r="22" spans="2:4" x14ac:dyDescent="0.3">
      <c r="B22" s="21" t="s">
        <v>39</v>
      </c>
      <c r="C22" s="37">
        <v>0.14399999999999999</v>
      </c>
      <c r="D22" s="24">
        <v>18</v>
      </c>
    </row>
    <row r="23" spans="2:4" ht="16.2" thickBot="1" x14ac:dyDescent="0.35">
      <c r="B23" s="22" t="s">
        <v>40</v>
      </c>
      <c r="C23" s="38">
        <v>0.04</v>
      </c>
      <c r="D23" s="2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0337-EE3B-4D24-90C4-A7298AD9480A}">
  <dimension ref="B1:P27"/>
  <sheetViews>
    <sheetView showGridLines="0" zoomScale="90" zoomScaleNormal="90" workbookViewId="0"/>
  </sheetViews>
  <sheetFormatPr defaultColWidth="8.77734375" defaultRowHeight="15.6" x14ac:dyDescent="0.3"/>
  <cols>
    <col min="1" max="1" width="8.77734375" style="2"/>
    <col min="2" max="2" width="22.6640625" style="2" customWidth="1"/>
    <col min="3" max="3" width="13.5546875" style="15" customWidth="1"/>
    <col min="4" max="4" width="8.77734375" style="15"/>
    <col min="5" max="13" width="8.77734375" style="2"/>
    <col min="14" max="14" width="22.44140625" style="2" customWidth="1"/>
    <col min="15" max="15" width="12.109375" style="15" customWidth="1"/>
    <col min="16" max="16" width="8.77734375" style="15"/>
    <col min="17" max="16384" width="8.77734375" style="2"/>
  </cols>
  <sheetData>
    <row r="1" spans="2:16" ht="16.2" thickBot="1" x14ac:dyDescent="0.35"/>
    <row r="2" spans="2:16" ht="37.049999999999997" customHeight="1" thickBot="1" x14ac:dyDescent="0.35">
      <c r="B2" s="60" t="s">
        <v>101</v>
      </c>
      <c r="C2" s="49" t="s">
        <v>91</v>
      </c>
      <c r="D2" s="55" t="s">
        <v>90</v>
      </c>
      <c r="N2" s="63" t="s">
        <v>100</v>
      </c>
      <c r="O2" s="49" t="s">
        <v>91</v>
      </c>
      <c r="P2" s="55" t="s">
        <v>90</v>
      </c>
    </row>
    <row r="3" spans="2:16" x14ac:dyDescent="0.3">
      <c r="B3" s="20" t="s">
        <v>46</v>
      </c>
      <c r="C3" s="36">
        <v>0.2</v>
      </c>
      <c r="D3" s="23">
        <f>C3*125</f>
        <v>25</v>
      </c>
      <c r="N3" s="48" t="s">
        <v>57</v>
      </c>
      <c r="O3" s="39">
        <f>P3/125</f>
        <v>0.24</v>
      </c>
      <c r="P3" s="23">
        <v>30</v>
      </c>
    </row>
    <row r="4" spans="2:16" x14ac:dyDescent="0.3">
      <c r="B4" s="21" t="s">
        <v>47</v>
      </c>
      <c r="C4" s="37">
        <f>D4/125</f>
        <v>0.47199999999999998</v>
      </c>
      <c r="D4" s="23">
        <v>59</v>
      </c>
      <c r="N4" s="46" t="s">
        <v>58</v>
      </c>
      <c r="O4" s="39">
        <f t="shared" ref="O4:O5" si="0">P4/125</f>
        <v>0.64</v>
      </c>
      <c r="P4" s="23">
        <v>80</v>
      </c>
    </row>
    <row r="5" spans="2:16" ht="16.2" thickBot="1" x14ac:dyDescent="0.35">
      <c r="B5" s="22" t="s">
        <v>48</v>
      </c>
      <c r="C5" s="38">
        <f>D5/125</f>
        <v>0.32800000000000001</v>
      </c>
      <c r="D5" s="58">
        <v>41</v>
      </c>
      <c r="N5" s="22" t="s">
        <v>59</v>
      </c>
      <c r="O5" s="38">
        <f t="shared" si="0"/>
        <v>0.12</v>
      </c>
      <c r="P5" s="58">
        <v>15</v>
      </c>
    </row>
    <row r="17" spans="2:4" ht="16.2" thickBot="1" x14ac:dyDescent="0.35"/>
    <row r="18" spans="2:4" ht="28.95" customHeight="1" thickBot="1" x14ac:dyDescent="0.35">
      <c r="B18" s="60" t="s">
        <v>99</v>
      </c>
      <c r="C18" s="49" t="s">
        <v>91</v>
      </c>
      <c r="D18" s="55" t="s">
        <v>90</v>
      </c>
    </row>
    <row r="19" spans="2:4" x14ac:dyDescent="0.3">
      <c r="B19" s="48" t="s">
        <v>49</v>
      </c>
      <c r="C19" s="59">
        <f>D19/125</f>
        <v>0.52</v>
      </c>
      <c r="D19" s="23">
        <v>65</v>
      </c>
    </row>
    <row r="20" spans="2:4" x14ac:dyDescent="0.3">
      <c r="B20" s="46" t="s">
        <v>50</v>
      </c>
      <c r="C20" s="59">
        <f t="shared" ref="C20:C26" si="1">D20/125</f>
        <v>0.88</v>
      </c>
      <c r="D20" s="24">
        <v>110</v>
      </c>
    </row>
    <row r="21" spans="2:4" x14ac:dyDescent="0.3">
      <c r="B21" s="46" t="s">
        <v>51</v>
      </c>
      <c r="C21" s="59">
        <f t="shared" si="1"/>
        <v>0.44</v>
      </c>
      <c r="D21" s="24">
        <v>55</v>
      </c>
    </row>
    <row r="22" spans="2:4" x14ac:dyDescent="0.3">
      <c r="B22" s="46" t="s">
        <v>52</v>
      </c>
      <c r="C22" s="59">
        <f t="shared" si="1"/>
        <v>0.504</v>
      </c>
      <c r="D22" s="24">
        <v>63</v>
      </c>
    </row>
    <row r="23" spans="2:4" x14ac:dyDescent="0.3">
      <c r="B23" s="46" t="s">
        <v>53</v>
      </c>
      <c r="C23" s="59">
        <f t="shared" si="1"/>
        <v>0.79200000000000004</v>
      </c>
      <c r="D23" s="24">
        <v>99</v>
      </c>
    </row>
    <row r="24" spans="2:4" x14ac:dyDescent="0.3">
      <c r="B24" s="46" t="s">
        <v>54</v>
      </c>
      <c r="C24" s="59">
        <f t="shared" si="1"/>
        <v>0.38400000000000001</v>
      </c>
      <c r="D24" s="24">
        <v>48</v>
      </c>
    </row>
    <row r="25" spans="2:4" x14ac:dyDescent="0.3">
      <c r="B25" s="46" t="s">
        <v>55</v>
      </c>
      <c r="C25" s="59">
        <f t="shared" si="1"/>
        <v>0.8</v>
      </c>
      <c r="D25" s="24">
        <v>100</v>
      </c>
    </row>
    <row r="26" spans="2:4" ht="16.2" thickBot="1" x14ac:dyDescent="0.35">
      <c r="B26" s="22" t="s">
        <v>56</v>
      </c>
      <c r="C26" s="52">
        <f t="shared" si="1"/>
        <v>0.56799999999999995</v>
      </c>
      <c r="D26" s="25">
        <v>71</v>
      </c>
    </row>
    <row r="27" spans="2:4" x14ac:dyDescent="0.3">
      <c r="B27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FD8E-7A28-4CB6-822F-D7E961A44AE8}">
  <dimension ref="B1:R25"/>
  <sheetViews>
    <sheetView showGridLines="0" zoomScale="90" zoomScaleNormal="90" workbookViewId="0"/>
  </sheetViews>
  <sheetFormatPr defaultColWidth="8.77734375" defaultRowHeight="15.6" x14ac:dyDescent="0.3"/>
  <cols>
    <col min="1" max="1" width="8.77734375" style="2"/>
    <col min="2" max="2" width="22.88671875" style="2" customWidth="1"/>
    <col min="3" max="3" width="11.6640625" style="2" customWidth="1"/>
    <col min="4" max="15" width="8.77734375" style="2"/>
    <col min="16" max="16" width="14.88671875" style="2" customWidth="1"/>
    <col min="17" max="17" width="10.77734375" style="2" bestFit="1" customWidth="1"/>
    <col min="18" max="16384" width="8.77734375" style="2"/>
  </cols>
  <sheetData>
    <row r="1" spans="2:18" ht="16.2" thickBot="1" x14ac:dyDescent="0.35"/>
    <row r="2" spans="2:18" ht="31.5" customHeight="1" thickBot="1" x14ac:dyDescent="0.35">
      <c r="B2" s="60" t="s">
        <v>98</v>
      </c>
      <c r="C2" s="30" t="s">
        <v>91</v>
      </c>
      <c r="D2" s="31" t="s">
        <v>90</v>
      </c>
      <c r="P2" s="54" t="s">
        <v>97</v>
      </c>
      <c r="Q2" s="30" t="s">
        <v>91</v>
      </c>
      <c r="R2" s="31" t="s">
        <v>90</v>
      </c>
    </row>
    <row r="3" spans="2:18" x14ac:dyDescent="0.3">
      <c r="B3" s="48" t="s">
        <v>60</v>
      </c>
      <c r="C3" s="59">
        <f>D3/125</f>
        <v>0.28000000000000003</v>
      </c>
      <c r="D3" s="23">
        <v>35</v>
      </c>
      <c r="P3" s="20" t="s">
        <v>72</v>
      </c>
      <c r="Q3" s="39">
        <f>R3/125</f>
        <v>0.32800000000000001</v>
      </c>
      <c r="R3" s="23">
        <v>41</v>
      </c>
    </row>
    <row r="4" spans="2:18" x14ac:dyDescent="0.3">
      <c r="B4" s="46" t="s">
        <v>61</v>
      </c>
      <c r="C4" s="59">
        <f t="shared" ref="C4:C9" si="0">D4/125</f>
        <v>0.39200000000000002</v>
      </c>
      <c r="D4" s="24">
        <v>49</v>
      </c>
      <c r="P4" s="21" t="s">
        <v>67</v>
      </c>
      <c r="Q4" s="39">
        <f t="shared" ref="Q4:Q5" si="1">R4/125</f>
        <v>0.38400000000000001</v>
      </c>
      <c r="R4" s="23">
        <v>48</v>
      </c>
    </row>
    <row r="5" spans="2:18" ht="16.2" thickBot="1" x14ac:dyDescent="0.35">
      <c r="B5" s="46" t="s">
        <v>66</v>
      </c>
      <c r="C5" s="59">
        <f t="shared" si="0"/>
        <v>0.624</v>
      </c>
      <c r="D5" s="24">
        <v>78</v>
      </c>
      <c r="P5" s="22" t="s">
        <v>73</v>
      </c>
      <c r="Q5" s="38">
        <f t="shared" si="1"/>
        <v>0.28799999999999998</v>
      </c>
      <c r="R5" s="58">
        <v>36</v>
      </c>
    </row>
    <row r="6" spans="2:18" x14ac:dyDescent="0.3">
      <c r="B6" s="46" t="s">
        <v>62</v>
      </c>
      <c r="C6" s="59">
        <f t="shared" si="0"/>
        <v>0.40799999999999997</v>
      </c>
      <c r="D6" s="24">
        <v>51</v>
      </c>
    </row>
    <row r="7" spans="2:18" x14ac:dyDescent="0.3">
      <c r="B7" s="46" t="s">
        <v>63</v>
      </c>
      <c r="C7" s="59">
        <f t="shared" si="0"/>
        <v>0.71199999999999997</v>
      </c>
      <c r="D7" s="24">
        <v>89</v>
      </c>
    </row>
    <row r="8" spans="2:18" x14ac:dyDescent="0.3">
      <c r="B8" s="46" t="s">
        <v>64</v>
      </c>
      <c r="C8" s="59">
        <f t="shared" si="0"/>
        <v>0.16</v>
      </c>
      <c r="D8" s="24">
        <v>20</v>
      </c>
    </row>
    <row r="9" spans="2:18" ht="16.2" thickBot="1" x14ac:dyDescent="0.35">
      <c r="B9" s="47" t="s">
        <v>65</v>
      </c>
      <c r="C9" s="52">
        <f t="shared" si="0"/>
        <v>0.104</v>
      </c>
      <c r="D9" s="25">
        <v>13</v>
      </c>
    </row>
    <row r="18" spans="2:4" ht="16.2" thickBot="1" x14ac:dyDescent="0.35"/>
    <row r="19" spans="2:4" ht="30" customHeight="1" thickBot="1" x14ac:dyDescent="0.35">
      <c r="B19" s="54" t="s">
        <v>96</v>
      </c>
      <c r="C19" s="49" t="s">
        <v>91</v>
      </c>
      <c r="D19" s="55" t="s">
        <v>90</v>
      </c>
    </row>
    <row r="20" spans="2:4" x14ac:dyDescent="0.3">
      <c r="B20" s="62" t="s">
        <v>71</v>
      </c>
      <c r="C20" s="39">
        <f>D20/125</f>
        <v>7.1999999999999995E-2</v>
      </c>
      <c r="D20" s="23">
        <v>9</v>
      </c>
    </row>
    <row r="21" spans="2:4" x14ac:dyDescent="0.3">
      <c r="B21" s="46" t="s">
        <v>67</v>
      </c>
      <c r="C21" s="39">
        <f t="shared" ref="C21:C24" si="2">D21/125</f>
        <v>0.432</v>
      </c>
      <c r="D21" s="23">
        <v>54</v>
      </c>
    </row>
    <row r="22" spans="2:4" x14ac:dyDescent="0.3">
      <c r="B22" s="46" t="s">
        <v>68</v>
      </c>
      <c r="C22" s="39">
        <f t="shared" si="2"/>
        <v>0.23200000000000001</v>
      </c>
      <c r="D22" s="23">
        <v>29</v>
      </c>
    </row>
    <row r="23" spans="2:4" x14ac:dyDescent="0.3">
      <c r="B23" s="46" t="s">
        <v>69</v>
      </c>
      <c r="C23" s="39">
        <f t="shared" si="2"/>
        <v>0.112</v>
      </c>
      <c r="D23" s="23">
        <v>14</v>
      </c>
    </row>
    <row r="24" spans="2:4" ht="16.2" thickBot="1" x14ac:dyDescent="0.35">
      <c r="B24" s="47" t="s">
        <v>70</v>
      </c>
      <c r="C24" s="38">
        <f t="shared" si="2"/>
        <v>0.152</v>
      </c>
      <c r="D24" s="58">
        <v>19</v>
      </c>
    </row>
    <row r="25" spans="2:4" x14ac:dyDescent="0.3">
      <c r="C25" s="1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8455-6447-4892-9125-AE2E16C37F06}">
  <dimension ref="B1:R23"/>
  <sheetViews>
    <sheetView showGridLines="0" zoomScale="90" zoomScaleNormal="90" workbookViewId="0"/>
  </sheetViews>
  <sheetFormatPr defaultColWidth="8.77734375" defaultRowHeight="15.6" x14ac:dyDescent="0.3"/>
  <cols>
    <col min="1" max="1" width="8.77734375" style="2"/>
    <col min="2" max="2" width="24.77734375" style="2" customWidth="1"/>
    <col min="3" max="3" width="12" style="15" customWidth="1"/>
    <col min="4" max="4" width="8.77734375" style="15"/>
    <col min="5" max="15" width="8.77734375" style="2"/>
    <col min="16" max="16" width="21.77734375" style="2" customWidth="1"/>
    <col min="17" max="17" width="11.5546875" style="15" bestFit="1" customWidth="1"/>
    <col min="18" max="18" width="8.77734375" style="15"/>
    <col min="19" max="16384" width="8.77734375" style="2"/>
  </cols>
  <sheetData>
    <row r="1" spans="2:18" ht="16.2" thickBot="1" x14ac:dyDescent="0.35">
      <c r="P1" s="44"/>
    </row>
    <row r="2" spans="2:18" ht="32.549999999999997" customHeight="1" thickBot="1" x14ac:dyDescent="0.35">
      <c r="B2" s="60" t="s">
        <v>95</v>
      </c>
      <c r="C2" s="30" t="s">
        <v>91</v>
      </c>
      <c r="D2" s="31" t="s">
        <v>90</v>
      </c>
      <c r="P2" s="54" t="s">
        <v>93</v>
      </c>
      <c r="Q2" s="49" t="s">
        <v>91</v>
      </c>
      <c r="R2" s="55" t="s">
        <v>90</v>
      </c>
    </row>
    <row r="3" spans="2:18" ht="16.2" thickBot="1" x14ac:dyDescent="0.35">
      <c r="B3" s="56" t="s">
        <v>74</v>
      </c>
      <c r="C3" s="53">
        <f>D3/125</f>
        <v>0.69599999999999995</v>
      </c>
      <c r="D3" s="23">
        <v>87</v>
      </c>
      <c r="P3" s="48" t="s">
        <v>26</v>
      </c>
      <c r="Q3" s="50">
        <f>R3/125</f>
        <v>0.496</v>
      </c>
      <c r="R3" s="23">
        <v>62</v>
      </c>
    </row>
    <row r="4" spans="2:18" ht="16.2" thickBot="1" x14ac:dyDescent="0.35">
      <c r="B4" s="57" t="s">
        <v>75</v>
      </c>
      <c r="C4" s="61">
        <f>D4/125</f>
        <v>0.30399999999999999</v>
      </c>
      <c r="D4" s="25">
        <f>125-87</f>
        <v>38</v>
      </c>
      <c r="P4" s="46" t="s">
        <v>82</v>
      </c>
      <c r="Q4" s="51">
        <f t="shared" ref="Q4:Q11" si="0">R4/125</f>
        <v>0.65600000000000003</v>
      </c>
      <c r="R4" s="24">
        <v>82</v>
      </c>
    </row>
    <row r="5" spans="2:18" x14ac:dyDescent="0.3">
      <c r="P5" s="46" t="s">
        <v>28</v>
      </c>
      <c r="Q5" s="51">
        <f t="shared" si="0"/>
        <v>0.72</v>
      </c>
      <c r="R5" s="24">
        <v>90</v>
      </c>
    </row>
    <row r="6" spans="2:18" x14ac:dyDescent="0.3">
      <c r="P6" s="46" t="s">
        <v>29</v>
      </c>
      <c r="Q6" s="51">
        <f t="shared" si="0"/>
        <v>0.44800000000000001</v>
      </c>
      <c r="R6" s="24">
        <v>56</v>
      </c>
    </row>
    <row r="7" spans="2:18" x14ac:dyDescent="0.3">
      <c r="P7" s="46" t="s">
        <v>32</v>
      </c>
      <c r="Q7" s="51">
        <f t="shared" si="0"/>
        <v>0.25600000000000001</v>
      </c>
      <c r="R7" s="24">
        <v>32</v>
      </c>
    </row>
    <row r="8" spans="2:18" x14ac:dyDescent="0.3">
      <c r="P8" s="46" t="s">
        <v>31</v>
      </c>
      <c r="Q8" s="51">
        <f t="shared" si="0"/>
        <v>0.16</v>
      </c>
      <c r="R8" s="24">
        <v>20</v>
      </c>
    </row>
    <row r="9" spans="2:18" x14ac:dyDescent="0.3">
      <c r="P9" s="46" t="s">
        <v>33</v>
      </c>
      <c r="Q9" s="51">
        <f t="shared" si="0"/>
        <v>0.624</v>
      </c>
      <c r="R9" s="24">
        <v>78</v>
      </c>
    </row>
    <row r="10" spans="2:18" x14ac:dyDescent="0.3">
      <c r="P10" s="21" t="s">
        <v>34</v>
      </c>
      <c r="Q10" s="51">
        <f t="shared" si="0"/>
        <v>0.53600000000000003</v>
      </c>
      <c r="R10" s="24">
        <v>67</v>
      </c>
    </row>
    <row r="11" spans="2:18" ht="16.2" thickBot="1" x14ac:dyDescent="0.35">
      <c r="P11" s="47" t="s">
        <v>30</v>
      </c>
      <c r="Q11" s="52">
        <f t="shared" si="0"/>
        <v>0.71199999999999997</v>
      </c>
      <c r="R11" s="25">
        <v>89</v>
      </c>
    </row>
    <row r="16" spans="2:18" ht="16.2" thickBot="1" x14ac:dyDescent="0.35"/>
    <row r="17" spans="2:18" ht="30" customHeight="1" thickBot="1" x14ac:dyDescent="0.35">
      <c r="B17" s="54" t="s">
        <v>94</v>
      </c>
      <c r="C17" s="49" t="s">
        <v>91</v>
      </c>
      <c r="D17" s="55" t="s">
        <v>90</v>
      </c>
      <c r="P17" s="60" t="s">
        <v>83</v>
      </c>
      <c r="Q17" s="30" t="s">
        <v>91</v>
      </c>
      <c r="R17" s="31" t="s">
        <v>90</v>
      </c>
    </row>
    <row r="18" spans="2:18" x14ac:dyDescent="0.3">
      <c r="B18" s="48" t="s">
        <v>76</v>
      </c>
      <c r="C18" s="59">
        <f>D18/125</f>
        <v>0.52</v>
      </c>
      <c r="D18" s="23">
        <v>65</v>
      </c>
      <c r="P18" s="20" t="s">
        <v>74</v>
      </c>
      <c r="Q18" s="39">
        <v>0.60799999999999998</v>
      </c>
      <c r="R18" s="23">
        <f>125*Q18</f>
        <v>76</v>
      </c>
    </row>
    <row r="19" spans="2:18" ht="15.45" customHeight="1" x14ac:dyDescent="0.3">
      <c r="B19" s="46" t="s">
        <v>77</v>
      </c>
      <c r="C19" s="59">
        <f t="shared" ref="C19:C23" si="1">D19/125</f>
        <v>0.71199999999999997</v>
      </c>
      <c r="D19" s="24">
        <v>89</v>
      </c>
      <c r="P19" s="21" t="s">
        <v>75</v>
      </c>
      <c r="Q19" s="37">
        <v>0.13600000000000001</v>
      </c>
      <c r="R19" s="23">
        <f t="shared" ref="R19:R20" si="2">125*Q19</f>
        <v>17</v>
      </c>
    </row>
    <row r="20" spans="2:18" ht="16.2" thickBot="1" x14ac:dyDescent="0.35">
      <c r="B20" s="46" t="s">
        <v>78</v>
      </c>
      <c r="C20" s="59">
        <f t="shared" si="1"/>
        <v>0.35199999999999998</v>
      </c>
      <c r="D20" s="24">
        <v>44</v>
      </c>
      <c r="P20" s="22" t="s">
        <v>84</v>
      </c>
      <c r="Q20" s="38">
        <v>0.25600000000000001</v>
      </c>
      <c r="R20" s="58">
        <f t="shared" si="2"/>
        <v>32</v>
      </c>
    </row>
    <row r="21" spans="2:18" x14ac:dyDescent="0.3">
      <c r="B21" s="46" t="s">
        <v>79</v>
      </c>
      <c r="C21" s="59">
        <f t="shared" si="1"/>
        <v>0.71199999999999997</v>
      </c>
      <c r="D21" s="24">
        <v>89</v>
      </c>
      <c r="Q21" s="2"/>
      <c r="R21" s="2"/>
    </row>
    <row r="22" spans="2:18" x14ac:dyDescent="0.3">
      <c r="B22" s="46" t="s">
        <v>80</v>
      </c>
      <c r="C22" s="59">
        <f t="shared" si="1"/>
        <v>0.91200000000000003</v>
      </c>
      <c r="D22" s="24">
        <v>114</v>
      </c>
      <c r="Q22" s="2"/>
      <c r="R22" s="2"/>
    </row>
    <row r="23" spans="2:18" ht="16.2" thickBot="1" x14ac:dyDescent="0.35">
      <c r="B23" s="47" t="s">
        <v>81</v>
      </c>
      <c r="C23" s="52">
        <f t="shared" si="1"/>
        <v>0.56000000000000005</v>
      </c>
      <c r="D23" s="25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Gender, Age, Income</vt:lpstr>
      <vt:lpstr>Edu, org, awareness</vt:lpstr>
      <vt:lpstr>preferance, objective, savings</vt:lpstr>
      <vt:lpstr>time, factors, risk</vt:lpstr>
      <vt:lpstr>advice, frequency, monitor</vt:lpstr>
      <vt:lpstr>budget, covid preferance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Ronak Vipul Shah</cp:lastModifiedBy>
  <dcterms:created xsi:type="dcterms:W3CDTF">2021-07-08T03:27:00Z</dcterms:created>
  <dcterms:modified xsi:type="dcterms:W3CDTF">2024-12-08T21:19:00Z</dcterms:modified>
</cp:coreProperties>
</file>