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l\Downloads\"/>
    </mc:Choice>
  </mc:AlternateContent>
  <xr:revisionPtr revIDLastSave="0" documentId="13_ncr:1_{5ABE496B-757E-464A-859E-350CDEFB3EB1}" xr6:coauthVersionLast="47" xr6:coauthVersionMax="47" xr10:uidLastSave="{00000000-0000-0000-0000-000000000000}"/>
  <bookViews>
    <workbookView xWindow="9624" yWindow="3048" windowWidth="19908" windowHeight="15756" xr2:uid="{00000000-000D-0000-FFFF-FFFF00000000}"/>
  </bookViews>
  <sheets>
    <sheet name="Base Penalty" sheetId="1" r:id="rId1"/>
    <sheet name="Old--Same Finger + Long Jump" sheetId="2" r:id="rId2"/>
    <sheet name="Old--LongJCons+PinkyRingTwist" sheetId="4" r:id="rId3"/>
    <sheet name="New--Same Finger" sheetId="5" r:id="rId4"/>
    <sheet name="New--Stretch" sheetId="6" r:id="rId5"/>
  </sheets>
  <definedNames>
    <definedName name="_xlnm._FilterDatabase" localSheetId="4" hidden="1">'New--Stretch'!$A$1:$G$60</definedName>
    <definedName name="_xlnm._FilterDatabase" localSheetId="2" hidden="1">'Old--LongJCons+PinkyRingTwist'!$N$1:$U$17</definedName>
    <definedName name="_xlnm._FilterDatabase" localSheetId="1" hidden="1">'Old--Same Finger + Long Jump'!$A$2:$I$16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L12" i="1"/>
  <c r="Q16" i="5"/>
  <c r="P16" i="5"/>
  <c r="Q15" i="5"/>
  <c r="P15" i="5"/>
  <c r="Q14" i="5"/>
  <c r="P14" i="5"/>
  <c r="Q13" i="5"/>
  <c r="P13" i="5"/>
  <c r="Q12" i="5"/>
  <c r="P12" i="5"/>
  <c r="Q10" i="5"/>
  <c r="P10" i="5"/>
  <c r="Q8" i="5"/>
  <c r="P8" i="5"/>
  <c r="Q11" i="5"/>
  <c r="P11" i="5"/>
  <c r="Q9" i="5"/>
  <c r="P9" i="5"/>
  <c r="Q5" i="5"/>
  <c r="P5" i="5"/>
  <c r="Q4" i="5"/>
  <c r="P4" i="5"/>
  <c r="Q6" i="5"/>
  <c r="P6" i="5"/>
  <c r="Q7" i="5"/>
  <c r="P7" i="5"/>
  <c r="Q2" i="5"/>
  <c r="P2" i="5"/>
  <c r="Q3" i="5"/>
  <c r="P3" i="5"/>
  <c r="M13" i="1" l="1"/>
  <c r="P17" i="5"/>
  <c r="O17" i="5"/>
  <c r="Q17" i="5"/>
  <c r="T13" i="4"/>
  <c r="T14" i="4"/>
  <c r="T15" i="4"/>
  <c r="T16" i="4"/>
  <c r="S13" i="4"/>
  <c r="S14" i="4"/>
  <c r="S15" i="4"/>
  <c r="S16" i="4"/>
  <c r="L5" i="1"/>
  <c r="N5" i="1"/>
  <c r="M6" i="1" l="1"/>
  <c r="S12" i="4"/>
  <c r="T12" i="4"/>
  <c r="T11" i="4"/>
  <c r="T7" i="4"/>
  <c r="T4" i="4"/>
  <c r="T5" i="4"/>
  <c r="T2" i="4"/>
  <c r="T6" i="4"/>
  <c r="T8" i="4"/>
  <c r="T3" i="4"/>
  <c r="T10" i="4"/>
  <c r="T9" i="4"/>
  <c r="S7" i="4"/>
  <c r="S4" i="4"/>
  <c r="S5" i="4"/>
  <c r="S2" i="4"/>
  <c r="S6" i="4"/>
  <c r="S8" i="4"/>
  <c r="S3" i="4"/>
  <c r="S10" i="4"/>
  <c r="S9" i="4"/>
  <c r="S11" i="4"/>
  <c r="B2" i="2"/>
  <c r="B3" i="2"/>
  <c r="B4" i="2"/>
  <c r="B7" i="2"/>
  <c r="B6" i="2"/>
  <c r="B10" i="2"/>
  <c r="B8" i="2"/>
  <c r="B5" i="2"/>
  <c r="B14" i="2"/>
  <c r="B13" i="2"/>
  <c r="B9" i="2"/>
  <c r="B12" i="2"/>
  <c r="B11" i="2"/>
  <c r="B15" i="2"/>
  <c r="B16" i="2"/>
  <c r="C2" i="2"/>
  <c r="C3" i="2"/>
  <c r="C7" i="2"/>
  <c r="C6" i="2"/>
  <c r="C10" i="2"/>
  <c r="C8" i="2"/>
  <c r="C5" i="2"/>
  <c r="C14" i="2"/>
  <c r="C13" i="2"/>
  <c r="C9" i="2"/>
  <c r="C12" i="2"/>
  <c r="C11" i="2"/>
  <c r="C15" i="2"/>
  <c r="C16" i="2"/>
  <c r="C4" i="2"/>
  <c r="T17" i="4" l="1"/>
  <c r="S17" i="4"/>
  <c r="C17" i="2"/>
  <c r="B17" i="2"/>
</calcChain>
</file>

<file path=xl/sharedStrings.xml><?xml version="1.0" encoding="utf-8"?>
<sst xmlns="http://schemas.openxmlformats.org/spreadsheetml/2006/main" count="384" uniqueCount="180">
  <si>
    <t>gr/rg, hu/uh - 2 points (instead of 5 + 5 = 10)</t>
  </si>
  <si>
    <t>fr/rf, ju/uj - 4 points (instead of 5)</t>
  </si>
  <si>
    <t>vf/fv, mj/jm - 5 points (instead of 5)</t>
  </si>
  <si>
    <t>vr/rv, mu/um - 15 points (instead of 5 + 10 = 15)</t>
  </si>
  <si>
    <t>TODO: rerank based on deviation from home</t>
  </si>
  <si>
    <t>TODO: some of these (e.g. br) will still get penalized by long jump, so that into account</t>
  </si>
  <si>
    <t>New Total</t>
  </si>
  <si>
    <t>Old Total</t>
  </si>
  <si>
    <t>Old Long Jump</t>
  </si>
  <si>
    <t>Old Same Finger</t>
  </si>
  <si>
    <t>New Same Finger</t>
  </si>
  <si>
    <t>New Long Jump</t>
  </si>
  <si>
    <t>Deviation</t>
  </si>
  <si>
    <t>Y</t>
  </si>
  <si>
    <t>N</t>
  </si>
  <si>
    <t>Chordable?</t>
  </si>
  <si>
    <t xml:space="preserve">    // 1. Penalise 5 points for using the same finger twice on different keys.</t>
  </si>
  <si>
    <t xml:space="preserve">    // 3. Penalise 10 points for jumping from top to bottom row or from bottom</t>
  </si>
  <si>
    <t xml:space="preserve">    // to top row on the same finger.</t>
  </si>
  <si>
    <t>TODO: keep in mind that, previously "same finger" and "long jump" respectively were:</t>
  </si>
  <si>
    <t>So, typically 5, 10, 15, 20, or 25 points total</t>
  </si>
  <si>
    <t xml:space="preserve">    // An extra 5 points for using the center column.</t>
  </si>
  <si>
    <t>TODO: must add to 190</t>
  </si>
  <si>
    <t>TODO: lot of 15 pointers; are they really equal?</t>
  </si>
  <si>
    <t>DO NOT CHANGE THIS ROW; e.g. C-&gt;D is 5 points on QWERTY</t>
  </si>
  <si>
    <t>DO NOT CHANGE THIS ROW; e.g. E-&gt;C is 15 points on QWERTY</t>
  </si>
  <si>
    <t>fg/gf, jh/hj  - 3 points (instead of 5 + 5 = 10)</t>
  </si>
  <si>
    <t>bf/fb, nj/jn - 7 points (instead of 5 + 5 = 10)</t>
  </si>
  <si>
    <t>tr/rt, yu/uy - 8 points (instead of 5 + 5 = 10)</t>
  </si>
  <si>
    <t>vb/bv, nm/mn - 11 points (instead of 5 + 5 = 10)</t>
  </si>
  <si>
    <t>ft/tf, jy/yj - 13 points (instead of 5 + 5 = 10)</t>
  </si>
  <si>
    <t>br/rb, nu/un - 14 points (instead of 5 + 5 + 10 = 20)</t>
  </si>
  <si>
    <t>vg/gv, mh/hm - 17 points (instead of 5 + 5 = 10)</t>
  </si>
  <si>
    <t>bg/gb, nh/hn - 18 points (instead of 5 + 5 + 5 = 15)</t>
  </si>
  <si>
    <t>gt/tg, hy/yh - 20 points (instead of 5 + 5 + 5 = 15)</t>
  </si>
  <si>
    <t>bt/tb, ny/yn - 25 (instead of 5 + 5 + 5 + 10 = 25)</t>
  </si>
  <si>
    <t>vt/tv, my/ym - 28 points (instead of 5 + 5 + 10 = 20)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</si>
  <si>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</si>
  <si>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</si>
  <si>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</si>
  <si>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</si>
  <si>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</si>
  <si>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</si>
  <si>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</si>
  <si>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</si>
  <si>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</si>
  <si>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</si>
  <si>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</si>
  <si>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</si>
  <si>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j</t>
  </si>
  <si>
    <t>d</t>
  </si>
  <si>
    <t>f</t>
  </si>
  <si>
    <t>g</t>
  </si>
  <si>
    <t>h</t>
  </si>
  <si>
    <t>k</t>
  </si>
  <si>
    <t>l</t>
  </si>
  <si>
    <t>;</t>
  </si>
  <si>
    <t>z</t>
  </si>
  <si>
    <t>x</t>
  </si>
  <si>
    <t>c</t>
  </si>
  <si>
    <t>v</t>
  </si>
  <si>
    <t>b</t>
  </si>
  <si>
    <t>n</t>
  </si>
  <si>
    <t>m</t>
  </si>
  <si>
    <t>,</t>
  </si>
  <si>
    <t>.</t>
  </si>
  <si>
    <t>/</t>
  </si>
  <si>
    <t>\</t>
  </si>
  <si>
    <t>'</t>
  </si>
  <si>
    <t>KeyPress Pair</t>
  </si>
  <si>
    <t>Old Long Jump Consecutive</t>
  </si>
  <si>
    <t>New Long Jump Consecutive</t>
  </si>
  <si>
    <t>Old Pinky/Ring Twist</t>
  </si>
  <si>
    <t>New Pinky/Ring Twist</t>
  </si>
  <si>
    <t>qx xq p. .p</t>
  </si>
  <si>
    <t>wz zw o/ /o</t>
  </si>
  <si>
    <t>ex xe i. .i</t>
  </si>
  <si>
    <t>ev ve im mi</t>
  </si>
  <si>
    <t>rc cr u, ,u</t>
  </si>
  <si>
    <t>eb be in ni</t>
  </si>
  <si>
    <t>tc ct y, ,y</t>
  </si>
  <si>
    <t>tx xt y. .y</t>
  </si>
  <si>
    <t>\. .\</t>
  </si>
  <si>
    <t>TODO: Review weights for New Long Jump Consecutive</t>
  </si>
  <si>
    <t>rx xr u. .u</t>
  </si>
  <si>
    <t>TODO: did xr in old schema really cost 5 points?</t>
  </si>
  <si>
    <t>TODO: don't like that xq and \. costs less than 15 points in new scheme.</t>
  </si>
  <si>
    <t>ax xa .; ;.</t>
  </si>
  <si>
    <t>.' '.</t>
  </si>
  <si>
    <t>cw wc ,o o,</t>
  </si>
  <si>
    <t>l\ \l</t>
  </si>
  <si>
    <t>qs sq pl lp</t>
  </si>
  <si>
    <t>Fingers</t>
  </si>
  <si>
    <t>Index, Middle</t>
  </si>
  <si>
    <t>Ring, Pinky</t>
  </si>
  <si>
    <t>Index, Ring</t>
  </si>
  <si>
    <t>Middle, Ring</t>
  </si>
  <si>
    <t>Index, Pinky</t>
  </si>
  <si>
    <t>Middle, Pinky</t>
  </si>
  <si>
    <t>be eb ni in</t>
  </si>
  <si>
    <t>n\ \n</t>
  </si>
  <si>
    <t>bd db nk kn</t>
  </si>
  <si>
    <t>bs sb nl ln</t>
  </si>
  <si>
    <t>ba ab n; ;n</t>
  </si>
  <si>
    <t>Penalty</t>
  </si>
  <si>
    <t>n' 'n</t>
  </si>
  <si>
    <t>bc cb n, ,n</t>
  </si>
  <si>
    <t>bx xb n. .n</t>
  </si>
  <si>
    <t>bz zb n/ /n</t>
  </si>
  <si>
    <t>tz zt y/ /y</t>
  </si>
  <si>
    <t>td dt yk ky</t>
  </si>
  <si>
    <t>ts st yl ly</t>
  </si>
  <si>
    <t>ta at y; ;y</t>
  </si>
  <si>
    <t>y' 'y</t>
  </si>
  <si>
    <t>te et yi iy</t>
  </si>
  <si>
    <t>tw wt yo oy</t>
  </si>
  <si>
    <t>tq qt yp py</t>
  </si>
  <si>
    <t>ge eg hi ih</t>
  </si>
  <si>
    <t>gw wg ho oh</t>
  </si>
  <si>
    <t>gq qg hp ph</t>
  </si>
  <si>
    <t>h\ \h</t>
  </si>
  <si>
    <t>gc cg h, ,h</t>
  </si>
  <si>
    <t>gx xg h. .h</t>
  </si>
  <si>
    <t>gz zg h/ /h</t>
  </si>
  <si>
    <t>gd dg hk kh</t>
  </si>
  <si>
    <t>gs sg hl lh</t>
  </si>
  <si>
    <t>ga ag h; ;h</t>
  </si>
  <si>
    <t>h' 'h</t>
  </si>
  <si>
    <t>ez ze i/ /i</t>
  </si>
  <si>
    <t>i' 'i</t>
  </si>
  <si>
    <t>cq qc ,p p,</t>
  </si>
  <si>
    <t>,\ \,</t>
  </si>
  <si>
    <t>,' ',</t>
  </si>
  <si>
    <t>o' 'o</t>
  </si>
  <si>
    <t>xq qx .p p.</t>
  </si>
  <si>
    <t>xa ax .; ;.</t>
  </si>
  <si>
    <t>.\ \.</t>
  </si>
  <si>
    <t>sq qs lp pl</t>
  </si>
  <si>
    <t>ve ev mi im</t>
  </si>
  <si>
    <t>vw wv mo om</t>
  </si>
  <si>
    <t>vq qv mp pm</t>
  </si>
  <si>
    <t>m\ \m</t>
  </si>
  <si>
    <t>j\ \j</t>
  </si>
  <si>
    <t>rz zr u/ /u</t>
  </si>
  <si>
    <t>u' 'u</t>
  </si>
  <si>
    <t>Characters</t>
  </si>
  <si>
    <t>Why?</t>
  </si>
  <si>
    <t>Center stretch</t>
  </si>
  <si>
    <t>m' 'm</t>
  </si>
  <si>
    <t>y\ \y</t>
  </si>
  <si>
    <t>Pinky/Ring Twist</t>
  </si>
  <si>
    <t>Old Penalty</t>
  </si>
  <si>
    <t>k\ \k</t>
  </si>
  <si>
    <t>bw wb no on</t>
  </si>
  <si>
    <t>New Penalty</t>
  </si>
  <si>
    <t>bq qb np pn</t>
  </si>
  <si>
    <t>Crossed out because vf is optimizable, unlike cd</t>
  </si>
  <si>
    <t>Crossed out because vr is optiimizable, unlike ce</t>
  </si>
  <si>
    <t>New Total (2)</t>
  </si>
  <si>
    <t>gr/rg, hu/uh - 0 points (instead of 5 + 5 = 10)</t>
  </si>
  <si>
    <t>fg/gf, jh/hj  - 0 points (instead of 5 + 5 = 10)</t>
  </si>
  <si>
    <t>bf/fb, nj/jn - 1 points (instead of 5 + 5 = 10)</t>
  </si>
  <si>
    <t>tr/rt, yu/uy - 3 points (instead of 5 + 5 = 10)</t>
  </si>
  <si>
    <t>br/rb, nu/un - 6 points (instead of 5 + 5 + 10 = 20)</t>
  </si>
  <si>
    <t>vb/bv, nm/mn - 7 points (instead of 5 + 5 = 10)</t>
  </si>
  <si>
    <t>ft/tf, jy/yj - 10 points (instead of 5 + 5 = 10)</t>
  </si>
  <si>
    <t>vg/gv, mh/hm - 10 points (instead of 5 + 5 = 10)</t>
  </si>
  <si>
    <t>bg/gb, nh/hn - 15 points (instead of 5 + 5 + 5 = 15)</t>
  </si>
  <si>
    <t>gt/tg, hy/yh - 15 points (instead of 5 + 5 + 5 = 15)</t>
  </si>
  <si>
    <t>bt/tb, ny/yn - 20 (instead of 5 + 5 + 5 + 10 = 25)</t>
  </si>
  <si>
    <t>vt/tv, my/ym - 25 points (instead of 5 + 5 + 10 = 20)</t>
  </si>
  <si>
    <t>vr/rv, mu/um - 8 points (instead of 5 + 10 = 15)</t>
  </si>
  <si>
    <t>New Penalty (2)</t>
  </si>
  <si>
    <t>Two row jump</t>
  </si>
  <si>
    <t>Outer stretch</t>
  </si>
  <si>
    <t>Outer Stretch, Pinky/Ring Twist</t>
  </si>
  <si>
    <t>Center Stretch, Two row jump</t>
  </si>
  <si>
    <t>Center+Outer stretch</t>
  </si>
  <si>
    <t>Center+Outer stretch, Two row jump</t>
  </si>
  <si>
    <t>Pinky/Ring Twist, Two row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</si>
</sst>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4" fillId="0" borderId="0" xfId="0" applyFont="1"/>
    <xf numFmtId="0" fontId="2" fillId="3" borderId="0" xfId="2"/>
    <xf numFmtId="0" fontId="1" fillId="2" borderId="0" xfId="1"/>
    <xf numFmtId="0" fontId="0" fillId="0" borderId="0" xfId="0" quotePrefix="1"/>
    <xf numFmtId="0" fontId="3" fillId="0" borderId="0" xfId="0" applyFont="1"/>
    <xf numFmtId="0" fontId="5" fillId="4" borderId="0" xfId="3"/>
    <xf numFmtId="0" fontId="5" fillId="5" borderId="0" xfId="4"/>
    <xf numFmtId="0" fontId="5" fillId="7" borderId="0" xfId="6"/>
    <xf numFmtId="0" fontId="5" fillId="6" borderId="0" xfId="5"/>
    <xf numFmtId="0" fontId="5" fillId="9" borderId="0" xfId="8"/>
    <xf numFmtId="0" fontId="5" fillId="8" borderId="0" xfId="7"/>
    <xf numFmtId="0" fontId="5" fillId="10" borderId="0" xfId="9"/>
    <xf numFmtId="0" fontId="5" fillId="11" borderId="0" xfId="10"/>
    <xf numFmtId="0" fontId="6" fillId="0" borderId="0" xfId="0" applyFont="1"/>
    <xf numFmtId="0" fontId="7" fillId="12" borderId="0" xfId="7" applyFont="1" applyFill="1"/>
    <xf numFmtId="0" fontId="7" fillId="5" borderId="0" xfId="4" applyFont="1"/>
  </cellXfs>
  <cellStyles count="11">
    <cellStyle name="20% - Accent1" xfId="3" builtinId="30"/>
    <cellStyle name="20% - Accent2" xfId="5" builtinId="34"/>
    <cellStyle name="20% - Accent4" xfId="7" builtinId="42"/>
    <cellStyle name="20% - Accent6" xfId="9" builtinId="50"/>
    <cellStyle name="60% - Accent1" xfId="4" builtinId="32"/>
    <cellStyle name="60% - Accent2" xfId="6" builtinId="36"/>
    <cellStyle name="60% - Accent4" xfId="8" builtinId="44"/>
    <cellStyle name="60% - Accent6" xfId="10" builtinId="52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zoomScale="134" zoomScaleNormal="134" workbookViewId="0">
      <selection activeCell="N9" sqref="N9"/>
    </sheetView>
  </sheetViews>
  <sheetFormatPr defaultColWidth="11" defaultRowHeight="15.6"/>
  <cols>
    <col min="1" max="1" width="3.19921875" bestFit="1" customWidth="1"/>
    <col min="2" max="4" width="2.19921875" bestFit="1" customWidth="1"/>
    <col min="5" max="6" width="3.19921875" bestFit="1" customWidth="1"/>
    <col min="8" max="11" width="4.69921875" bestFit="1" customWidth="1"/>
    <col min="12" max="14" width="5.69921875" bestFit="1" customWidth="1"/>
    <col min="15" max="15" width="4.69921875" bestFit="1" customWidth="1"/>
    <col min="16" max="21" width="4.69921875" style="1" bestFit="1" customWidth="1"/>
  </cols>
  <sheetData>
    <row r="1" spans="1:19">
      <c r="A1">
        <v>6</v>
      </c>
      <c r="B1">
        <v>3</v>
      </c>
      <c r="C1">
        <v>2</v>
      </c>
      <c r="D1">
        <v>2</v>
      </c>
      <c r="E1">
        <v>6</v>
      </c>
      <c r="F1">
        <v>7</v>
      </c>
      <c r="H1" s="1">
        <v>3</v>
      </c>
      <c r="I1" s="1">
        <v>1</v>
      </c>
      <c r="J1" s="1">
        <v>1</v>
      </c>
      <c r="K1" s="1">
        <v>1.5</v>
      </c>
      <c r="L1" s="1">
        <v>3</v>
      </c>
      <c r="N1" s="1">
        <v>3</v>
      </c>
      <c r="O1" s="1">
        <v>1.5</v>
      </c>
      <c r="P1" s="1">
        <v>1</v>
      </c>
      <c r="Q1" s="1">
        <v>1</v>
      </c>
      <c r="R1" s="1">
        <v>3</v>
      </c>
      <c r="S1" s="1">
        <v>4</v>
      </c>
    </row>
    <row r="2" spans="1:19">
      <c r="A2">
        <v>3</v>
      </c>
      <c r="B2">
        <v>0</v>
      </c>
      <c r="C2">
        <v>0</v>
      </c>
      <c r="D2">
        <v>1</v>
      </c>
      <c r="E2">
        <v>1</v>
      </c>
      <c r="F2">
        <v>4</v>
      </c>
      <c r="H2" s="1">
        <v>0.5</v>
      </c>
      <c r="I2" s="1">
        <v>0.5</v>
      </c>
      <c r="J2" s="1">
        <v>0</v>
      </c>
      <c r="K2" s="1">
        <v>0</v>
      </c>
      <c r="L2" s="1">
        <v>1.5</v>
      </c>
      <c r="N2" s="1">
        <v>1.5</v>
      </c>
      <c r="O2" s="1">
        <v>0</v>
      </c>
      <c r="P2" s="1">
        <v>0</v>
      </c>
      <c r="Q2" s="1">
        <v>0.5</v>
      </c>
      <c r="R2" s="1">
        <v>0.5</v>
      </c>
      <c r="S2" s="1">
        <v>2</v>
      </c>
    </row>
    <row r="3" spans="1:19">
      <c r="A3">
        <v>5</v>
      </c>
      <c r="B3">
        <v>3</v>
      </c>
      <c r="C3">
        <v>3</v>
      </c>
      <c r="D3">
        <v>4</v>
      </c>
      <c r="E3">
        <v>4</v>
      </c>
      <c r="H3" s="1">
        <v>2</v>
      </c>
      <c r="I3" s="1">
        <v>2</v>
      </c>
      <c r="J3" s="1">
        <v>1.5</v>
      </c>
      <c r="K3" s="1">
        <v>1.5</v>
      </c>
      <c r="L3" s="1">
        <v>2.5</v>
      </c>
      <c r="N3" s="1">
        <v>2.5</v>
      </c>
      <c r="O3" s="1">
        <v>1.5</v>
      </c>
      <c r="P3" s="1">
        <v>1.5</v>
      </c>
      <c r="Q3" s="1">
        <v>2</v>
      </c>
      <c r="R3" s="1">
        <v>2</v>
      </c>
    </row>
    <row r="4" spans="1:19">
      <c r="H4" s="1"/>
      <c r="I4" s="1"/>
      <c r="J4" s="1"/>
      <c r="K4" s="1"/>
      <c r="L4" s="1">
        <v>0</v>
      </c>
      <c r="N4" s="1">
        <v>0</v>
      </c>
      <c r="O4" s="1"/>
    </row>
    <row r="5" spans="1:19">
      <c r="A5">
        <v>0</v>
      </c>
      <c r="H5" s="1"/>
      <c r="I5" s="1"/>
      <c r="J5" s="1"/>
      <c r="K5" s="1"/>
      <c r="L5" s="1">
        <f>SUM(H1:L4)</f>
        <v>21.5</v>
      </c>
      <c r="N5" s="1">
        <f>SUM(N1:S4)</f>
        <v>27.5</v>
      </c>
      <c r="O5" s="1"/>
    </row>
    <row r="6" spans="1:19">
      <c r="M6" s="1">
        <f>SUM(L5:N5)</f>
        <v>49</v>
      </c>
    </row>
    <row r="8" spans="1:19">
      <c r="A8">
        <v>9</v>
      </c>
      <c r="B8">
        <v>8</v>
      </c>
      <c r="C8">
        <v>3</v>
      </c>
      <c r="D8">
        <v>3</v>
      </c>
      <c r="E8">
        <v>10</v>
      </c>
      <c r="F8">
        <v>11</v>
      </c>
      <c r="H8" s="1">
        <v>3.5</v>
      </c>
      <c r="I8" s="1">
        <v>0.25</v>
      </c>
      <c r="J8" s="1">
        <v>0.25</v>
      </c>
      <c r="K8" s="1">
        <v>1.5</v>
      </c>
      <c r="L8" s="1">
        <v>2.5</v>
      </c>
      <c r="N8" s="1">
        <v>2.5</v>
      </c>
      <c r="O8" s="1">
        <v>1.5</v>
      </c>
      <c r="P8" s="1">
        <v>0.25</v>
      </c>
      <c r="Q8" s="1">
        <v>0.25</v>
      </c>
      <c r="R8" s="1">
        <v>3.5</v>
      </c>
      <c r="S8" s="1">
        <v>4.5</v>
      </c>
    </row>
    <row r="9" spans="1:19">
      <c r="A9">
        <v>5</v>
      </c>
      <c r="B9">
        <v>0</v>
      </c>
      <c r="C9">
        <v>0</v>
      </c>
      <c r="D9">
        <v>1</v>
      </c>
      <c r="E9">
        <v>2</v>
      </c>
      <c r="F9">
        <v>9</v>
      </c>
      <c r="H9" s="1">
        <v>1.25</v>
      </c>
      <c r="I9" s="1">
        <v>0</v>
      </c>
      <c r="J9" s="1">
        <v>0</v>
      </c>
      <c r="K9" s="1">
        <v>0</v>
      </c>
      <c r="L9" s="1">
        <v>1.5</v>
      </c>
      <c r="N9" s="1">
        <v>1.5</v>
      </c>
      <c r="O9" s="1">
        <v>0</v>
      </c>
      <c r="P9" s="1">
        <v>0</v>
      </c>
      <c r="Q9" s="1">
        <v>0</v>
      </c>
      <c r="R9" s="1">
        <v>1.25</v>
      </c>
      <c r="S9" s="1">
        <v>4</v>
      </c>
    </row>
    <row r="10" spans="1:19">
      <c r="A10">
        <v>6</v>
      </c>
      <c r="B10">
        <v>4</v>
      </c>
      <c r="C10">
        <v>7</v>
      </c>
      <c r="D10">
        <v>7</v>
      </c>
      <c r="E10">
        <v>9</v>
      </c>
      <c r="H10" s="1">
        <v>3</v>
      </c>
      <c r="I10" s="1">
        <v>2</v>
      </c>
      <c r="J10" s="1">
        <v>1.5</v>
      </c>
      <c r="K10" s="1">
        <v>1</v>
      </c>
      <c r="L10" s="1">
        <v>2</v>
      </c>
      <c r="N10" s="1">
        <v>2</v>
      </c>
      <c r="O10" s="1">
        <v>1</v>
      </c>
      <c r="P10" s="1">
        <v>1.5</v>
      </c>
      <c r="Q10" s="1">
        <v>2</v>
      </c>
      <c r="R10" s="1">
        <v>3</v>
      </c>
    </row>
    <row r="11" spans="1:19">
      <c r="H11" s="1"/>
      <c r="I11" s="1"/>
      <c r="J11" s="1"/>
      <c r="K11" s="1"/>
      <c r="L11" s="1">
        <v>0</v>
      </c>
      <c r="N11" s="1">
        <v>0</v>
      </c>
      <c r="O11" s="1"/>
    </row>
    <row r="12" spans="1:19">
      <c r="A12">
        <v>0</v>
      </c>
      <c r="H12" s="1"/>
      <c r="I12" s="1"/>
      <c r="J12" s="1"/>
      <c r="K12" s="1"/>
      <c r="L12" s="1">
        <f>SUM(H8:L11)</f>
        <v>20.25</v>
      </c>
      <c r="N12" s="1">
        <f>SUM(N8:S11)</f>
        <v>28.75</v>
      </c>
      <c r="O12" s="1"/>
    </row>
    <row r="13" spans="1:19">
      <c r="M13" s="1">
        <f>SUM(L12:N12)</f>
        <v>49</v>
      </c>
    </row>
  </sheetData>
  <conditionalFormatting sqref="H1:L4">
    <cfRule type="colorScale" priority="18">
      <colorScale>
        <cfvo type="min"/>
        <cfvo type="max"/>
        <color rgb="FFFCFCFF"/>
        <color rgb="FFF8696B"/>
      </colorScale>
    </cfRule>
  </conditionalFormatting>
  <conditionalFormatting sqref="H8:L10">
    <cfRule type="colorScale" priority="5">
      <colorScale>
        <cfvo type="min"/>
        <cfvo type="max"/>
        <color rgb="FFFCFCFF"/>
        <color rgb="FFF8696B"/>
      </colorScale>
    </cfRule>
  </conditionalFormatting>
  <conditionalFormatting sqref="H1:S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H1:S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:S1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H8:S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N1:S4">
    <cfRule type="colorScale" priority="22">
      <colorScale>
        <cfvo type="min"/>
        <cfvo type="max"/>
        <color rgb="FFFCFCFF"/>
        <color rgb="FFF8696B"/>
      </colorScale>
    </cfRule>
  </conditionalFormatting>
  <conditionalFormatting sqref="N8:S10">
    <cfRule type="colorScale" priority="6">
      <colorScale>
        <cfvo type="min"/>
        <cfvo type="max"/>
        <color rgb="FFFCFCFF"/>
        <color rgb="FFF8696B"/>
      </colorScale>
    </cfRule>
  </conditionalFormatting>
  <conditionalFormatting sqref="S1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>
      <selection activeCell="A4" sqref="A4:XFD4"/>
    </sheetView>
  </sheetViews>
  <sheetFormatPr defaultColWidth="11" defaultRowHeight="15.6"/>
  <cols>
    <col min="1" max="1" width="47" customWidth="1"/>
    <col min="2" max="2" width="12.19921875" bestFit="1" customWidth="1"/>
    <col min="4" max="4" width="11.296875" bestFit="1" customWidth="1"/>
    <col min="5" max="5" width="12.796875" bestFit="1" customWidth="1"/>
    <col min="6" max="6" width="17.296875" bestFit="1" customWidth="1"/>
    <col min="7" max="7" width="15.69921875" bestFit="1" customWidth="1"/>
    <col min="8" max="8" width="18.296875" bestFit="1" customWidth="1"/>
    <col min="9" max="9" width="16.69921875" bestFit="1" customWidth="1"/>
  </cols>
  <sheetData>
    <row r="1" spans="1:10">
      <c r="A1" s="6" t="s">
        <v>69</v>
      </c>
      <c r="B1" s="6" t="s">
        <v>6</v>
      </c>
      <c r="C1" s="6" t="s">
        <v>7</v>
      </c>
      <c r="D1" s="6" t="s">
        <v>12</v>
      </c>
      <c r="E1" s="6" t="s">
        <v>15</v>
      </c>
      <c r="F1" s="6" t="s">
        <v>9</v>
      </c>
      <c r="G1" s="6" t="s">
        <v>8</v>
      </c>
      <c r="H1" s="6" t="s">
        <v>10</v>
      </c>
      <c r="I1" s="6" t="s">
        <v>11</v>
      </c>
    </row>
    <row r="2" spans="1:10">
      <c r="A2" s="2" t="s">
        <v>0</v>
      </c>
      <c r="B2">
        <f t="shared" ref="B2:B16" si="0">H2+I2</f>
        <v>2</v>
      </c>
      <c r="C2">
        <f t="shared" ref="C2:C16" si="1">F2+G2</f>
        <v>10</v>
      </c>
      <c r="D2">
        <v>1.4</v>
      </c>
      <c r="E2" t="s">
        <v>13</v>
      </c>
      <c r="F2">
        <v>10</v>
      </c>
      <c r="G2">
        <v>0</v>
      </c>
      <c r="H2">
        <v>2</v>
      </c>
      <c r="I2">
        <v>0</v>
      </c>
    </row>
    <row r="3" spans="1:10">
      <c r="A3" s="2" t="s">
        <v>26</v>
      </c>
      <c r="B3">
        <f t="shared" si="0"/>
        <v>3</v>
      </c>
      <c r="C3">
        <f t="shared" si="1"/>
        <v>10</v>
      </c>
      <c r="D3">
        <v>1</v>
      </c>
      <c r="E3" t="s">
        <v>13</v>
      </c>
      <c r="F3">
        <v>10</v>
      </c>
      <c r="G3">
        <v>0</v>
      </c>
      <c r="H3">
        <v>3</v>
      </c>
      <c r="I3">
        <v>0</v>
      </c>
    </row>
    <row r="4" spans="1:10">
      <c r="A4" s="2" t="s">
        <v>1</v>
      </c>
      <c r="B4">
        <f t="shared" si="0"/>
        <v>4</v>
      </c>
      <c r="C4">
        <f t="shared" si="1"/>
        <v>5</v>
      </c>
      <c r="D4">
        <v>1.4</v>
      </c>
      <c r="E4" t="s">
        <v>13</v>
      </c>
      <c r="F4">
        <v>5</v>
      </c>
      <c r="G4">
        <v>0</v>
      </c>
      <c r="H4">
        <v>4</v>
      </c>
      <c r="I4">
        <v>0</v>
      </c>
    </row>
    <row r="5" spans="1:10">
      <c r="A5" s="2" t="s">
        <v>2</v>
      </c>
      <c r="B5">
        <f t="shared" si="0"/>
        <v>5</v>
      </c>
      <c r="C5">
        <f t="shared" si="1"/>
        <v>5</v>
      </c>
      <c r="D5">
        <v>1</v>
      </c>
      <c r="E5" t="s">
        <v>14</v>
      </c>
      <c r="F5">
        <v>5</v>
      </c>
      <c r="G5">
        <v>0</v>
      </c>
      <c r="H5">
        <v>5</v>
      </c>
      <c r="I5">
        <v>0</v>
      </c>
      <c r="J5" t="s">
        <v>24</v>
      </c>
    </row>
    <row r="6" spans="1:10">
      <c r="A6" s="2" t="s">
        <v>27</v>
      </c>
      <c r="B6">
        <f t="shared" si="0"/>
        <v>7</v>
      </c>
      <c r="C6">
        <f t="shared" si="1"/>
        <v>10</v>
      </c>
      <c r="D6">
        <v>1.4</v>
      </c>
      <c r="E6" t="s">
        <v>13</v>
      </c>
      <c r="F6">
        <v>10</v>
      </c>
      <c r="G6">
        <v>0</v>
      </c>
      <c r="H6">
        <v>7</v>
      </c>
      <c r="I6">
        <v>0</v>
      </c>
    </row>
    <row r="7" spans="1:10">
      <c r="A7" s="2" t="s">
        <v>28</v>
      </c>
      <c r="B7">
        <f t="shared" si="0"/>
        <v>8</v>
      </c>
      <c r="C7">
        <f t="shared" si="1"/>
        <v>10</v>
      </c>
      <c r="D7">
        <v>1.4</v>
      </c>
      <c r="E7" t="s">
        <v>13</v>
      </c>
      <c r="F7">
        <v>10</v>
      </c>
      <c r="G7">
        <v>0</v>
      </c>
      <c r="H7">
        <v>8</v>
      </c>
      <c r="I7">
        <v>0</v>
      </c>
    </row>
    <row r="8" spans="1:10">
      <c r="A8" s="2" t="s">
        <v>29</v>
      </c>
      <c r="B8">
        <f t="shared" si="0"/>
        <v>11</v>
      </c>
      <c r="C8">
        <f t="shared" si="1"/>
        <v>10</v>
      </c>
      <c r="D8">
        <v>1.4</v>
      </c>
      <c r="E8" t="s">
        <v>13</v>
      </c>
      <c r="F8">
        <v>10</v>
      </c>
      <c r="G8">
        <v>0</v>
      </c>
      <c r="H8">
        <v>11</v>
      </c>
      <c r="I8">
        <v>0</v>
      </c>
    </row>
    <row r="9" spans="1:10">
      <c r="A9" s="2" t="s">
        <v>30</v>
      </c>
      <c r="B9">
        <f t="shared" si="0"/>
        <v>13</v>
      </c>
      <c r="C9">
        <f t="shared" si="1"/>
        <v>10</v>
      </c>
      <c r="D9">
        <v>1.4</v>
      </c>
      <c r="E9" t="s">
        <v>14</v>
      </c>
      <c r="F9">
        <v>10</v>
      </c>
      <c r="G9">
        <v>0</v>
      </c>
      <c r="H9">
        <v>13</v>
      </c>
      <c r="I9">
        <v>0</v>
      </c>
    </row>
    <row r="10" spans="1:10">
      <c r="A10" s="3" t="s">
        <v>31</v>
      </c>
      <c r="B10">
        <f t="shared" si="0"/>
        <v>14</v>
      </c>
      <c r="C10">
        <f t="shared" si="1"/>
        <v>20</v>
      </c>
      <c r="D10">
        <v>1.4</v>
      </c>
      <c r="E10" t="s">
        <v>13</v>
      </c>
      <c r="F10">
        <v>10</v>
      </c>
      <c r="G10">
        <v>10</v>
      </c>
      <c r="H10">
        <v>14</v>
      </c>
      <c r="I10">
        <v>0</v>
      </c>
    </row>
    <row r="11" spans="1:10">
      <c r="A11" s="3" t="s">
        <v>3</v>
      </c>
      <c r="B11">
        <f t="shared" si="0"/>
        <v>15</v>
      </c>
      <c r="C11">
        <f t="shared" si="1"/>
        <v>15</v>
      </c>
      <c r="D11">
        <v>1</v>
      </c>
      <c r="E11" t="s">
        <v>14</v>
      </c>
      <c r="F11">
        <v>5</v>
      </c>
      <c r="G11">
        <v>10</v>
      </c>
      <c r="H11">
        <v>15</v>
      </c>
      <c r="I11">
        <v>0</v>
      </c>
      <c r="J11" t="s">
        <v>25</v>
      </c>
    </row>
    <row r="12" spans="1:10">
      <c r="A12" s="2" t="s">
        <v>32</v>
      </c>
      <c r="B12">
        <f t="shared" si="0"/>
        <v>17</v>
      </c>
      <c r="C12">
        <f t="shared" si="1"/>
        <v>10</v>
      </c>
      <c r="D12">
        <v>1</v>
      </c>
      <c r="E12" t="s">
        <v>14</v>
      </c>
      <c r="F12">
        <v>10</v>
      </c>
      <c r="G12">
        <v>0</v>
      </c>
      <c r="H12">
        <v>17</v>
      </c>
      <c r="I12">
        <v>0</v>
      </c>
    </row>
    <row r="13" spans="1:10">
      <c r="A13" s="2" t="s">
        <v>33</v>
      </c>
      <c r="B13">
        <f t="shared" si="0"/>
        <v>18</v>
      </c>
      <c r="C13">
        <f t="shared" si="1"/>
        <v>15</v>
      </c>
      <c r="D13">
        <v>1.4</v>
      </c>
      <c r="E13" t="s">
        <v>14</v>
      </c>
      <c r="F13">
        <v>15</v>
      </c>
      <c r="G13">
        <v>0</v>
      </c>
      <c r="H13">
        <v>18</v>
      </c>
      <c r="I13">
        <v>0</v>
      </c>
    </row>
    <row r="14" spans="1:10">
      <c r="A14" s="2" t="s">
        <v>34</v>
      </c>
      <c r="B14">
        <f t="shared" si="0"/>
        <v>20</v>
      </c>
      <c r="C14">
        <f t="shared" si="1"/>
        <v>15</v>
      </c>
      <c r="D14">
        <v>1.4</v>
      </c>
      <c r="E14" t="s">
        <v>14</v>
      </c>
      <c r="F14">
        <v>15</v>
      </c>
      <c r="G14">
        <v>0</v>
      </c>
      <c r="H14">
        <v>20</v>
      </c>
      <c r="I14">
        <v>0</v>
      </c>
    </row>
    <row r="15" spans="1:10">
      <c r="A15" s="3" t="s">
        <v>35</v>
      </c>
      <c r="B15">
        <f t="shared" si="0"/>
        <v>25</v>
      </c>
      <c r="C15">
        <f t="shared" si="1"/>
        <v>25</v>
      </c>
      <c r="D15">
        <v>1.4</v>
      </c>
      <c r="E15" t="s">
        <v>14</v>
      </c>
      <c r="F15">
        <v>15</v>
      </c>
      <c r="G15">
        <v>10</v>
      </c>
      <c r="H15">
        <v>25</v>
      </c>
      <c r="I15">
        <v>0</v>
      </c>
    </row>
    <row r="16" spans="1:10">
      <c r="A16" s="3" t="s">
        <v>36</v>
      </c>
      <c r="B16">
        <f t="shared" si="0"/>
        <v>28</v>
      </c>
      <c r="C16">
        <f t="shared" si="1"/>
        <v>20</v>
      </c>
      <c r="D16">
        <v>1.4</v>
      </c>
      <c r="E16" t="s">
        <v>14</v>
      </c>
      <c r="F16">
        <v>10</v>
      </c>
      <c r="G16">
        <v>10</v>
      </c>
      <c r="H16">
        <v>28</v>
      </c>
      <c r="I16">
        <v>0</v>
      </c>
    </row>
    <row r="17" spans="1:3">
      <c r="B17">
        <f>SUM(B2:B16)</f>
        <v>190</v>
      </c>
      <c r="C17">
        <f>SUM(C2:C16)</f>
        <v>190</v>
      </c>
    </row>
    <row r="20" spans="1:3">
      <c r="A20" s="4" t="s">
        <v>4</v>
      </c>
    </row>
    <row r="21" spans="1:3">
      <c r="A21" s="4" t="s">
        <v>5</v>
      </c>
    </row>
    <row r="22" spans="1:3">
      <c r="A22" s="4" t="s">
        <v>23</v>
      </c>
    </row>
    <row r="23" spans="1:3">
      <c r="A23" s="4" t="s">
        <v>22</v>
      </c>
    </row>
    <row r="24" spans="1:3">
      <c r="A24" s="4" t="s">
        <v>19</v>
      </c>
    </row>
    <row r="25" spans="1:3">
      <c r="A25" s="4" t="s">
        <v>16</v>
      </c>
    </row>
    <row r="26" spans="1:3">
      <c r="A26" s="4" t="s">
        <v>21</v>
      </c>
    </row>
    <row r="27" spans="1:3">
      <c r="A27" s="4"/>
    </row>
    <row r="28" spans="1:3">
      <c r="A28" s="4" t="s">
        <v>17</v>
      </c>
    </row>
    <row r="29" spans="1:3">
      <c r="A29" s="4" t="s">
        <v>18</v>
      </c>
    </row>
    <row r="30" spans="1:3">
      <c r="A30" s="4"/>
    </row>
    <row r="31" spans="1:3">
      <c r="A31" s="4" t="s">
        <v>20</v>
      </c>
    </row>
  </sheetData>
  <sortState xmlns:xlrd2="http://schemas.microsoft.com/office/spreadsheetml/2017/richdata2" ref="A2:J16">
    <sortCondition ref="B2:B16"/>
  </sortState>
  <conditionalFormatting sqref="B2:C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3"/>
  <sheetViews>
    <sheetView workbookViewId="0">
      <selection activeCell="N5" sqref="N5:S5"/>
    </sheetView>
  </sheetViews>
  <sheetFormatPr defaultColWidth="11" defaultRowHeight="15.6"/>
  <cols>
    <col min="1" max="1" width="2.19921875" bestFit="1" customWidth="1"/>
    <col min="2" max="2" width="2.69921875" bestFit="1" customWidth="1"/>
    <col min="3" max="3" width="2.19921875" bestFit="1" customWidth="1"/>
    <col min="4" max="4" width="2" bestFit="1" customWidth="1"/>
    <col min="5" max="5" width="2.19921875" bestFit="1" customWidth="1"/>
    <col min="6" max="6" width="3.296875" customWidth="1"/>
    <col min="7" max="7" width="2.19921875" bestFit="1" customWidth="1"/>
    <col min="8" max="8" width="2.796875" bestFit="1" customWidth="1"/>
    <col min="9" max="9" width="2" bestFit="1" customWidth="1"/>
    <col min="10" max="11" width="2.19921875" bestFit="1" customWidth="1"/>
    <col min="12" max="12" width="2" bestFit="1" customWidth="1"/>
    <col min="13" max="13" width="6.5" customWidth="1"/>
    <col min="14" max="14" width="12.796875" customWidth="1"/>
    <col min="15" max="15" width="23.796875" bestFit="1" customWidth="1"/>
    <col min="16" max="16" width="24.796875" bestFit="1" customWidth="1"/>
    <col min="17" max="17" width="18.69921875" bestFit="1" customWidth="1"/>
    <col min="18" max="18" width="19.69921875" bestFit="1" customWidth="1"/>
    <col min="19" max="19" width="8.69921875" bestFit="1" customWidth="1"/>
    <col min="20" max="20" width="9.69921875" bestFit="1" customWidth="1"/>
    <col min="21" max="21" width="11.796875" bestFit="1" customWidth="1"/>
  </cols>
  <sheetData>
    <row r="1" spans="1:21">
      <c r="A1" t="s">
        <v>37</v>
      </c>
      <c r="B1" t="s">
        <v>38</v>
      </c>
      <c r="C1" t="s">
        <v>39</v>
      </c>
      <c r="D1" t="s">
        <v>40</v>
      </c>
      <c r="E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67</v>
      </c>
      <c r="N1" s="6" t="s">
        <v>69</v>
      </c>
      <c r="O1" s="6" t="s">
        <v>70</v>
      </c>
      <c r="P1" s="6" t="s">
        <v>71</v>
      </c>
      <c r="Q1" s="6" t="s">
        <v>72</v>
      </c>
      <c r="R1" s="6" t="s">
        <v>73</v>
      </c>
      <c r="S1" s="6" t="s">
        <v>7</v>
      </c>
      <c r="T1" s="6" t="s">
        <v>6</v>
      </c>
      <c r="U1" s="6" t="s">
        <v>92</v>
      </c>
    </row>
    <row r="2" spans="1:21">
      <c r="A2" t="s">
        <v>47</v>
      </c>
      <c r="B2" t="s">
        <v>48</v>
      </c>
      <c r="C2" t="s">
        <v>50</v>
      </c>
      <c r="D2" t="s">
        <v>51</v>
      </c>
      <c r="E2" t="s">
        <v>52</v>
      </c>
      <c r="G2" t="s">
        <v>53</v>
      </c>
      <c r="H2" t="s">
        <v>49</v>
      </c>
      <c r="I2" t="s">
        <v>54</v>
      </c>
      <c r="J2" t="s">
        <v>55</v>
      </c>
      <c r="K2" t="s">
        <v>56</v>
      </c>
      <c r="L2" s="5" t="s">
        <v>68</v>
      </c>
      <c r="N2" t="s">
        <v>77</v>
      </c>
      <c r="O2">
        <v>0</v>
      </c>
      <c r="P2">
        <v>0</v>
      </c>
      <c r="Q2">
        <v>0</v>
      </c>
      <c r="R2">
        <v>0</v>
      </c>
      <c r="S2">
        <f t="shared" ref="S2:S16" si="0">SUM(O2,Q2)</f>
        <v>0</v>
      </c>
      <c r="T2">
        <f t="shared" ref="T2:T16" si="1">SUM(P2,R2)</f>
        <v>0</v>
      </c>
      <c r="U2" s="4" t="s">
        <v>93</v>
      </c>
    </row>
    <row r="3" spans="1:21">
      <c r="A3" t="s">
        <v>57</v>
      </c>
      <c r="B3" t="s">
        <v>58</v>
      </c>
      <c r="C3" t="s">
        <v>59</v>
      </c>
      <c r="D3" t="s">
        <v>60</v>
      </c>
      <c r="E3" t="s">
        <v>61</v>
      </c>
      <c r="G3" t="s">
        <v>62</v>
      </c>
      <c r="H3" t="s">
        <v>63</v>
      </c>
      <c r="I3" t="s">
        <v>64</v>
      </c>
      <c r="J3" t="s">
        <v>65</v>
      </c>
      <c r="K3" t="s">
        <v>66</v>
      </c>
      <c r="N3" t="s">
        <v>87</v>
      </c>
      <c r="O3">
        <v>0</v>
      </c>
      <c r="P3">
        <v>0</v>
      </c>
      <c r="Q3">
        <v>0</v>
      </c>
      <c r="R3">
        <v>0</v>
      </c>
      <c r="S3">
        <f t="shared" si="0"/>
        <v>0</v>
      </c>
      <c r="T3">
        <f t="shared" si="1"/>
        <v>0</v>
      </c>
      <c r="U3" s="4" t="s">
        <v>94</v>
      </c>
    </row>
    <row r="4" spans="1:21">
      <c r="N4" t="s">
        <v>84</v>
      </c>
      <c r="O4">
        <v>5</v>
      </c>
      <c r="P4">
        <v>1</v>
      </c>
      <c r="Q4">
        <v>0</v>
      </c>
      <c r="R4">
        <v>0</v>
      </c>
      <c r="S4">
        <f t="shared" si="0"/>
        <v>5</v>
      </c>
      <c r="T4">
        <f t="shared" si="1"/>
        <v>1</v>
      </c>
      <c r="U4" s="4" t="s">
        <v>95</v>
      </c>
    </row>
    <row r="5" spans="1:21">
      <c r="N5" t="s">
        <v>76</v>
      </c>
      <c r="O5">
        <v>5</v>
      </c>
      <c r="P5">
        <v>2</v>
      </c>
      <c r="Q5">
        <v>0</v>
      </c>
      <c r="R5">
        <v>0</v>
      </c>
      <c r="S5">
        <f t="shared" si="0"/>
        <v>5</v>
      </c>
      <c r="T5">
        <f t="shared" si="1"/>
        <v>2</v>
      </c>
      <c r="U5" s="4" t="s">
        <v>96</v>
      </c>
    </row>
    <row r="6" spans="1:21">
      <c r="N6" t="s">
        <v>88</v>
      </c>
      <c r="O6">
        <v>0</v>
      </c>
      <c r="P6">
        <v>0</v>
      </c>
      <c r="Q6">
        <v>0</v>
      </c>
      <c r="R6">
        <v>2</v>
      </c>
      <c r="S6">
        <f t="shared" si="0"/>
        <v>0</v>
      </c>
      <c r="T6">
        <f t="shared" si="1"/>
        <v>2</v>
      </c>
      <c r="U6" s="4" t="s">
        <v>94</v>
      </c>
    </row>
    <row r="7" spans="1:21">
      <c r="N7" t="s">
        <v>89</v>
      </c>
      <c r="O7">
        <v>5</v>
      </c>
      <c r="P7">
        <v>3</v>
      </c>
      <c r="Q7">
        <v>0</v>
      </c>
      <c r="R7">
        <v>0</v>
      </c>
      <c r="S7">
        <f t="shared" si="0"/>
        <v>5</v>
      </c>
      <c r="T7">
        <f t="shared" si="1"/>
        <v>3</v>
      </c>
      <c r="U7" s="4" t="s">
        <v>96</v>
      </c>
    </row>
    <row r="8" spans="1:21">
      <c r="N8" t="s">
        <v>90</v>
      </c>
      <c r="O8">
        <v>0</v>
      </c>
      <c r="P8">
        <v>0</v>
      </c>
      <c r="Q8">
        <v>10</v>
      </c>
      <c r="R8">
        <v>3</v>
      </c>
      <c r="S8">
        <f t="shared" si="0"/>
        <v>10</v>
      </c>
      <c r="T8">
        <f t="shared" si="1"/>
        <v>3</v>
      </c>
      <c r="U8" s="4" t="s">
        <v>94</v>
      </c>
    </row>
    <row r="9" spans="1:21">
      <c r="N9" t="s">
        <v>78</v>
      </c>
      <c r="O9">
        <v>5</v>
      </c>
      <c r="P9">
        <v>4</v>
      </c>
      <c r="Q9">
        <v>0</v>
      </c>
      <c r="R9">
        <v>0</v>
      </c>
      <c r="S9">
        <f t="shared" si="0"/>
        <v>5</v>
      </c>
      <c r="T9">
        <f t="shared" si="1"/>
        <v>4</v>
      </c>
      <c r="U9" s="4" t="s">
        <v>93</v>
      </c>
    </row>
    <row r="10" spans="1:21">
      <c r="N10" t="s">
        <v>75</v>
      </c>
      <c r="O10">
        <v>5</v>
      </c>
      <c r="P10">
        <v>5</v>
      </c>
      <c r="Q10">
        <v>0</v>
      </c>
      <c r="R10">
        <v>0</v>
      </c>
      <c r="S10">
        <f t="shared" si="0"/>
        <v>5</v>
      </c>
      <c r="T10">
        <f t="shared" si="1"/>
        <v>5</v>
      </c>
      <c r="U10" s="4" t="s">
        <v>94</v>
      </c>
    </row>
    <row r="11" spans="1:21">
      <c r="N11" t="s">
        <v>79</v>
      </c>
      <c r="O11">
        <v>0</v>
      </c>
      <c r="P11">
        <v>7</v>
      </c>
      <c r="Q11">
        <v>0</v>
      </c>
      <c r="R11">
        <v>0</v>
      </c>
      <c r="S11">
        <f t="shared" si="0"/>
        <v>0</v>
      </c>
      <c r="T11">
        <f t="shared" si="1"/>
        <v>7</v>
      </c>
      <c r="U11" s="4" t="s">
        <v>93</v>
      </c>
    </row>
    <row r="12" spans="1:21">
      <c r="N12" t="s">
        <v>81</v>
      </c>
      <c r="O12">
        <v>5</v>
      </c>
      <c r="P12">
        <v>8</v>
      </c>
      <c r="Q12">
        <v>0</v>
      </c>
      <c r="R12">
        <v>0</v>
      </c>
      <c r="S12">
        <f t="shared" si="0"/>
        <v>5</v>
      </c>
      <c r="T12">
        <f t="shared" si="1"/>
        <v>8</v>
      </c>
      <c r="U12" s="4" t="s">
        <v>95</v>
      </c>
    </row>
    <row r="13" spans="1:21">
      <c r="N13" t="s">
        <v>80</v>
      </c>
      <c r="O13">
        <v>5</v>
      </c>
      <c r="P13">
        <v>10</v>
      </c>
      <c r="Q13">
        <v>0</v>
      </c>
      <c r="R13">
        <v>0</v>
      </c>
      <c r="S13">
        <f t="shared" si="0"/>
        <v>5</v>
      </c>
      <c r="T13">
        <f t="shared" si="1"/>
        <v>10</v>
      </c>
      <c r="U13" s="4" t="s">
        <v>93</v>
      </c>
    </row>
    <row r="14" spans="1:21">
      <c r="N14" t="s">
        <v>91</v>
      </c>
      <c r="O14">
        <v>0</v>
      </c>
      <c r="P14">
        <v>0</v>
      </c>
      <c r="Q14">
        <v>10</v>
      </c>
      <c r="R14">
        <v>10</v>
      </c>
      <c r="S14">
        <f t="shared" si="0"/>
        <v>10</v>
      </c>
      <c r="T14">
        <f t="shared" si="1"/>
        <v>10</v>
      </c>
      <c r="U14" s="4" t="s">
        <v>94</v>
      </c>
    </row>
    <row r="15" spans="1:21">
      <c r="N15" t="s">
        <v>74</v>
      </c>
      <c r="O15">
        <v>5</v>
      </c>
      <c r="P15">
        <v>5</v>
      </c>
      <c r="Q15">
        <v>10</v>
      </c>
      <c r="R15">
        <v>10</v>
      </c>
      <c r="S15">
        <f t="shared" si="0"/>
        <v>15</v>
      </c>
      <c r="T15">
        <f t="shared" si="1"/>
        <v>15</v>
      </c>
      <c r="U15" s="4" t="s">
        <v>94</v>
      </c>
    </row>
    <row r="16" spans="1:21">
      <c r="N16" t="s">
        <v>82</v>
      </c>
      <c r="O16">
        <v>5</v>
      </c>
      <c r="P16">
        <v>5</v>
      </c>
      <c r="Q16">
        <v>10</v>
      </c>
      <c r="R16">
        <v>10</v>
      </c>
      <c r="S16">
        <f t="shared" si="0"/>
        <v>15</v>
      </c>
      <c r="T16">
        <f t="shared" si="1"/>
        <v>15</v>
      </c>
      <c r="U16" s="4" t="s">
        <v>94</v>
      </c>
    </row>
    <row r="17" spans="14:20">
      <c r="S17">
        <f>SUM(S2:S16)</f>
        <v>85</v>
      </c>
      <c r="T17">
        <f>SUM(T2:T16)</f>
        <v>85</v>
      </c>
    </row>
    <row r="21" spans="14:20">
      <c r="N21" s="4" t="s">
        <v>83</v>
      </c>
    </row>
    <row r="22" spans="14:20">
      <c r="N22" s="4" t="s">
        <v>85</v>
      </c>
    </row>
    <row r="23" spans="14:20">
      <c r="N23" s="4" t="s">
        <v>86</v>
      </c>
    </row>
  </sheetData>
  <autoFilter ref="N1:U17" xr:uid="{00000000-0001-0000-0200-000000000000}"/>
  <sortState xmlns:xlrd2="http://schemas.microsoft.com/office/spreadsheetml/2017/richdata2" ref="N2:T12">
    <sortCondition ref="T2:T12"/>
  </sortState>
  <conditionalFormatting sqref="S2:T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C5BF-7BAB-314B-95FF-5EF7930FFEFC}">
  <dimension ref="A1:Y17"/>
  <sheetViews>
    <sheetView workbookViewId="0">
      <selection activeCell="Q19" sqref="Q19"/>
    </sheetView>
  </sheetViews>
  <sheetFormatPr defaultColWidth="11.19921875" defaultRowHeight="15.6"/>
  <cols>
    <col min="1" max="1" width="2.19921875" bestFit="1" customWidth="1"/>
    <col min="2" max="2" width="2.69921875" bestFit="1" customWidth="1"/>
    <col min="3" max="3" width="2.19921875" bestFit="1" customWidth="1"/>
    <col min="4" max="4" width="2" bestFit="1" customWidth="1"/>
    <col min="5" max="5" width="2.19921875" bestFit="1" customWidth="1"/>
    <col min="6" max="6" width="2.5" customWidth="1"/>
    <col min="7" max="7" width="2.19921875" bestFit="1" customWidth="1"/>
    <col min="8" max="8" width="2.796875" bestFit="1" customWidth="1"/>
    <col min="9" max="9" width="2" bestFit="1" customWidth="1"/>
    <col min="10" max="11" width="2.19921875" bestFit="1" customWidth="1"/>
    <col min="12" max="12" width="2" bestFit="1" customWidth="1"/>
    <col min="14" max="14" width="47.5" bestFit="1" customWidth="1"/>
    <col min="15" max="15" width="12.5" bestFit="1" customWidth="1"/>
    <col min="16" max="16" width="9.69921875" bestFit="1" customWidth="1"/>
    <col min="17" max="17" width="8.69921875" bestFit="1" customWidth="1"/>
    <col min="18" max="18" width="9.19921875" bestFit="1" customWidth="1"/>
    <col min="19" max="19" width="10.296875" bestFit="1" customWidth="1"/>
    <col min="20" max="20" width="14.796875" bestFit="1" customWidth="1"/>
    <col min="21" max="21" width="13.19921875" bestFit="1" customWidth="1"/>
    <col min="22" max="22" width="15.796875" bestFit="1" customWidth="1"/>
    <col min="23" max="23" width="14.19921875" bestFit="1" customWidth="1"/>
    <col min="24" max="24" width="54" bestFit="1" customWidth="1"/>
  </cols>
  <sheetData>
    <row r="1" spans="1:25">
      <c r="A1" t="s">
        <v>37</v>
      </c>
      <c r="B1" t="s">
        <v>38</v>
      </c>
      <c r="C1" t="s">
        <v>39</v>
      </c>
      <c r="D1" t="s">
        <v>40</v>
      </c>
      <c r="E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67</v>
      </c>
      <c r="N1" s="6" t="s">
        <v>69</v>
      </c>
      <c r="O1" s="6" t="s">
        <v>158</v>
      </c>
      <c r="P1" s="6" t="s">
        <v>6</v>
      </c>
      <c r="Q1" s="6" t="s">
        <v>7</v>
      </c>
      <c r="R1" s="6" t="s">
        <v>12</v>
      </c>
      <c r="S1" s="6" t="s">
        <v>15</v>
      </c>
      <c r="T1" s="6" t="s">
        <v>9</v>
      </c>
      <c r="U1" s="6" t="s">
        <v>8</v>
      </c>
      <c r="V1" s="6" t="s">
        <v>10</v>
      </c>
      <c r="W1" s="6" t="s">
        <v>11</v>
      </c>
    </row>
    <row r="2" spans="1:25">
      <c r="A2" t="s">
        <v>47</v>
      </c>
      <c r="B2" t="s">
        <v>48</v>
      </c>
      <c r="C2" t="s">
        <v>50</v>
      </c>
      <c r="D2" t="s">
        <v>51</v>
      </c>
      <c r="E2" t="s">
        <v>52</v>
      </c>
      <c r="G2" t="s">
        <v>53</v>
      </c>
      <c r="H2" t="s">
        <v>49</v>
      </c>
      <c r="I2" t="s">
        <v>54</v>
      </c>
      <c r="J2" t="s">
        <v>55</v>
      </c>
      <c r="K2" t="s">
        <v>56</v>
      </c>
      <c r="L2" s="5" t="s">
        <v>68</v>
      </c>
      <c r="N2" s="2" t="s">
        <v>160</v>
      </c>
      <c r="O2">
        <v>0</v>
      </c>
      <c r="P2">
        <f t="shared" ref="P2:P16" si="0">V2+W2</f>
        <v>3</v>
      </c>
      <c r="Q2">
        <f t="shared" ref="Q2:Q16" si="1">T2+U2</f>
        <v>10</v>
      </c>
      <c r="R2">
        <v>1</v>
      </c>
      <c r="S2" t="s">
        <v>13</v>
      </c>
      <c r="T2">
        <v>10</v>
      </c>
      <c r="U2">
        <v>0</v>
      </c>
      <c r="V2">
        <v>3</v>
      </c>
      <c r="W2">
        <v>0</v>
      </c>
    </row>
    <row r="3" spans="1:25">
      <c r="A3" t="s">
        <v>57</v>
      </c>
      <c r="B3" t="s">
        <v>58</v>
      </c>
      <c r="C3" t="s">
        <v>59</v>
      </c>
      <c r="D3" t="s">
        <v>60</v>
      </c>
      <c r="E3" t="s">
        <v>61</v>
      </c>
      <c r="G3" t="s">
        <v>62</v>
      </c>
      <c r="H3" t="s">
        <v>63</v>
      </c>
      <c r="I3" t="s">
        <v>64</v>
      </c>
      <c r="J3" t="s">
        <v>65</v>
      </c>
      <c r="K3" t="s">
        <v>66</v>
      </c>
      <c r="N3" s="2" t="s">
        <v>159</v>
      </c>
      <c r="O3">
        <v>0</v>
      </c>
      <c r="P3">
        <f t="shared" si="0"/>
        <v>2</v>
      </c>
      <c r="Q3">
        <f t="shared" si="1"/>
        <v>10</v>
      </c>
      <c r="R3">
        <v>1.4</v>
      </c>
      <c r="S3" t="s">
        <v>13</v>
      </c>
      <c r="T3">
        <v>10</v>
      </c>
      <c r="U3">
        <v>0</v>
      </c>
      <c r="V3">
        <v>2</v>
      </c>
      <c r="W3">
        <v>0</v>
      </c>
    </row>
    <row r="4" spans="1:25">
      <c r="N4" s="2" t="s">
        <v>161</v>
      </c>
      <c r="O4">
        <v>1</v>
      </c>
      <c r="P4">
        <f t="shared" si="0"/>
        <v>7</v>
      </c>
      <c r="Q4">
        <f t="shared" si="1"/>
        <v>10</v>
      </c>
      <c r="R4">
        <v>1.4</v>
      </c>
      <c r="S4" t="s">
        <v>13</v>
      </c>
      <c r="T4">
        <v>10</v>
      </c>
      <c r="U4">
        <v>0</v>
      </c>
      <c r="V4">
        <v>7</v>
      </c>
      <c r="W4">
        <v>0</v>
      </c>
    </row>
    <row r="5" spans="1:25">
      <c r="N5" s="2" t="s">
        <v>162</v>
      </c>
      <c r="O5">
        <v>3</v>
      </c>
      <c r="P5">
        <f t="shared" si="0"/>
        <v>8</v>
      </c>
      <c r="Q5">
        <f t="shared" si="1"/>
        <v>10</v>
      </c>
      <c r="R5">
        <v>1.4</v>
      </c>
      <c r="S5" t="s">
        <v>13</v>
      </c>
      <c r="T5">
        <v>10</v>
      </c>
      <c r="U5">
        <v>0</v>
      </c>
      <c r="V5">
        <v>8</v>
      </c>
      <c r="W5">
        <v>0</v>
      </c>
    </row>
    <row r="6" spans="1:25">
      <c r="N6" s="2" t="s">
        <v>2</v>
      </c>
      <c r="O6">
        <v>3</v>
      </c>
      <c r="P6">
        <f t="shared" si="0"/>
        <v>5</v>
      </c>
      <c r="Q6">
        <f t="shared" si="1"/>
        <v>5</v>
      </c>
      <c r="R6">
        <v>1</v>
      </c>
      <c r="S6" t="s">
        <v>14</v>
      </c>
      <c r="T6">
        <v>5</v>
      </c>
      <c r="U6">
        <v>0</v>
      </c>
      <c r="V6">
        <v>5</v>
      </c>
      <c r="W6">
        <v>0</v>
      </c>
      <c r="X6" s="15" t="s">
        <v>24</v>
      </c>
    </row>
    <row r="7" spans="1:25">
      <c r="N7" s="2" t="s">
        <v>1</v>
      </c>
      <c r="O7">
        <v>4</v>
      </c>
      <c r="P7">
        <f t="shared" si="0"/>
        <v>4</v>
      </c>
      <c r="Q7">
        <f t="shared" si="1"/>
        <v>5</v>
      </c>
      <c r="R7">
        <v>1.4</v>
      </c>
      <c r="S7" t="s">
        <v>13</v>
      </c>
      <c r="T7">
        <v>5</v>
      </c>
      <c r="U7">
        <v>0</v>
      </c>
      <c r="V7">
        <v>4</v>
      </c>
      <c r="W7">
        <v>0</v>
      </c>
      <c r="Y7" t="s">
        <v>156</v>
      </c>
    </row>
    <row r="8" spans="1:25">
      <c r="N8" s="3" t="s">
        <v>163</v>
      </c>
      <c r="O8">
        <v>6</v>
      </c>
      <c r="P8">
        <f t="shared" si="0"/>
        <v>14</v>
      </c>
      <c r="Q8">
        <f t="shared" si="1"/>
        <v>20</v>
      </c>
      <c r="R8">
        <v>1.4</v>
      </c>
      <c r="S8" t="s">
        <v>13</v>
      </c>
      <c r="T8">
        <v>10</v>
      </c>
      <c r="U8">
        <v>10</v>
      </c>
      <c r="V8">
        <v>14</v>
      </c>
      <c r="W8">
        <v>0</v>
      </c>
    </row>
    <row r="9" spans="1:25">
      <c r="N9" s="2" t="s">
        <v>164</v>
      </c>
      <c r="O9">
        <v>7</v>
      </c>
      <c r="P9">
        <f t="shared" si="0"/>
        <v>11</v>
      </c>
      <c r="Q9">
        <f t="shared" si="1"/>
        <v>10</v>
      </c>
      <c r="R9">
        <v>1.4</v>
      </c>
      <c r="S9" t="s">
        <v>13</v>
      </c>
      <c r="T9">
        <v>10</v>
      </c>
      <c r="U9">
        <v>0</v>
      </c>
      <c r="V9">
        <v>11</v>
      </c>
      <c r="W9">
        <v>0</v>
      </c>
    </row>
    <row r="10" spans="1:25">
      <c r="N10" s="3" t="s">
        <v>171</v>
      </c>
      <c r="O10">
        <v>8</v>
      </c>
      <c r="P10">
        <f t="shared" si="0"/>
        <v>15</v>
      </c>
      <c r="Q10">
        <f t="shared" si="1"/>
        <v>15</v>
      </c>
      <c r="R10">
        <v>1</v>
      </c>
      <c r="S10" t="s">
        <v>14</v>
      </c>
      <c r="T10">
        <v>5</v>
      </c>
      <c r="U10">
        <v>10</v>
      </c>
      <c r="V10">
        <v>15</v>
      </c>
      <c r="W10">
        <v>0</v>
      </c>
      <c r="X10" s="15" t="s">
        <v>25</v>
      </c>
      <c r="Y10" t="s">
        <v>157</v>
      </c>
    </row>
    <row r="11" spans="1:25">
      <c r="N11" s="2" t="s">
        <v>165</v>
      </c>
      <c r="O11">
        <v>10</v>
      </c>
      <c r="P11">
        <f t="shared" si="0"/>
        <v>13</v>
      </c>
      <c r="Q11">
        <f t="shared" si="1"/>
        <v>10</v>
      </c>
      <c r="R11">
        <v>1.4</v>
      </c>
      <c r="S11" t="s">
        <v>14</v>
      </c>
      <c r="T11">
        <v>10</v>
      </c>
      <c r="U11">
        <v>0</v>
      </c>
      <c r="V11">
        <v>13</v>
      </c>
      <c r="W11">
        <v>0</v>
      </c>
    </row>
    <row r="12" spans="1:25">
      <c r="N12" s="2" t="s">
        <v>166</v>
      </c>
      <c r="O12">
        <v>10</v>
      </c>
      <c r="P12">
        <f t="shared" si="0"/>
        <v>17</v>
      </c>
      <c r="Q12">
        <f t="shared" si="1"/>
        <v>10</v>
      </c>
      <c r="R12">
        <v>1</v>
      </c>
      <c r="S12" t="s">
        <v>14</v>
      </c>
      <c r="T12">
        <v>10</v>
      </c>
      <c r="U12">
        <v>0</v>
      </c>
      <c r="V12">
        <v>17</v>
      </c>
      <c r="W12">
        <v>0</v>
      </c>
    </row>
    <row r="13" spans="1:25">
      <c r="N13" s="2" t="s">
        <v>167</v>
      </c>
      <c r="O13">
        <v>15</v>
      </c>
      <c r="P13">
        <f t="shared" si="0"/>
        <v>18</v>
      </c>
      <c r="Q13">
        <f t="shared" si="1"/>
        <v>15</v>
      </c>
      <c r="R13">
        <v>1.4</v>
      </c>
      <c r="S13" t="s">
        <v>14</v>
      </c>
      <c r="T13">
        <v>15</v>
      </c>
      <c r="U13">
        <v>0</v>
      </c>
      <c r="V13">
        <v>18</v>
      </c>
      <c r="W13">
        <v>0</v>
      </c>
    </row>
    <row r="14" spans="1:25">
      <c r="N14" s="2" t="s">
        <v>168</v>
      </c>
      <c r="O14">
        <v>15</v>
      </c>
      <c r="P14">
        <f t="shared" si="0"/>
        <v>20</v>
      </c>
      <c r="Q14">
        <f t="shared" si="1"/>
        <v>15</v>
      </c>
      <c r="R14">
        <v>1.4</v>
      </c>
      <c r="S14" t="s">
        <v>14</v>
      </c>
      <c r="T14">
        <v>15</v>
      </c>
      <c r="U14">
        <v>0</v>
      </c>
      <c r="V14">
        <v>20</v>
      </c>
      <c r="W14">
        <v>0</v>
      </c>
    </row>
    <row r="15" spans="1:25">
      <c r="N15" s="3" t="s">
        <v>169</v>
      </c>
      <c r="O15">
        <v>20</v>
      </c>
      <c r="P15">
        <f t="shared" si="0"/>
        <v>25</v>
      </c>
      <c r="Q15">
        <f t="shared" si="1"/>
        <v>25</v>
      </c>
      <c r="R15">
        <v>1.4</v>
      </c>
      <c r="S15" t="s">
        <v>14</v>
      </c>
      <c r="T15">
        <v>15</v>
      </c>
      <c r="U15">
        <v>10</v>
      </c>
      <c r="V15">
        <v>25</v>
      </c>
      <c r="W15">
        <v>0</v>
      </c>
    </row>
    <row r="16" spans="1:25">
      <c r="N16" s="3" t="s">
        <v>170</v>
      </c>
      <c r="O16">
        <v>25</v>
      </c>
      <c r="P16">
        <f t="shared" si="0"/>
        <v>28</v>
      </c>
      <c r="Q16">
        <f t="shared" si="1"/>
        <v>20</v>
      </c>
      <c r="R16">
        <v>1.4</v>
      </c>
      <c r="S16" t="s">
        <v>14</v>
      </c>
      <c r="T16">
        <v>10</v>
      </c>
      <c r="U16">
        <v>10</v>
      </c>
      <c r="V16">
        <v>28</v>
      </c>
      <c r="W16">
        <v>0</v>
      </c>
    </row>
    <row r="17" spans="15:17">
      <c r="O17">
        <f>SUM(O2:O16)</f>
        <v>127</v>
      </c>
      <c r="P17">
        <f>SUM(P2:P16)</f>
        <v>190</v>
      </c>
      <c r="Q17">
        <f>SUM(Q2:Q16)</f>
        <v>190</v>
      </c>
    </row>
  </sheetData>
  <sortState xmlns:xlrd2="http://schemas.microsoft.com/office/spreadsheetml/2017/richdata2" ref="N2:X16">
    <sortCondition ref="O2:O16"/>
  </sortState>
  <conditionalFormatting sqref="O2:O16">
    <cfRule type="colorScale" priority="2">
      <colorScale>
        <cfvo type="min"/>
        <cfvo type="max"/>
        <color rgb="FFFCFCFF"/>
        <color rgb="FFF8696B"/>
      </colorScale>
    </cfRule>
  </conditionalFormatting>
  <conditionalFormatting sqref="P2:Q16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BDD1-7053-044C-A762-00CA2082A921}">
  <dimension ref="A1:R60"/>
  <sheetViews>
    <sheetView zoomScale="110" zoomScaleNormal="110" workbookViewId="0">
      <selection activeCell="H10" sqref="H10"/>
    </sheetView>
  </sheetViews>
  <sheetFormatPr defaultColWidth="11.19921875" defaultRowHeight="15.6"/>
  <cols>
    <col min="1" max="1" width="12.69921875" bestFit="1" customWidth="1"/>
    <col min="2" max="2" width="12.19921875" bestFit="1" customWidth="1"/>
    <col min="3" max="3" width="31.796875" bestFit="1" customWidth="1"/>
    <col min="4" max="4" width="13.19921875" bestFit="1" customWidth="1"/>
    <col min="5" max="5" width="9.796875" bestFit="1" customWidth="1"/>
    <col min="6" max="6" width="14.19921875" bestFit="1" customWidth="1"/>
    <col min="7" max="7" width="17" bestFit="1" customWidth="1"/>
    <col min="8" max="8" width="27.19921875" customWidth="1"/>
    <col min="9" max="20" width="10.796875" customWidth="1"/>
  </cols>
  <sheetData>
    <row r="1" spans="1:18">
      <c r="A1" s="6" t="s">
        <v>145</v>
      </c>
      <c r="B1" s="6" t="s">
        <v>92</v>
      </c>
      <c r="C1" s="6" t="s">
        <v>146</v>
      </c>
      <c r="D1" s="6" t="s">
        <v>151</v>
      </c>
      <c r="E1" s="6" t="s">
        <v>104</v>
      </c>
      <c r="F1" s="6" t="s">
        <v>154</v>
      </c>
      <c r="G1" s="6" t="s">
        <v>172</v>
      </c>
      <c r="H1" s="6"/>
    </row>
    <row r="2" spans="1:18">
      <c r="A2" t="s">
        <v>138</v>
      </c>
      <c r="B2" t="s">
        <v>93</v>
      </c>
      <c r="C2" t="s">
        <v>173</v>
      </c>
      <c r="D2" s="4">
        <v>0</v>
      </c>
      <c r="E2" s="4">
        <v>0</v>
      </c>
      <c r="F2" s="4">
        <v>0</v>
      </c>
      <c r="G2" s="4">
        <v>1</v>
      </c>
      <c r="R2" s="5"/>
    </row>
    <row r="3" spans="1:18">
      <c r="A3" t="s">
        <v>139</v>
      </c>
      <c r="B3" t="s">
        <v>95</v>
      </c>
      <c r="C3" t="s">
        <v>173</v>
      </c>
      <c r="D3" s="4">
        <v>0</v>
      </c>
      <c r="E3" s="4">
        <v>0</v>
      </c>
      <c r="F3" s="4">
        <v>0</v>
      </c>
      <c r="G3" s="4">
        <v>1</v>
      </c>
    </row>
    <row r="4" spans="1:18">
      <c r="A4" s="7" t="s">
        <v>103</v>
      </c>
      <c r="B4" t="s">
        <v>97</v>
      </c>
      <c r="C4" t="s">
        <v>147</v>
      </c>
      <c r="D4" s="4">
        <v>0</v>
      </c>
      <c r="E4" s="4">
        <v>1</v>
      </c>
      <c r="F4" s="4">
        <v>0</v>
      </c>
      <c r="G4" s="4">
        <v>1</v>
      </c>
    </row>
    <row r="5" spans="1:18">
      <c r="A5" s="7" t="s">
        <v>119</v>
      </c>
      <c r="B5" t="s">
        <v>97</v>
      </c>
      <c r="C5" t="s">
        <v>147</v>
      </c>
      <c r="D5" s="4">
        <v>0</v>
      </c>
      <c r="E5" s="4">
        <v>1</v>
      </c>
      <c r="F5" s="4">
        <v>0</v>
      </c>
      <c r="G5" s="4">
        <v>1</v>
      </c>
    </row>
    <row r="6" spans="1:18">
      <c r="A6" s="10" t="s">
        <v>108</v>
      </c>
      <c r="B6" t="s">
        <v>97</v>
      </c>
      <c r="C6" t="s">
        <v>147</v>
      </c>
      <c r="D6" s="4">
        <v>0</v>
      </c>
      <c r="E6" s="4">
        <v>0</v>
      </c>
      <c r="F6" s="4">
        <v>0</v>
      </c>
      <c r="G6" s="4">
        <v>1</v>
      </c>
    </row>
    <row r="7" spans="1:18">
      <c r="A7" s="10" t="s">
        <v>126</v>
      </c>
      <c r="B7" t="s">
        <v>97</v>
      </c>
      <c r="C7" t="s">
        <v>147</v>
      </c>
      <c r="D7" s="4">
        <v>0</v>
      </c>
      <c r="E7" s="4">
        <v>0</v>
      </c>
      <c r="F7" s="4">
        <v>0</v>
      </c>
      <c r="G7" s="4">
        <v>1</v>
      </c>
    </row>
    <row r="8" spans="1:18">
      <c r="A8" s="10" t="s">
        <v>116</v>
      </c>
      <c r="B8" t="s">
        <v>97</v>
      </c>
      <c r="C8" t="s">
        <v>147</v>
      </c>
      <c r="D8" s="4">
        <v>0</v>
      </c>
      <c r="E8" s="4">
        <v>0</v>
      </c>
      <c r="F8" s="4">
        <v>0</v>
      </c>
      <c r="G8" s="4">
        <v>1</v>
      </c>
    </row>
    <row r="9" spans="1:18">
      <c r="A9" t="s">
        <v>129</v>
      </c>
      <c r="B9" t="s">
        <v>98</v>
      </c>
      <c r="C9" t="s">
        <v>174</v>
      </c>
      <c r="D9" s="4">
        <v>0</v>
      </c>
      <c r="E9" s="4">
        <v>0</v>
      </c>
      <c r="F9" s="4">
        <v>0</v>
      </c>
      <c r="G9" s="4">
        <v>1</v>
      </c>
    </row>
    <row r="10" spans="1:18">
      <c r="A10" s="11" t="s">
        <v>144</v>
      </c>
      <c r="B10" t="s">
        <v>97</v>
      </c>
      <c r="C10" t="s">
        <v>174</v>
      </c>
      <c r="D10" s="4">
        <v>0</v>
      </c>
      <c r="E10" s="4">
        <v>0</v>
      </c>
      <c r="F10" s="4">
        <v>0</v>
      </c>
      <c r="G10" s="4">
        <v>1</v>
      </c>
    </row>
    <row r="11" spans="1:18">
      <c r="A11" s="11" t="s">
        <v>112</v>
      </c>
      <c r="B11" t="s">
        <v>97</v>
      </c>
      <c r="C11" t="s">
        <v>147</v>
      </c>
      <c r="D11" s="4">
        <v>0</v>
      </c>
      <c r="E11" s="4">
        <v>0</v>
      </c>
      <c r="F11" s="4">
        <v>0</v>
      </c>
      <c r="G11" s="4">
        <v>1</v>
      </c>
    </row>
    <row r="12" spans="1:18">
      <c r="A12" s="11" t="s">
        <v>123</v>
      </c>
      <c r="B12" t="s">
        <v>97</v>
      </c>
      <c r="C12" t="s">
        <v>147</v>
      </c>
      <c r="D12" s="4">
        <v>0</v>
      </c>
      <c r="E12" s="4">
        <v>0</v>
      </c>
      <c r="F12" s="4">
        <v>0</v>
      </c>
      <c r="G12" s="4">
        <v>1</v>
      </c>
    </row>
    <row r="13" spans="1:18">
      <c r="A13" s="9" t="s">
        <v>102</v>
      </c>
      <c r="B13" t="s">
        <v>95</v>
      </c>
      <c r="C13" t="s">
        <v>147</v>
      </c>
      <c r="D13" s="4">
        <v>0</v>
      </c>
      <c r="E13" s="4">
        <v>1</v>
      </c>
      <c r="F13" s="4">
        <v>0</v>
      </c>
      <c r="G13" s="4">
        <v>1</v>
      </c>
    </row>
    <row r="14" spans="1:18">
      <c r="A14" s="9" t="s">
        <v>118</v>
      </c>
      <c r="B14" t="s">
        <v>95</v>
      </c>
      <c r="C14" t="s">
        <v>147</v>
      </c>
      <c r="D14" s="4">
        <v>0</v>
      </c>
      <c r="E14" s="4">
        <v>1</v>
      </c>
      <c r="F14" s="4">
        <v>0</v>
      </c>
      <c r="G14" s="4">
        <v>1</v>
      </c>
    </row>
    <row r="15" spans="1:18">
      <c r="A15" s="13" t="s">
        <v>107</v>
      </c>
      <c r="B15" t="s">
        <v>95</v>
      </c>
      <c r="C15" t="s">
        <v>147</v>
      </c>
      <c r="D15" s="4">
        <v>0</v>
      </c>
      <c r="E15" s="4">
        <v>3</v>
      </c>
      <c r="F15" s="4">
        <v>0</v>
      </c>
      <c r="G15" s="4">
        <v>1</v>
      </c>
    </row>
    <row r="16" spans="1:18">
      <c r="A16" s="13" t="s">
        <v>125</v>
      </c>
      <c r="B16" t="s">
        <v>95</v>
      </c>
      <c r="C16" t="s">
        <v>147</v>
      </c>
      <c r="D16" s="4">
        <v>0</v>
      </c>
      <c r="E16" s="4">
        <v>3</v>
      </c>
      <c r="F16" s="4">
        <v>0</v>
      </c>
      <c r="G16" s="4">
        <v>1</v>
      </c>
    </row>
    <row r="17" spans="1:7">
      <c r="A17" s="13" t="s">
        <v>115</v>
      </c>
      <c r="B17" t="s">
        <v>95</v>
      </c>
      <c r="C17" t="s">
        <v>147</v>
      </c>
      <c r="D17" s="4">
        <v>0</v>
      </c>
      <c r="E17" s="4">
        <v>3</v>
      </c>
      <c r="F17" s="4">
        <v>0</v>
      </c>
      <c r="G17" s="4">
        <v>1</v>
      </c>
    </row>
    <row r="18" spans="1:7">
      <c r="A18" s="12" t="s">
        <v>142</v>
      </c>
      <c r="B18" t="s">
        <v>97</v>
      </c>
      <c r="C18" t="s">
        <v>174</v>
      </c>
      <c r="D18" s="4">
        <v>0</v>
      </c>
      <c r="E18" s="4">
        <v>0</v>
      </c>
      <c r="F18" s="4">
        <v>0</v>
      </c>
      <c r="G18" s="4">
        <v>1</v>
      </c>
    </row>
    <row r="19" spans="1:7">
      <c r="A19" s="12" t="s">
        <v>148</v>
      </c>
      <c r="B19" t="s">
        <v>97</v>
      </c>
      <c r="C19" t="s">
        <v>174</v>
      </c>
      <c r="D19" s="4">
        <v>0</v>
      </c>
      <c r="E19" s="4">
        <v>0</v>
      </c>
      <c r="F19" s="4">
        <v>0</v>
      </c>
      <c r="G19" s="4">
        <v>1</v>
      </c>
    </row>
    <row r="20" spans="1:7">
      <c r="A20" t="s">
        <v>133</v>
      </c>
      <c r="B20" t="s">
        <v>94</v>
      </c>
      <c r="C20" t="s">
        <v>174</v>
      </c>
      <c r="D20" s="4">
        <v>0</v>
      </c>
      <c r="E20" s="4">
        <v>0</v>
      </c>
      <c r="F20" s="4">
        <v>0</v>
      </c>
      <c r="G20" s="4">
        <v>1</v>
      </c>
    </row>
    <row r="21" spans="1:7">
      <c r="A21" t="s">
        <v>128</v>
      </c>
      <c r="B21" t="s">
        <v>98</v>
      </c>
      <c r="C21" t="s">
        <v>173</v>
      </c>
      <c r="D21" s="4">
        <v>0</v>
      </c>
      <c r="E21" s="4">
        <v>1</v>
      </c>
      <c r="F21" s="4">
        <v>0</v>
      </c>
      <c r="G21" s="4">
        <v>2</v>
      </c>
    </row>
    <row r="22" spans="1:7">
      <c r="A22" t="s">
        <v>143</v>
      </c>
      <c r="B22" t="s">
        <v>97</v>
      </c>
      <c r="C22" t="s">
        <v>173</v>
      </c>
      <c r="D22" s="4">
        <v>0</v>
      </c>
      <c r="E22" s="4">
        <v>1</v>
      </c>
      <c r="F22" s="4">
        <v>1</v>
      </c>
      <c r="G22" s="4">
        <v>2</v>
      </c>
    </row>
    <row r="23" spans="1:7">
      <c r="A23" s="14" t="s">
        <v>101</v>
      </c>
      <c r="B23" t="s">
        <v>93</v>
      </c>
      <c r="C23" t="s">
        <v>147</v>
      </c>
      <c r="D23" s="4">
        <v>0</v>
      </c>
      <c r="E23" s="4">
        <v>4</v>
      </c>
      <c r="F23" s="4">
        <v>0</v>
      </c>
      <c r="G23" s="4">
        <v>2</v>
      </c>
    </row>
    <row r="24" spans="1:7">
      <c r="A24" s="14" t="s">
        <v>117</v>
      </c>
      <c r="B24" t="s">
        <v>93</v>
      </c>
      <c r="C24" t="s">
        <v>147</v>
      </c>
      <c r="D24" s="4">
        <v>0</v>
      </c>
      <c r="E24" s="4">
        <v>4</v>
      </c>
      <c r="F24" s="4">
        <v>0</v>
      </c>
      <c r="G24" s="4">
        <v>2</v>
      </c>
    </row>
    <row r="25" spans="1:7">
      <c r="A25" s="9" t="s">
        <v>106</v>
      </c>
      <c r="B25" t="s">
        <v>93</v>
      </c>
      <c r="C25" t="s">
        <v>147</v>
      </c>
      <c r="D25" s="4">
        <v>0</v>
      </c>
      <c r="E25" s="4">
        <v>5</v>
      </c>
      <c r="F25" s="4">
        <v>0</v>
      </c>
      <c r="G25" s="4">
        <v>2</v>
      </c>
    </row>
    <row r="26" spans="1:7">
      <c r="A26" s="9" t="s">
        <v>124</v>
      </c>
      <c r="B26" t="s">
        <v>93</v>
      </c>
      <c r="C26" t="s">
        <v>147</v>
      </c>
      <c r="D26" s="4">
        <v>0</v>
      </c>
      <c r="E26" s="4">
        <v>5</v>
      </c>
      <c r="F26" s="4">
        <v>0</v>
      </c>
      <c r="G26" s="4">
        <v>2</v>
      </c>
    </row>
    <row r="27" spans="1:7">
      <c r="A27" s="9" t="s">
        <v>114</v>
      </c>
      <c r="B27" t="s">
        <v>93</v>
      </c>
      <c r="C27" t="s">
        <v>147</v>
      </c>
      <c r="D27" s="4">
        <v>0</v>
      </c>
      <c r="E27" s="4">
        <v>5</v>
      </c>
      <c r="F27" s="4">
        <v>0</v>
      </c>
      <c r="G27" s="4">
        <v>2</v>
      </c>
    </row>
    <row r="28" spans="1:7">
      <c r="A28" s="16" t="s">
        <v>135</v>
      </c>
      <c r="B28" t="s">
        <v>94</v>
      </c>
      <c r="C28" t="s">
        <v>150</v>
      </c>
      <c r="D28" s="4">
        <v>0</v>
      </c>
      <c r="E28" s="4">
        <v>2</v>
      </c>
      <c r="F28" s="4">
        <v>2</v>
      </c>
      <c r="G28" s="4">
        <v>2</v>
      </c>
    </row>
    <row r="29" spans="1:7">
      <c r="A29" s="16" t="s">
        <v>137</v>
      </c>
      <c r="B29" t="s">
        <v>94</v>
      </c>
      <c r="C29" t="s">
        <v>150</v>
      </c>
      <c r="D29" s="4">
        <v>10</v>
      </c>
      <c r="E29" s="4">
        <v>2</v>
      </c>
      <c r="F29" s="4">
        <v>2</v>
      </c>
      <c r="G29" s="4">
        <v>2</v>
      </c>
    </row>
    <row r="30" spans="1:7">
      <c r="A30" t="s">
        <v>140</v>
      </c>
      <c r="B30" t="s">
        <v>97</v>
      </c>
      <c r="C30" t="s">
        <v>173</v>
      </c>
      <c r="D30" s="4">
        <v>0</v>
      </c>
      <c r="E30" s="4">
        <v>0</v>
      </c>
      <c r="F30" s="4">
        <v>1</v>
      </c>
      <c r="G30" s="4">
        <v>2</v>
      </c>
    </row>
    <row r="31" spans="1:7">
      <c r="A31" t="s">
        <v>153</v>
      </c>
      <c r="B31" t="s">
        <v>95</v>
      </c>
      <c r="C31" t="s">
        <v>173</v>
      </c>
      <c r="D31" s="4">
        <v>0</v>
      </c>
      <c r="E31" s="4">
        <v>2</v>
      </c>
      <c r="F31" s="4">
        <v>2</v>
      </c>
      <c r="G31" s="4">
        <v>3</v>
      </c>
    </row>
    <row r="32" spans="1:7">
      <c r="A32" s="13" t="s">
        <v>122</v>
      </c>
      <c r="B32" t="s">
        <v>95</v>
      </c>
      <c r="C32" t="s">
        <v>147</v>
      </c>
      <c r="D32" s="4">
        <v>0</v>
      </c>
      <c r="E32" s="4">
        <v>7</v>
      </c>
      <c r="F32" s="4">
        <v>0</v>
      </c>
      <c r="G32" s="4">
        <v>3</v>
      </c>
    </row>
    <row r="33" spans="1:7">
      <c r="A33" s="13" t="s">
        <v>111</v>
      </c>
      <c r="B33" t="s">
        <v>95</v>
      </c>
      <c r="C33" t="s">
        <v>147</v>
      </c>
      <c r="D33" s="4">
        <v>0</v>
      </c>
      <c r="E33" s="4">
        <v>7</v>
      </c>
      <c r="F33" s="4">
        <v>0</v>
      </c>
      <c r="G33" s="4">
        <v>3</v>
      </c>
    </row>
    <row r="34" spans="1:7">
      <c r="A34" t="s">
        <v>84</v>
      </c>
      <c r="B34" t="s">
        <v>95</v>
      </c>
      <c r="C34" t="s">
        <v>173</v>
      </c>
      <c r="D34" s="4">
        <v>1</v>
      </c>
      <c r="E34" s="4">
        <v>1</v>
      </c>
      <c r="F34" s="4">
        <v>1</v>
      </c>
      <c r="G34" s="4">
        <v>3</v>
      </c>
    </row>
    <row r="35" spans="1:7">
      <c r="A35" s="11" t="s">
        <v>141</v>
      </c>
      <c r="B35" t="s">
        <v>97</v>
      </c>
      <c r="C35" t="s">
        <v>173</v>
      </c>
      <c r="D35" s="4">
        <v>0</v>
      </c>
      <c r="E35" s="4">
        <v>3</v>
      </c>
      <c r="F35" s="4">
        <v>2</v>
      </c>
      <c r="G35" s="4">
        <v>3</v>
      </c>
    </row>
    <row r="36" spans="1:7">
      <c r="A36" s="11" t="s">
        <v>155</v>
      </c>
      <c r="B36" t="s">
        <v>97</v>
      </c>
      <c r="C36" t="s">
        <v>173</v>
      </c>
      <c r="D36" s="4">
        <v>0</v>
      </c>
      <c r="E36" s="4">
        <v>3</v>
      </c>
      <c r="F36" s="4">
        <v>2</v>
      </c>
      <c r="G36" s="4">
        <v>3</v>
      </c>
    </row>
    <row r="37" spans="1:7">
      <c r="A37" s="17" t="s">
        <v>152</v>
      </c>
      <c r="B37" t="s">
        <v>98</v>
      </c>
      <c r="C37" t="s">
        <v>174</v>
      </c>
      <c r="D37" s="4">
        <v>0</v>
      </c>
      <c r="E37" s="4">
        <v>2</v>
      </c>
      <c r="F37" s="4">
        <v>2</v>
      </c>
      <c r="G37" s="4">
        <v>3</v>
      </c>
    </row>
    <row r="38" spans="1:7">
      <c r="A38" s="17" t="s">
        <v>132</v>
      </c>
      <c r="B38" t="s">
        <v>98</v>
      </c>
      <c r="C38" t="s">
        <v>174</v>
      </c>
      <c r="D38" s="4">
        <v>0</v>
      </c>
      <c r="E38" s="4">
        <v>2</v>
      </c>
      <c r="F38" s="4">
        <v>2</v>
      </c>
      <c r="G38" s="4">
        <v>3</v>
      </c>
    </row>
    <row r="39" spans="1:7">
      <c r="A39" s="10" t="s">
        <v>88</v>
      </c>
      <c r="B39" t="s">
        <v>94</v>
      </c>
      <c r="C39" t="s">
        <v>175</v>
      </c>
      <c r="D39" s="4">
        <v>2</v>
      </c>
      <c r="E39" s="4">
        <v>4</v>
      </c>
      <c r="F39" s="4">
        <v>3</v>
      </c>
      <c r="G39" s="4">
        <v>3</v>
      </c>
    </row>
    <row r="40" spans="1:7">
      <c r="A40" s="10" t="s">
        <v>90</v>
      </c>
      <c r="B40" t="s">
        <v>94</v>
      </c>
      <c r="C40" t="s">
        <v>175</v>
      </c>
      <c r="D40" s="4">
        <v>10</v>
      </c>
      <c r="E40" s="4">
        <v>4</v>
      </c>
      <c r="F40" s="4">
        <v>3</v>
      </c>
      <c r="G40" s="4">
        <v>3</v>
      </c>
    </row>
    <row r="41" spans="1:7">
      <c r="A41" s="8" t="s">
        <v>149</v>
      </c>
      <c r="B41" t="s">
        <v>97</v>
      </c>
      <c r="C41" t="s">
        <v>177</v>
      </c>
      <c r="D41" s="4">
        <v>0</v>
      </c>
      <c r="E41" s="4">
        <v>6</v>
      </c>
      <c r="F41" s="4">
        <v>3</v>
      </c>
      <c r="G41" s="4">
        <v>3</v>
      </c>
    </row>
    <row r="42" spans="1:7">
      <c r="A42" s="8" t="s">
        <v>127</v>
      </c>
      <c r="B42" t="s">
        <v>97</v>
      </c>
      <c r="C42" t="s">
        <v>177</v>
      </c>
      <c r="D42" s="4">
        <v>0</v>
      </c>
      <c r="E42" s="4">
        <v>6</v>
      </c>
      <c r="F42" s="4">
        <v>3</v>
      </c>
      <c r="G42" s="4">
        <v>3</v>
      </c>
    </row>
    <row r="43" spans="1:7">
      <c r="A43" t="s">
        <v>109</v>
      </c>
      <c r="B43" t="s">
        <v>97</v>
      </c>
      <c r="C43" t="s">
        <v>176</v>
      </c>
      <c r="D43" s="4">
        <v>0</v>
      </c>
      <c r="E43" s="4">
        <v>10</v>
      </c>
      <c r="F43" s="4">
        <v>3</v>
      </c>
      <c r="G43" s="4">
        <v>4</v>
      </c>
    </row>
    <row r="44" spans="1:7">
      <c r="A44" s="14" t="s">
        <v>110</v>
      </c>
      <c r="B44" t="s">
        <v>93</v>
      </c>
      <c r="C44" t="s">
        <v>147</v>
      </c>
      <c r="D44" s="4">
        <v>0</v>
      </c>
      <c r="E44" s="4">
        <v>7</v>
      </c>
      <c r="F44" s="4">
        <v>0</v>
      </c>
      <c r="G44" s="4">
        <v>4</v>
      </c>
    </row>
    <row r="45" spans="1:7">
      <c r="A45" s="14" t="s">
        <v>121</v>
      </c>
      <c r="B45" t="s">
        <v>93</v>
      </c>
      <c r="C45" t="s">
        <v>147</v>
      </c>
      <c r="D45" s="4">
        <v>0</v>
      </c>
      <c r="E45" s="4">
        <v>7</v>
      </c>
      <c r="F45" s="4">
        <v>0</v>
      </c>
      <c r="G45" s="4">
        <v>4</v>
      </c>
    </row>
    <row r="46" spans="1:7">
      <c r="A46" t="s">
        <v>76</v>
      </c>
      <c r="B46" t="s">
        <v>96</v>
      </c>
      <c r="C46" t="s">
        <v>173</v>
      </c>
      <c r="D46" s="4">
        <v>2</v>
      </c>
      <c r="E46" s="4">
        <v>3</v>
      </c>
      <c r="F46" s="4">
        <v>1</v>
      </c>
      <c r="G46" s="4">
        <v>4</v>
      </c>
    </row>
    <row r="47" spans="1:7">
      <c r="A47" t="s">
        <v>78</v>
      </c>
      <c r="B47" t="s">
        <v>93</v>
      </c>
      <c r="C47" t="s">
        <v>173</v>
      </c>
      <c r="D47" s="4">
        <v>4</v>
      </c>
      <c r="E47" s="4">
        <v>2</v>
      </c>
      <c r="F47" s="4">
        <v>2</v>
      </c>
      <c r="G47" s="4">
        <v>4</v>
      </c>
    </row>
    <row r="48" spans="1:7">
      <c r="A48" s="7" t="s">
        <v>105</v>
      </c>
      <c r="B48" t="s">
        <v>97</v>
      </c>
      <c r="C48" t="s">
        <v>177</v>
      </c>
      <c r="D48" s="4">
        <v>0</v>
      </c>
      <c r="E48" s="4">
        <v>6</v>
      </c>
      <c r="F48" s="4">
        <v>3</v>
      </c>
      <c r="G48" s="4">
        <v>4</v>
      </c>
    </row>
    <row r="49" spans="1:7">
      <c r="A49" s="7" t="s">
        <v>120</v>
      </c>
      <c r="B49" t="s">
        <v>97</v>
      </c>
      <c r="C49" t="s">
        <v>177</v>
      </c>
      <c r="D49" s="4">
        <v>0</v>
      </c>
      <c r="E49" s="4">
        <v>6</v>
      </c>
      <c r="F49" s="4">
        <v>3</v>
      </c>
      <c r="G49" s="4">
        <v>4</v>
      </c>
    </row>
    <row r="50" spans="1:7">
      <c r="A50" t="s">
        <v>113</v>
      </c>
      <c r="B50" t="s">
        <v>97</v>
      </c>
      <c r="C50" t="s">
        <v>177</v>
      </c>
      <c r="D50" s="4">
        <v>0</v>
      </c>
      <c r="E50" s="4">
        <v>6</v>
      </c>
      <c r="F50" s="4">
        <v>3</v>
      </c>
      <c r="G50" s="4">
        <v>5</v>
      </c>
    </row>
    <row r="51" spans="1:7">
      <c r="A51" t="s">
        <v>81</v>
      </c>
      <c r="B51" t="s">
        <v>95</v>
      </c>
      <c r="C51" t="s">
        <v>176</v>
      </c>
      <c r="D51" s="4">
        <v>8</v>
      </c>
      <c r="E51" s="4">
        <v>9</v>
      </c>
      <c r="F51" s="4">
        <v>3</v>
      </c>
      <c r="G51" s="4">
        <v>5</v>
      </c>
    </row>
    <row r="52" spans="1:7">
      <c r="A52" t="s">
        <v>89</v>
      </c>
      <c r="B52" t="s">
        <v>96</v>
      </c>
      <c r="C52" t="s">
        <v>173</v>
      </c>
      <c r="D52" s="4">
        <v>3</v>
      </c>
      <c r="E52" s="4">
        <v>4</v>
      </c>
      <c r="F52" s="4">
        <v>2</v>
      </c>
      <c r="G52" s="4">
        <v>4</v>
      </c>
    </row>
    <row r="53" spans="1:7">
      <c r="A53" t="s">
        <v>80</v>
      </c>
      <c r="B53" t="s">
        <v>93</v>
      </c>
      <c r="C53" t="s">
        <v>176</v>
      </c>
      <c r="D53" s="4">
        <v>10</v>
      </c>
      <c r="E53" s="4">
        <v>8</v>
      </c>
      <c r="F53" s="4">
        <v>3</v>
      </c>
      <c r="G53" s="4">
        <v>6</v>
      </c>
    </row>
    <row r="54" spans="1:7">
      <c r="A54" t="s">
        <v>99</v>
      </c>
      <c r="B54" t="s">
        <v>93</v>
      </c>
      <c r="C54" t="s">
        <v>176</v>
      </c>
      <c r="D54" s="4">
        <v>7</v>
      </c>
      <c r="E54" s="4">
        <v>10</v>
      </c>
      <c r="F54" s="4">
        <v>3</v>
      </c>
      <c r="G54" s="4">
        <v>7</v>
      </c>
    </row>
    <row r="55" spans="1:7">
      <c r="A55" t="s">
        <v>130</v>
      </c>
      <c r="B55" t="s">
        <v>98</v>
      </c>
      <c r="C55" t="s">
        <v>173</v>
      </c>
      <c r="D55" s="4">
        <v>0</v>
      </c>
      <c r="E55" s="4">
        <v>12</v>
      </c>
      <c r="F55" s="4">
        <v>3</v>
      </c>
      <c r="G55" s="4">
        <v>7</v>
      </c>
    </row>
    <row r="56" spans="1:7">
      <c r="A56" t="s">
        <v>100</v>
      </c>
      <c r="B56" t="s">
        <v>97</v>
      </c>
      <c r="C56" t="s">
        <v>178</v>
      </c>
      <c r="D56" s="4">
        <v>0</v>
      </c>
      <c r="E56" s="4">
        <v>11</v>
      </c>
      <c r="F56" s="4">
        <v>4</v>
      </c>
      <c r="G56" s="4">
        <v>8</v>
      </c>
    </row>
    <row r="57" spans="1:7">
      <c r="A57" t="s">
        <v>134</v>
      </c>
      <c r="B57" t="s">
        <v>94</v>
      </c>
      <c r="C57" t="s">
        <v>179</v>
      </c>
      <c r="D57" s="4">
        <v>15</v>
      </c>
      <c r="E57" s="4">
        <v>12</v>
      </c>
      <c r="F57" s="4">
        <v>5</v>
      </c>
      <c r="G57" s="4">
        <v>9</v>
      </c>
    </row>
    <row r="58" spans="1:7">
      <c r="A58" t="s">
        <v>136</v>
      </c>
      <c r="B58" t="s">
        <v>94</v>
      </c>
      <c r="C58" t="s">
        <v>179</v>
      </c>
      <c r="D58" s="4">
        <v>15</v>
      </c>
      <c r="E58" s="4">
        <v>14</v>
      </c>
      <c r="F58" s="4">
        <v>6</v>
      </c>
      <c r="G58" s="4">
        <v>9</v>
      </c>
    </row>
    <row r="59" spans="1:7">
      <c r="A59" t="s">
        <v>131</v>
      </c>
      <c r="B59" t="s">
        <v>98</v>
      </c>
      <c r="C59" t="s">
        <v>179</v>
      </c>
      <c r="D59" s="4">
        <v>0</v>
      </c>
      <c r="E59" s="4">
        <v>14</v>
      </c>
      <c r="F59" s="4">
        <v>6</v>
      </c>
      <c r="G59" s="4">
        <v>9</v>
      </c>
    </row>
    <row r="60" spans="1:7">
      <c r="A60" t="s">
        <v>75</v>
      </c>
      <c r="B60" t="s">
        <v>94</v>
      </c>
      <c r="C60" t="s">
        <v>173</v>
      </c>
      <c r="D60" s="4">
        <v>5</v>
      </c>
      <c r="E60" s="4">
        <v>15</v>
      </c>
      <c r="F60" s="4">
        <v>7</v>
      </c>
      <c r="G60" s="4">
        <v>10</v>
      </c>
    </row>
  </sheetData>
  <autoFilter ref="A1:G60" xr:uid="{B7AFBDD1-7053-044C-A762-00CA2082A9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 Penalty</vt:lpstr>
      <vt:lpstr>Old--Same Finger + Long Jump</vt:lpstr>
      <vt:lpstr>Old--LongJCons+PinkyRingTwist</vt:lpstr>
      <vt:lpstr>New--Same Finger</vt:lpstr>
      <vt:lpstr>New--Stretch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Ronal Abraham</cp:lastModifiedBy>
  <dcterms:created xsi:type="dcterms:W3CDTF">2021-03-08T04:58:44Z</dcterms:created>
  <dcterms:modified xsi:type="dcterms:W3CDTF">2024-08-12T05:08:00Z</dcterms:modified>
</cp:coreProperties>
</file>