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enu\OneDrive\Documents\"/>
    </mc:Choice>
  </mc:AlternateContent>
  <xr:revisionPtr revIDLastSave="0" documentId="13_ncr:1_{E89087D6-9D1E-45DB-AF0F-D871EACDBF39}" xr6:coauthVersionLast="47" xr6:coauthVersionMax="47" xr10:uidLastSave="{00000000-0000-0000-0000-000000000000}"/>
  <bookViews>
    <workbookView xWindow="780" yWindow="780" windowWidth="27030" windowHeight="14145" firstSheet="7" activeTab="10" xr2:uid="{95D82ECA-F9E5-45F2-A7E7-DD9F70502A8F}"/>
  </bookViews>
  <sheets>
    <sheet name="75 2 Columns" sheetId="1" r:id="rId1"/>
    <sheet name="75 4 Columns" sheetId="2" r:id="rId2"/>
    <sheet name="75 Word Values" sheetId="3" r:id="rId3"/>
    <sheet name="75 Verses" sheetId="4" r:id="rId4"/>
    <sheet name="75 Letter Counts " sheetId="5" r:id="rId5"/>
    <sheet name="75 Words With Y H V" sheetId="6" r:id="rId6"/>
    <sheet name="75 Words With Y H V &amp; WV" sheetId="7" r:id="rId7"/>
    <sheet name="75 Different Breakdowns" sheetId="8" r:id="rId8"/>
    <sheet name="75 Main Breakdown" sheetId="9" r:id="rId9"/>
    <sheet name="75 Main Breakdown V2" sheetId="10" r:id="rId10"/>
    <sheet name="75 Main Breakdown V2 (2)" sheetId="11" r:id="rId11"/>
  </sheets>
  <externalReferences>
    <externalReference r:id="rId12"/>
    <externalReference r:id="rId13"/>
    <externalReference r:id="rId14"/>
    <externalReference r:id="rId15"/>
  </externalReferences>
  <definedNames>
    <definedName name="_Fill" hidden="1">#REF!</definedName>
    <definedName name="_Key2" localSheetId="0" hidden="1">'[2]Shir Hamaalot Stats'!#REF!</definedName>
    <definedName name="_Key2" localSheetId="1" hidden="1">'[3]Shir Hamaalot Stats'!#REF!</definedName>
    <definedName name="_Key2" localSheetId="7" hidden="1">'[2]Shir Hamaalot Stats'!#REF!</definedName>
    <definedName name="_Key2" localSheetId="4" hidden="1">'[2]Shir Hamaalot Stats'!#REF!</definedName>
    <definedName name="_Key2" localSheetId="8" hidden="1">'[2]Shir Hamaalot Stats'!#REF!</definedName>
    <definedName name="_Key2" localSheetId="9" hidden="1">'[4]Shir Hamaalot Stats'!#REF!</definedName>
    <definedName name="_Key2" localSheetId="10" hidden="1">'[4]Shir Hamaalot Stats'!#REF!</definedName>
    <definedName name="_Key2" localSheetId="3" hidden="1">'[2]Shir Hamaalot Stats'!#REF!</definedName>
    <definedName name="_Key2" localSheetId="2" hidden="1">'[3]Shir Hamaalot Stats'!#REF!</definedName>
    <definedName name="_Key2" localSheetId="5" hidden="1">'[2]Shir Hamaalot Stats'!#REF!</definedName>
    <definedName name="_Key2" localSheetId="6" hidden="1">'[2]Shir Hamaalot Stats'!#REF!</definedName>
    <definedName name="_Key2" hidden="1">#REF!</definedName>
    <definedName name="_Order1" hidden="1">0</definedName>
    <definedName name="_Order2" hidden="1">255</definedName>
    <definedName name="_Sort" localSheetId="0" hidden="1">'[2]Shir Hamaalot Stats'!#REF!</definedName>
    <definedName name="_Sort" localSheetId="1" hidden="1">'[3]Shir Hamaalot Stats'!#REF!</definedName>
    <definedName name="_Sort" localSheetId="7" hidden="1">'[2]Shir Hamaalot Stats'!#REF!</definedName>
    <definedName name="_Sort" localSheetId="4" hidden="1">'[2]Shir Hamaalot Stats'!#REF!</definedName>
    <definedName name="_Sort" localSheetId="8" hidden="1">'[2]Shir Hamaalot Stats'!#REF!</definedName>
    <definedName name="_Sort" localSheetId="9" hidden="1">'[4]Shir Hamaalot Stats'!#REF!</definedName>
    <definedName name="_Sort" localSheetId="10" hidden="1">'[4]Shir Hamaalot Stats'!#REF!</definedName>
    <definedName name="_Sort" localSheetId="3" hidden="1">'[2]Shir Hamaalot Stats'!#REF!</definedName>
    <definedName name="_Sort" localSheetId="2" hidden="1">'[3]Shir Hamaalot Stats'!#REF!</definedName>
    <definedName name="_Sort" localSheetId="5" hidden="1">'[2]Shir Hamaalot Stats'!#REF!</definedName>
    <definedName name="_Sort" localSheetId="6" hidden="1">'[2]Shir Hamaalot Stats'!#REF!</definedName>
    <definedName name="_Sort" hidden="1">#REF!</definedName>
    <definedName name="Index_Sheet">#REF!</definedName>
    <definedName name="_xlnm.Print_Area" localSheetId="0">'75 2 Columns'!$A$1:$AD$62</definedName>
    <definedName name="_xlnm.Print_Area" localSheetId="1">'75 4 Columns'!$A$1:$BC$34</definedName>
    <definedName name="_xlnm.Print_Area" localSheetId="7">'75 Different Breakdowns'!$HH$65:$KB$119</definedName>
    <definedName name="_xlnm.Print_Area" localSheetId="8">'75 Main Breakdown'!$A$1:$BE$55</definedName>
    <definedName name="_xlnm.Print_Area" localSheetId="9">'75 Main Breakdown V2'!$A$1:$BD$33</definedName>
    <definedName name="_xlnm.Print_Area" localSheetId="10">'75 Main Breakdown V2 (2)'!$A$1:$BE$44</definedName>
    <definedName name="_xlnm.Print_Area" localSheetId="3">'75 Verses'!$M$5:$AD$26</definedName>
    <definedName name="_xlnm.Print_Area" localSheetId="2">'75 Word Values'!$A$1:$BL$97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A36" i="8" l="1"/>
  <c r="GZ36" i="8"/>
  <c r="GY36" i="8"/>
  <c r="GU36" i="8"/>
  <c r="GT36" i="8"/>
  <c r="GS36" i="8"/>
  <c r="GR36" i="8"/>
  <c r="GO36" i="8"/>
  <c r="GL36" i="8"/>
  <c r="GJ36" i="8"/>
  <c r="GI36" i="8"/>
  <c r="GH36" i="8"/>
  <c r="GG36" i="8"/>
  <c r="GF36" i="8"/>
  <c r="GE36" i="8"/>
  <c r="HB35" i="8"/>
  <c r="HB34" i="8"/>
  <c r="HB33" i="8"/>
  <c r="HB32" i="8"/>
  <c r="HB31" i="8"/>
  <c r="HB30" i="8"/>
  <c r="HB29" i="8"/>
  <c r="HB28" i="8"/>
  <c r="HB27" i="8"/>
  <c r="HB26" i="8"/>
  <c r="HB25" i="8"/>
  <c r="HB36" i="8" s="1"/>
  <c r="AO38" i="7"/>
  <c r="AN38" i="7"/>
  <c r="AM38" i="7"/>
  <c r="AI38" i="7"/>
  <c r="AH38" i="7"/>
  <c r="AG38" i="7"/>
  <c r="AF38" i="7"/>
  <c r="AC38" i="7"/>
  <c r="Z38" i="7"/>
  <c r="W38" i="7"/>
  <c r="V38" i="7"/>
  <c r="U38" i="7"/>
  <c r="T38" i="7"/>
  <c r="S38" i="7"/>
  <c r="AP35" i="7"/>
  <c r="AP32" i="7"/>
  <c r="AP29" i="7"/>
  <c r="AP26" i="7"/>
  <c r="AP23" i="7"/>
  <c r="AP20" i="7"/>
  <c r="AP17" i="7"/>
  <c r="AP14" i="7"/>
  <c r="AP11" i="7"/>
  <c r="AP8" i="7"/>
  <c r="AP5" i="7"/>
  <c r="AP38" i="7" s="1"/>
  <c r="AM27" i="6"/>
  <c r="AI27" i="6"/>
  <c r="AH27" i="6"/>
  <c r="AG27" i="6"/>
  <c r="AF27" i="6"/>
  <c r="AC27" i="6"/>
  <c r="Z27" i="6"/>
  <c r="W27" i="6"/>
  <c r="V27" i="6"/>
  <c r="U27" i="6"/>
  <c r="T27" i="6"/>
  <c r="S27" i="6"/>
  <c r="H25" i="5"/>
  <c r="C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5" i="5" s="1"/>
  <c r="E5" i="5"/>
  <c r="E4" i="5"/>
  <c r="E3" i="5"/>
  <c r="J25" i="4"/>
  <c r="J23" i="4" s="1"/>
  <c r="J21" i="4" s="1"/>
  <c r="J19" i="4" s="1"/>
  <c r="J17" i="4" s="1"/>
  <c r="J15" i="4" s="1"/>
  <c r="J13" i="4" s="1"/>
  <c r="J11" i="4" s="1"/>
  <c r="J9" i="4" s="1"/>
  <c r="J7" i="4" s="1"/>
  <c r="J5" i="4" s="1"/>
  <c r="F25" i="4"/>
  <c r="F23" i="4" s="1"/>
  <c r="F21" i="4" s="1"/>
  <c r="F19" i="4" s="1"/>
  <c r="F17" i="4" s="1"/>
  <c r="F15" i="4" s="1"/>
  <c r="F13" i="4" s="1"/>
  <c r="F11" i="4" s="1"/>
  <c r="F9" i="4" s="1"/>
  <c r="F7" i="4" s="1"/>
  <c r="F5" i="4" s="1"/>
  <c r="D11" i="4"/>
  <c r="D13" i="4" s="1"/>
  <c r="D15" i="4" s="1"/>
  <c r="D17" i="4" s="1"/>
  <c r="E9" i="4"/>
  <c r="E11" i="4" s="1"/>
  <c r="E13" i="4" s="1"/>
  <c r="E15" i="4" s="1"/>
  <c r="E17" i="4" s="1"/>
  <c r="E19" i="4" s="1"/>
  <c r="E21" i="4" s="1"/>
  <c r="E23" i="4" s="1"/>
  <c r="E25" i="4" s="1"/>
  <c r="D9" i="4"/>
  <c r="I7" i="4"/>
  <c r="I9" i="4" s="1"/>
  <c r="I11" i="4" s="1"/>
  <c r="I13" i="4" s="1"/>
  <c r="I15" i="4" s="1"/>
  <c r="I17" i="4" s="1"/>
  <c r="I19" i="4" s="1"/>
  <c r="I21" i="4" s="1"/>
  <c r="I23" i="4" s="1"/>
  <c r="I25" i="4" s="1"/>
  <c r="E7" i="4"/>
  <c r="K5" i="4"/>
  <c r="K7" i="4" s="1"/>
  <c r="K9" i="4" s="1"/>
  <c r="K11" i="4" s="1"/>
  <c r="K13" i="4" s="1"/>
  <c r="K15" i="4" s="1"/>
  <c r="K17" i="4" s="1"/>
  <c r="K19" i="4" s="1"/>
  <c r="K21" i="4" s="1"/>
  <c r="K23" i="4" s="1"/>
  <c r="K25" i="4" s="1"/>
  <c r="G5" i="4"/>
  <c r="G7" i="4" s="1"/>
  <c r="G9" i="4" s="1"/>
  <c r="G11" i="4" s="1"/>
  <c r="G13" i="4" s="1"/>
  <c r="G15" i="4" s="1"/>
  <c r="G17" i="4" s="1"/>
  <c r="G19" i="4" s="1"/>
  <c r="G21" i="4" s="1"/>
  <c r="G23" i="4" s="1"/>
  <c r="G25" i="4" s="1"/>
  <c r="BL98" i="3"/>
  <c r="B98" i="3"/>
  <c r="BL93" i="3"/>
  <c r="K93" i="3"/>
  <c r="J93" i="3"/>
  <c r="I93" i="3"/>
  <c r="BL92" i="3"/>
  <c r="P92" i="3"/>
  <c r="O92" i="3"/>
  <c r="M92" i="3"/>
  <c r="K92" i="3"/>
  <c r="J92" i="3"/>
  <c r="I92" i="3"/>
  <c r="H92" i="3"/>
  <c r="CB91" i="3"/>
  <c r="BY91" i="3"/>
  <c r="BV91" i="3"/>
  <c r="BS91" i="3"/>
  <c r="BL91" i="3"/>
  <c r="E91" i="3"/>
  <c r="D91" i="3"/>
  <c r="C91" i="3"/>
  <c r="B91" i="3" s="1"/>
  <c r="CB90" i="3"/>
  <c r="BY90" i="3"/>
  <c r="BV90" i="3"/>
  <c r="BS90" i="3"/>
  <c r="BL90" i="3"/>
  <c r="E90" i="3"/>
  <c r="D90" i="3"/>
  <c r="C90" i="3"/>
  <c r="B90" i="3"/>
  <c r="A90" i="3"/>
  <c r="A91" i="3" s="1"/>
  <c r="CB89" i="3"/>
  <c r="BY89" i="3"/>
  <c r="BV89" i="3"/>
  <c r="BS89" i="3"/>
  <c r="BL89" i="3"/>
  <c r="E89" i="3"/>
  <c r="B89" i="3" s="1"/>
  <c r="D89" i="3"/>
  <c r="C89" i="3"/>
  <c r="CB88" i="3"/>
  <c r="BY88" i="3"/>
  <c r="BV88" i="3"/>
  <c r="BS88" i="3"/>
  <c r="BL88" i="3"/>
  <c r="E88" i="3"/>
  <c r="D88" i="3"/>
  <c r="B88" i="3" s="1"/>
  <c r="C88" i="3"/>
  <c r="CB87" i="3"/>
  <c r="BY87" i="3"/>
  <c r="BV87" i="3"/>
  <c r="BS87" i="3"/>
  <c r="BL87" i="3"/>
  <c r="E87" i="3"/>
  <c r="D87" i="3"/>
  <c r="B87" i="3" s="1"/>
  <c r="C87" i="3"/>
  <c r="CB86" i="3"/>
  <c r="BY86" i="3"/>
  <c r="BV86" i="3"/>
  <c r="BS86" i="3"/>
  <c r="BL86" i="3"/>
  <c r="AX86" i="3"/>
  <c r="AX87" i="3" s="1"/>
  <c r="AX88" i="3" s="1"/>
  <c r="AX89" i="3" s="1"/>
  <c r="AX90" i="3" s="1"/>
  <c r="AX91" i="3" s="1"/>
  <c r="E86" i="3"/>
  <c r="D86" i="3"/>
  <c r="C86" i="3"/>
  <c r="B86" i="3"/>
  <c r="CB85" i="3"/>
  <c r="BY85" i="3"/>
  <c r="BV85" i="3"/>
  <c r="BS85" i="3"/>
  <c r="BL85" i="3"/>
  <c r="AX85" i="3"/>
  <c r="E85" i="3"/>
  <c r="D85" i="3"/>
  <c r="C85" i="3"/>
  <c r="B85" i="3" s="1"/>
  <c r="CB84" i="3"/>
  <c r="BY84" i="3"/>
  <c r="BV84" i="3"/>
  <c r="BS84" i="3"/>
  <c r="BL84" i="3"/>
  <c r="E84" i="3"/>
  <c r="D84" i="3"/>
  <c r="C84" i="3"/>
  <c r="B84" i="3" s="1"/>
  <c r="CB83" i="3"/>
  <c r="BY83" i="3"/>
  <c r="BV83" i="3"/>
  <c r="BS83" i="3"/>
  <c r="BK83" i="3"/>
  <c r="E83" i="3"/>
  <c r="D83" i="3"/>
  <c r="C83" i="3"/>
  <c r="B83" i="3"/>
  <c r="A83" i="3" s="1"/>
  <c r="CB82" i="3"/>
  <c r="BY82" i="3"/>
  <c r="BV82" i="3"/>
  <c r="BS82" i="3"/>
  <c r="BL82" i="3"/>
  <c r="E82" i="3"/>
  <c r="D82" i="3"/>
  <c r="C82" i="3"/>
  <c r="B82" i="3"/>
  <c r="CB81" i="3"/>
  <c r="BY81" i="3"/>
  <c r="BV81" i="3"/>
  <c r="BS81" i="3"/>
  <c r="BI81" i="3"/>
  <c r="AX81" i="3"/>
  <c r="AX82" i="3" s="1"/>
  <c r="AX83" i="3" s="1"/>
  <c r="AX84" i="3" s="1"/>
  <c r="E81" i="3"/>
  <c r="D81" i="3"/>
  <c r="C81" i="3"/>
  <c r="B81" i="3" s="1"/>
  <c r="CB80" i="3"/>
  <c r="BY80" i="3"/>
  <c r="BV80" i="3"/>
  <c r="BS80" i="3"/>
  <c r="BL80" i="3"/>
  <c r="AX80" i="3"/>
  <c r="E80" i="3"/>
  <c r="D80" i="3"/>
  <c r="C80" i="3"/>
  <c r="B80" i="3"/>
  <c r="A80" i="3" s="1"/>
  <c r="CB79" i="3"/>
  <c r="BY79" i="3"/>
  <c r="BV79" i="3"/>
  <c r="BS79" i="3"/>
  <c r="BL79" i="3"/>
  <c r="AX79" i="3"/>
  <c r="E79" i="3"/>
  <c r="D79" i="3"/>
  <c r="C79" i="3"/>
  <c r="B79" i="3" s="1"/>
  <c r="CB78" i="3"/>
  <c r="BY78" i="3"/>
  <c r="BV78" i="3"/>
  <c r="BS78" i="3"/>
  <c r="BL78" i="3"/>
  <c r="E78" i="3"/>
  <c r="D78" i="3"/>
  <c r="C78" i="3"/>
  <c r="B78" i="3" s="1"/>
  <c r="CB77" i="3"/>
  <c r="BY77" i="3"/>
  <c r="BV77" i="3"/>
  <c r="BS77" i="3"/>
  <c r="BL77" i="3"/>
  <c r="E77" i="3"/>
  <c r="D77" i="3"/>
  <c r="C77" i="3"/>
  <c r="B77" i="3"/>
  <c r="CB76" i="3"/>
  <c r="BY76" i="3"/>
  <c r="BV76" i="3"/>
  <c r="BS76" i="3"/>
  <c r="BL76" i="3"/>
  <c r="E76" i="3"/>
  <c r="B76" i="3" s="1"/>
  <c r="D76" i="3"/>
  <c r="C76" i="3"/>
  <c r="CB75" i="3"/>
  <c r="BY75" i="3"/>
  <c r="BV75" i="3"/>
  <c r="BS75" i="3"/>
  <c r="BL75" i="3"/>
  <c r="E75" i="3"/>
  <c r="D75" i="3"/>
  <c r="B75" i="3" s="1"/>
  <c r="C75" i="3"/>
  <c r="CB74" i="3"/>
  <c r="BY74" i="3"/>
  <c r="BV74" i="3"/>
  <c r="BS74" i="3"/>
  <c r="BL74" i="3"/>
  <c r="E74" i="3"/>
  <c r="D74" i="3"/>
  <c r="C74" i="3"/>
  <c r="B74" i="3"/>
  <c r="A74" i="3" s="1"/>
  <c r="CB73" i="3"/>
  <c r="BY73" i="3"/>
  <c r="BV73" i="3"/>
  <c r="BS73" i="3"/>
  <c r="BL73" i="3"/>
  <c r="E73" i="3"/>
  <c r="D73" i="3"/>
  <c r="C73" i="3"/>
  <c r="B73" i="3" s="1"/>
  <c r="CB72" i="3"/>
  <c r="BY72" i="3"/>
  <c r="BV72" i="3"/>
  <c r="BS72" i="3"/>
  <c r="BL72" i="3"/>
  <c r="E72" i="3"/>
  <c r="D72" i="3"/>
  <c r="C72" i="3"/>
  <c r="B72" i="3" s="1"/>
  <c r="CB71" i="3"/>
  <c r="BY71" i="3"/>
  <c r="BV71" i="3"/>
  <c r="BS71" i="3"/>
  <c r="BL71" i="3"/>
  <c r="E71" i="3"/>
  <c r="D71" i="3"/>
  <c r="C71" i="3"/>
  <c r="B71" i="3"/>
  <c r="A71" i="3" s="1"/>
  <c r="CB70" i="3"/>
  <c r="BY70" i="3"/>
  <c r="BV70" i="3"/>
  <c r="BS70" i="3"/>
  <c r="BL70" i="3"/>
  <c r="E70" i="3"/>
  <c r="D70" i="3"/>
  <c r="C70" i="3"/>
  <c r="B70" i="3"/>
  <c r="CB69" i="3"/>
  <c r="BY69" i="3"/>
  <c r="BV69" i="3"/>
  <c r="BS69" i="3"/>
  <c r="BL69" i="3"/>
  <c r="E69" i="3"/>
  <c r="D69" i="3"/>
  <c r="C69" i="3"/>
  <c r="B69" i="3" s="1"/>
  <c r="CB68" i="3"/>
  <c r="BY68" i="3"/>
  <c r="BV68" i="3"/>
  <c r="BS68" i="3"/>
  <c r="BL68" i="3"/>
  <c r="E68" i="3"/>
  <c r="D68" i="3"/>
  <c r="C68" i="3"/>
  <c r="B68" i="3" s="1"/>
  <c r="A68" i="3" s="1"/>
  <c r="CB67" i="3"/>
  <c r="BY67" i="3"/>
  <c r="BV67" i="3"/>
  <c r="BS67" i="3"/>
  <c r="BL67" i="3"/>
  <c r="E67" i="3"/>
  <c r="D67" i="3"/>
  <c r="B67" i="3" s="1"/>
  <c r="C67" i="3"/>
  <c r="CB66" i="3"/>
  <c r="BY66" i="3"/>
  <c r="BV66" i="3"/>
  <c r="BS66" i="3"/>
  <c r="BL66" i="3"/>
  <c r="E66" i="3"/>
  <c r="D66" i="3"/>
  <c r="B66" i="3" s="1"/>
  <c r="C66" i="3"/>
  <c r="CB65" i="3"/>
  <c r="BY65" i="3"/>
  <c r="BV65" i="3"/>
  <c r="BS65" i="3"/>
  <c r="BL65" i="3"/>
  <c r="E65" i="3"/>
  <c r="D65" i="3"/>
  <c r="B65" i="3" s="1"/>
  <c r="C65" i="3"/>
  <c r="CB64" i="3"/>
  <c r="BY64" i="3"/>
  <c r="BV64" i="3"/>
  <c r="BS64" i="3"/>
  <c r="BL64" i="3"/>
  <c r="E64" i="3"/>
  <c r="D64" i="3"/>
  <c r="C64" i="3"/>
  <c r="B64" i="3"/>
  <c r="CB63" i="3"/>
  <c r="BY63" i="3"/>
  <c r="BV63" i="3"/>
  <c r="BS63" i="3"/>
  <c r="BL63" i="3"/>
  <c r="E63" i="3"/>
  <c r="D63" i="3"/>
  <c r="C63" i="3"/>
  <c r="B63" i="3"/>
  <c r="CB62" i="3"/>
  <c r="BY62" i="3"/>
  <c r="BV62" i="3"/>
  <c r="BS62" i="3"/>
  <c r="BL62" i="3"/>
  <c r="AX62" i="3"/>
  <c r="AX63" i="3" s="1"/>
  <c r="AX64" i="3" s="1"/>
  <c r="AX65" i="3" s="1"/>
  <c r="AX66" i="3" s="1"/>
  <c r="AX67" i="3" s="1"/>
  <c r="AX68" i="3" s="1"/>
  <c r="AX69" i="3" s="1"/>
  <c r="AX70" i="3" s="1"/>
  <c r="AX71" i="3" s="1"/>
  <c r="AX72" i="3" s="1"/>
  <c r="AX73" i="3" s="1"/>
  <c r="AX74" i="3" s="1"/>
  <c r="AX75" i="3" s="1"/>
  <c r="AX76" i="3" s="1"/>
  <c r="AX77" i="3" s="1"/>
  <c r="AX78" i="3" s="1"/>
  <c r="E62" i="3"/>
  <c r="D62" i="3"/>
  <c r="B62" i="3" s="1"/>
  <c r="C62" i="3"/>
  <c r="CB61" i="3"/>
  <c r="BY61" i="3"/>
  <c r="BV61" i="3"/>
  <c r="BS61" i="3"/>
  <c r="BL61" i="3"/>
  <c r="E61" i="3"/>
  <c r="D61" i="3"/>
  <c r="B61" i="3" s="1"/>
  <c r="C61" i="3"/>
  <c r="CB60" i="3"/>
  <c r="BY60" i="3"/>
  <c r="BV60" i="3"/>
  <c r="BS60" i="3"/>
  <c r="BL60" i="3"/>
  <c r="E60" i="3"/>
  <c r="D60" i="3"/>
  <c r="C60" i="3"/>
  <c r="B60" i="3"/>
  <c r="CB59" i="3"/>
  <c r="BY59" i="3"/>
  <c r="BV59" i="3"/>
  <c r="BS59" i="3"/>
  <c r="BL59" i="3"/>
  <c r="E59" i="3"/>
  <c r="D59" i="3"/>
  <c r="C59" i="3"/>
  <c r="B59" i="3" s="1"/>
  <c r="A59" i="3" s="1"/>
  <c r="A60" i="3" s="1"/>
  <c r="A61" i="3" s="1"/>
  <c r="CB58" i="3"/>
  <c r="BY58" i="3"/>
  <c r="BV58" i="3"/>
  <c r="BS58" i="3"/>
  <c r="BL58" i="3"/>
  <c r="E58" i="3"/>
  <c r="D58" i="3"/>
  <c r="C58" i="3"/>
  <c r="B58" i="3" s="1"/>
  <c r="CB57" i="3"/>
  <c r="BY57" i="3"/>
  <c r="BV57" i="3"/>
  <c r="BS57" i="3"/>
  <c r="BL57" i="3"/>
  <c r="E57" i="3"/>
  <c r="D57" i="3"/>
  <c r="C57" i="3"/>
  <c r="B57" i="3" s="1"/>
  <c r="CB56" i="3"/>
  <c r="BY56" i="3"/>
  <c r="BV56" i="3"/>
  <c r="BS56" i="3"/>
  <c r="BL56" i="3"/>
  <c r="E56" i="3"/>
  <c r="D56" i="3"/>
  <c r="C56" i="3"/>
  <c r="B56" i="3" s="1"/>
  <c r="CB55" i="3"/>
  <c r="BY55" i="3"/>
  <c r="BV55" i="3"/>
  <c r="BS55" i="3"/>
  <c r="BL55" i="3"/>
  <c r="AX55" i="3"/>
  <c r="AX56" i="3" s="1"/>
  <c r="AX57" i="3" s="1"/>
  <c r="AX58" i="3" s="1"/>
  <c r="AX59" i="3" s="1"/>
  <c r="AX60" i="3" s="1"/>
  <c r="AX61" i="3" s="1"/>
  <c r="E55" i="3"/>
  <c r="D55" i="3"/>
  <c r="B55" i="3" s="1"/>
  <c r="A55" i="3" s="1"/>
  <c r="C55" i="3"/>
  <c r="CB54" i="3"/>
  <c r="BY54" i="3"/>
  <c r="BV54" i="3"/>
  <c r="BS54" i="3"/>
  <c r="BL54" i="3"/>
  <c r="E54" i="3"/>
  <c r="D54" i="3"/>
  <c r="B54" i="3" s="1"/>
  <c r="C54" i="3"/>
  <c r="CB53" i="3"/>
  <c r="BY53" i="3"/>
  <c r="BV53" i="3"/>
  <c r="BS53" i="3"/>
  <c r="BL53" i="3"/>
  <c r="E53" i="3"/>
  <c r="D53" i="3"/>
  <c r="C53" i="3"/>
  <c r="B53" i="3"/>
  <c r="CB52" i="3"/>
  <c r="BY52" i="3"/>
  <c r="BV52" i="3"/>
  <c r="BS52" i="3"/>
  <c r="BL52" i="3"/>
  <c r="E52" i="3"/>
  <c r="D52" i="3"/>
  <c r="B52" i="3" s="1"/>
  <c r="C52" i="3"/>
  <c r="CB51" i="3"/>
  <c r="BY51" i="3"/>
  <c r="BV51" i="3"/>
  <c r="BS51" i="3"/>
  <c r="BL51" i="3"/>
  <c r="E51" i="3"/>
  <c r="D51" i="3"/>
  <c r="B51" i="3" s="1"/>
  <c r="A51" i="3" s="1"/>
  <c r="C51" i="3"/>
  <c r="CB50" i="3"/>
  <c r="BY50" i="3"/>
  <c r="BV50" i="3"/>
  <c r="BS50" i="3"/>
  <c r="BL50" i="3"/>
  <c r="E50" i="3"/>
  <c r="D50" i="3"/>
  <c r="C50" i="3"/>
  <c r="B50" i="3"/>
  <c r="CB49" i="3"/>
  <c r="BY49" i="3"/>
  <c r="BV49" i="3"/>
  <c r="BS49" i="3"/>
  <c r="BL49" i="3"/>
  <c r="AX49" i="3"/>
  <c r="AX50" i="3" s="1"/>
  <c r="AX51" i="3" s="1"/>
  <c r="AX52" i="3" s="1"/>
  <c r="AX53" i="3" s="1"/>
  <c r="AX54" i="3" s="1"/>
  <c r="E49" i="3"/>
  <c r="B49" i="3" s="1"/>
  <c r="D49" i="3"/>
  <c r="C49" i="3"/>
  <c r="CB48" i="3"/>
  <c r="BY48" i="3"/>
  <c r="BV48" i="3"/>
  <c r="BS48" i="3"/>
  <c r="BL48" i="3"/>
  <c r="AX48" i="3"/>
  <c r="E48" i="3"/>
  <c r="D48" i="3"/>
  <c r="B48" i="3" s="1"/>
  <c r="C48" i="3"/>
  <c r="CB47" i="3"/>
  <c r="BY47" i="3"/>
  <c r="BV47" i="3"/>
  <c r="BS47" i="3"/>
  <c r="BL47" i="3"/>
  <c r="E47" i="3"/>
  <c r="D47" i="3"/>
  <c r="C47" i="3"/>
  <c r="B47" i="3"/>
  <c r="CB46" i="3"/>
  <c r="BY46" i="3"/>
  <c r="BV46" i="3"/>
  <c r="BS46" i="3"/>
  <c r="BL46" i="3"/>
  <c r="E46" i="3"/>
  <c r="D46" i="3"/>
  <c r="B46" i="3" s="1"/>
  <c r="A46" i="3" s="1"/>
  <c r="C46" i="3"/>
  <c r="CB45" i="3"/>
  <c r="BY45" i="3"/>
  <c r="BV45" i="3"/>
  <c r="BS45" i="3"/>
  <c r="BL45" i="3"/>
  <c r="E45" i="3"/>
  <c r="D45" i="3"/>
  <c r="B45" i="3" s="1"/>
  <c r="C45" i="3"/>
  <c r="CB44" i="3"/>
  <c r="BY44" i="3"/>
  <c r="BV44" i="3"/>
  <c r="BS44" i="3"/>
  <c r="BL44" i="3"/>
  <c r="E44" i="3"/>
  <c r="D44" i="3"/>
  <c r="C44" i="3"/>
  <c r="B44" i="3"/>
  <c r="CB43" i="3"/>
  <c r="BY43" i="3"/>
  <c r="BV43" i="3"/>
  <c r="BS43" i="3"/>
  <c r="BL43" i="3"/>
  <c r="BB43" i="3"/>
  <c r="AX43" i="3"/>
  <c r="AX44" i="3" s="1"/>
  <c r="AX45" i="3" s="1"/>
  <c r="AX46" i="3" s="1"/>
  <c r="AX47" i="3" s="1"/>
  <c r="E43" i="3"/>
  <c r="B43" i="3" s="1"/>
  <c r="A43" i="3" s="1"/>
  <c r="D43" i="3"/>
  <c r="C43" i="3"/>
  <c r="CB42" i="3"/>
  <c r="BY42" i="3"/>
  <c r="BV42" i="3"/>
  <c r="BS42" i="3"/>
  <c r="BL42" i="3"/>
  <c r="AX42" i="3"/>
  <c r="E42" i="3"/>
  <c r="D42" i="3"/>
  <c r="C42" i="3"/>
  <c r="B42" i="3" s="1"/>
  <c r="CB41" i="3"/>
  <c r="BY41" i="3"/>
  <c r="BV41" i="3"/>
  <c r="BS41" i="3"/>
  <c r="BL41" i="3"/>
  <c r="AX41" i="3"/>
  <c r="E41" i="3"/>
  <c r="D41" i="3"/>
  <c r="C41" i="3"/>
  <c r="B41" i="3"/>
  <c r="CB40" i="3"/>
  <c r="BY40" i="3"/>
  <c r="BV40" i="3"/>
  <c r="BS40" i="3"/>
  <c r="BL40" i="3"/>
  <c r="E40" i="3"/>
  <c r="D40" i="3"/>
  <c r="C40" i="3"/>
  <c r="B40" i="3"/>
  <c r="CB39" i="3"/>
  <c r="BY39" i="3"/>
  <c r="BV39" i="3"/>
  <c r="BS39" i="3"/>
  <c r="BL39" i="3"/>
  <c r="E39" i="3"/>
  <c r="D39" i="3"/>
  <c r="B39" i="3" s="1"/>
  <c r="C39" i="3"/>
  <c r="CB38" i="3"/>
  <c r="BY38" i="3"/>
  <c r="BV38" i="3"/>
  <c r="BS38" i="3"/>
  <c r="BL38" i="3"/>
  <c r="E38" i="3"/>
  <c r="D38" i="3"/>
  <c r="C38" i="3"/>
  <c r="B38" i="3"/>
  <c r="CB37" i="3"/>
  <c r="BY37" i="3"/>
  <c r="BV37" i="3"/>
  <c r="BS37" i="3"/>
  <c r="BL37" i="3"/>
  <c r="BB37" i="3"/>
  <c r="E37" i="3"/>
  <c r="B37" i="3" s="1"/>
  <c r="A37" i="3" s="1"/>
  <c r="D37" i="3"/>
  <c r="C37" i="3"/>
  <c r="CB36" i="3"/>
  <c r="BY36" i="3"/>
  <c r="BV36" i="3"/>
  <c r="BS36" i="3"/>
  <c r="BL36" i="3"/>
  <c r="E36" i="3"/>
  <c r="D36" i="3"/>
  <c r="C36" i="3"/>
  <c r="B36" i="3" s="1"/>
  <c r="CB35" i="3"/>
  <c r="BY35" i="3"/>
  <c r="BV35" i="3"/>
  <c r="BS35" i="3"/>
  <c r="BL35" i="3"/>
  <c r="E35" i="3"/>
  <c r="D35" i="3"/>
  <c r="C35" i="3"/>
  <c r="B35" i="3"/>
  <c r="CB34" i="3"/>
  <c r="BY34" i="3"/>
  <c r="BV34" i="3"/>
  <c r="BS34" i="3"/>
  <c r="BL34" i="3"/>
  <c r="AX34" i="3"/>
  <c r="AX35" i="3" s="1"/>
  <c r="AX36" i="3" s="1"/>
  <c r="AX37" i="3" s="1"/>
  <c r="AX38" i="3" s="1"/>
  <c r="AX39" i="3" s="1"/>
  <c r="AX40" i="3" s="1"/>
  <c r="E34" i="3"/>
  <c r="D34" i="3"/>
  <c r="C34" i="3"/>
  <c r="B34" i="3"/>
  <c r="CB33" i="3"/>
  <c r="BY33" i="3"/>
  <c r="BV33" i="3"/>
  <c r="BS33" i="3"/>
  <c r="BL33" i="3"/>
  <c r="AX33" i="3"/>
  <c r="E33" i="3"/>
  <c r="D33" i="3"/>
  <c r="C33" i="3"/>
  <c r="B33" i="3" s="1"/>
  <c r="CB32" i="3"/>
  <c r="BY32" i="3"/>
  <c r="BV32" i="3"/>
  <c r="BS32" i="3"/>
  <c r="BL32" i="3"/>
  <c r="E32" i="3"/>
  <c r="D32" i="3"/>
  <c r="C32" i="3"/>
  <c r="B32" i="3"/>
  <c r="CB31" i="3"/>
  <c r="BY31" i="3"/>
  <c r="BV31" i="3"/>
  <c r="BS31" i="3"/>
  <c r="BL31" i="3"/>
  <c r="BB31" i="3"/>
  <c r="E31" i="3"/>
  <c r="D31" i="3"/>
  <c r="C31" i="3"/>
  <c r="B31" i="3"/>
  <c r="CB30" i="3"/>
  <c r="BY30" i="3"/>
  <c r="BV30" i="3"/>
  <c r="BS30" i="3"/>
  <c r="BP30" i="3"/>
  <c r="BL30" i="3"/>
  <c r="E30" i="3"/>
  <c r="D30" i="3"/>
  <c r="C30" i="3"/>
  <c r="B30" i="3" s="1"/>
  <c r="CB29" i="3"/>
  <c r="BY29" i="3"/>
  <c r="BV29" i="3"/>
  <c r="BS29" i="3"/>
  <c r="BP29" i="3"/>
  <c r="BL29" i="3"/>
  <c r="E29" i="3"/>
  <c r="B29" i="3" s="1"/>
  <c r="D29" i="3"/>
  <c r="C29" i="3"/>
  <c r="CB28" i="3"/>
  <c r="BY28" i="3"/>
  <c r="BV28" i="3"/>
  <c r="BS28" i="3"/>
  <c r="BP28" i="3"/>
  <c r="BL28" i="3"/>
  <c r="E28" i="3"/>
  <c r="D28" i="3"/>
  <c r="B28" i="3" s="1"/>
  <c r="A28" i="3" s="1"/>
  <c r="C28" i="3"/>
  <c r="CB27" i="3"/>
  <c r="BY27" i="3"/>
  <c r="BV27" i="3"/>
  <c r="BS27" i="3"/>
  <c r="BP27" i="3"/>
  <c r="BL27" i="3"/>
  <c r="E27" i="3"/>
  <c r="D27" i="3"/>
  <c r="C27" i="3"/>
  <c r="B27" i="3" s="1"/>
  <c r="CB26" i="3"/>
  <c r="BY26" i="3"/>
  <c r="BV26" i="3"/>
  <c r="BS26" i="3"/>
  <c r="BP26" i="3"/>
  <c r="BL26" i="3"/>
  <c r="BE26" i="3"/>
  <c r="AX26" i="3"/>
  <c r="AX27" i="3" s="1"/>
  <c r="AX28" i="3" s="1"/>
  <c r="AX29" i="3" s="1"/>
  <c r="AX30" i="3" s="1"/>
  <c r="AX31" i="3" s="1"/>
  <c r="AX32" i="3" s="1"/>
  <c r="E26" i="3"/>
  <c r="B26" i="3" s="1"/>
  <c r="D26" i="3"/>
  <c r="C26" i="3"/>
  <c r="CB25" i="3"/>
  <c r="BY25" i="3"/>
  <c r="BV25" i="3"/>
  <c r="BS25" i="3"/>
  <c r="BP25" i="3"/>
  <c r="BL25" i="3"/>
  <c r="BE25" i="3"/>
  <c r="AX25" i="3"/>
  <c r="E25" i="3"/>
  <c r="D25" i="3"/>
  <c r="B25" i="3" s="1"/>
  <c r="C25" i="3"/>
  <c r="CB24" i="3"/>
  <c r="BY24" i="3"/>
  <c r="BV24" i="3"/>
  <c r="BS24" i="3"/>
  <c r="BP24" i="3"/>
  <c r="BL24" i="3"/>
  <c r="BE24" i="3"/>
  <c r="E24" i="3"/>
  <c r="D24" i="3"/>
  <c r="C24" i="3"/>
  <c r="B24" i="3" s="1"/>
  <c r="CB23" i="3"/>
  <c r="BY23" i="3"/>
  <c r="BV23" i="3"/>
  <c r="BS23" i="3"/>
  <c r="BL23" i="3"/>
  <c r="BE23" i="3"/>
  <c r="E23" i="3"/>
  <c r="D23" i="3"/>
  <c r="C23" i="3"/>
  <c r="B23" i="3" s="1"/>
  <c r="CB22" i="3"/>
  <c r="BY22" i="3"/>
  <c r="BV22" i="3"/>
  <c r="BS22" i="3"/>
  <c r="BL22" i="3"/>
  <c r="BE22" i="3"/>
  <c r="E22" i="3"/>
  <c r="D22" i="3"/>
  <c r="C22" i="3"/>
  <c r="B22" i="3"/>
  <c r="A22" i="3" s="1"/>
  <c r="A23" i="3" s="1"/>
  <c r="CB21" i="3"/>
  <c r="BY21" i="3"/>
  <c r="BV21" i="3"/>
  <c r="BS21" i="3"/>
  <c r="BL21" i="3"/>
  <c r="BE21" i="3"/>
  <c r="E21" i="3"/>
  <c r="D21" i="3"/>
  <c r="C21" i="3"/>
  <c r="B21" i="3"/>
  <c r="CB20" i="3"/>
  <c r="BY20" i="3"/>
  <c r="BV20" i="3"/>
  <c r="BS20" i="3"/>
  <c r="BL20" i="3"/>
  <c r="BE20" i="3"/>
  <c r="AX20" i="3"/>
  <c r="AX21" i="3" s="1"/>
  <c r="AX22" i="3" s="1"/>
  <c r="AX23" i="3" s="1"/>
  <c r="AX24" i="3" s="1"/>
  <c r="E20" i="3"/>
  <c r="D20" i="3"/>
  <c r="C20" i="3"/>
  <c r="B20" i="3"/>
  <c r="CB19" i="3"/>
  <c r="BY19" i="3"/>
  <c r="BV19" i="3"/>
  <c r="BS19" i="3"/>
  <c r="BL19" i="3"/>
  <c r="BE19" i="3"/>
  <c r="AX19" i="3"/>
  <c r="E19" i="3"/>
  <c r="D19" i="3"/>
  <c r="C19" i="3"/>
  <c r="B19" i="3" s="1"/>
  <c r="CB18" i="3"/>
  <c r="BY18" i="3"/>
  <c r="BV18" i="3"/>
  <c r="BS18" i="3"/>
  <c r="BL18" i="3"/>
  <c r="BG18" i="3"/>
  <c r="BF18" i="3"/>
  <c r="BE18" i="3"/>
  <c r="E18" i="3"/>
  <c r="D18" i="3"/>
  <c r="B18" i="3" s="1"/>
  <c r="A18" i="3" s="1"/>
  <c r="A19" i="3" s="1"/>
  <c r="C18" i="3"/>
  <c r="CB17" i="3"/>
  <c r="BY17" i="3"/>
  <c r="BV17" i="3"/>
  <c r="BS17" i="3"/>
  <c r="BL17" i="3"/>
  <c r="BE17" i="3"/>
  <c r="E17" i="3"/>
  <c r="D17" i="3"/>
  <c r="C17" i="3"/>
  <c r="B17" i="3" s="1"/>
  <c r="CB16" i="3"/>
  <c r="BY16" i="3"/>
  <c r="BV16" i="3"/>
  <c r="BS16" i="3"/>
  <c r="BL16" i="3"/>
  <c r="BE16" i="3"/>
  <c r="E16" i="3"/>
  <c r="D16" i="3"/>
  <c r="C16" i="3"/>
  <c r="B16" i="3" s="1"/>
  <c r="CB15" i="3"/>
  <c r="BY15" i="3"/>
  <c r="BV15" i="3"/>
  <c r="BS15" i="3"/>
  <c r="BL15" i="3"/>
  <c r="BG15" i="3"/>
  <c r="BF15" i="3"/>
  <c r="BE15" i="3"/>
  <c r="E15" i="3"/>
  <c r="D15" i="3"/>
  <c r="C15" i="3"/>
  <c r="B15" i="3" s="1"/>
  <c r="CB14" i="3"/>
  <c r="BY14" i="3"/>
  <c r="BV14" i="3"/>
  <c r="BS14" i="3"/>
  <c r="BL14" i="3"/>
  <c r="BG14" i="3"/>
  <c r="BF14" i="3"/>
  <c r="BE14" i="3"/>
  <c r="E14" i="3"/>
  <c r="D14" i="3"/>
  <c r="B14" i="3" s="1"/>
  <c r="A14" i="3" s="1"/>
  <c r="C14" i="3"/>
  <c r="CB13" i="3"/>
  <c r="BY13" i="3"/>
  <c r="BV13" i="3"/>
  <c r="BS13" i="3"/>
  <c r="BL13" i="3"/>
  <c r="BE13" i="3"/>
  <c r="E13" i="3"/>
  <c r="D13" i="3"/>
  <c r="C13" i="3"/>
  <c r="B13" i="3" s="1"/>
  <c r="CB12" i="3"/>
  <c r="BY12" i="3"/>
  <c r="BV12" i="3"/>
  <c r="BS12" i="3"/>
  <c r="BL12" i="3"/>
  <c r="BE12" i="3"/>
  <c r="AZ12" i="3"/>
  <c r="AZ13" i="3" s="1"/>
  <c r="AZ14" i="3" s="1"/>
  <c r="AZ15" i="3" s="1"/>
  <c r="AZ16" i="3" s="1"/>
  <c r="AZ17" i="3" s="1"/>
  <c r="AZ18" i="3" s="1"/>
  <c r="AZ19" i="3" s="1"/>
  <c r="AZ20" i="3" s="1"/>
  <c r="AZ21" i="3" s="1"/>
  <c r="AZ22" i="3" s="1"/>
  <c r="AZ23" i="3" s="1"/>
  <c r="AZ24" i="3" s="1"/>
  <c r="AZ25" i="3" s="1"/>
  <c r="AZ26" i="3" s="1"/>
  <c r="AZ27" i="3" s="1"/>
  <c r="AZ28" i="3" s="1"/>
  <c r="AZ29" i="3" s="1"/>
  <c r="AZ30" i="3" s="1"/>
  <c r="AZ31" i="3" s="1"/>
  <c r="AZ33" i="3" s="1"/>
  <c r="AZ34" i="3" s="1"/>
  <c r="AZ35" i="3" s="1"/>
  <c r="AZ36" i="3" s="1"/>
  <c r="AZ37" i="3" s="1"/>
  <c r="AZ38" i="3" s="1"/>
  <c r="AZ39" i="3" s="1"/>
  <c r="AZ40" i="3" s="1"/>
  <c r="AZ41" i="3" s="1"/>
  <c r="AZ42" i="3" s="1"/>
  <c r="AZ43" i="3" s="1"/>
  <c r="AZ44" i="3" s="1"/>
  <c r="AZ45" i="3" s="1"/>
  <c r="AZ46" i="3" s="1"/>
  <c r="AZ47" i="3" s="1"/>
  <c r="AZ48" i="3" s="1"/>
  <c r="AZ49" i="3" s="1"/>
  <c r="AZ50" i="3" s="1"/>
  <c r="AZ51" i="3" s="1"/>
  <c r="AZ52" i="3" s="1"/>
  <c r="AZ53" i="3" s="1"/>
  <c r="AZ54" i="3" s="1"/>
  <c r="AZ55" i="3" s="1"/>
  <c r="AZ56" i="3" s="1"/>
  <c r="AZ57" i="3" s="1"/>
  <c r="AZ58" i="3" s="1"/>
  <c r="AZ59" i="3" s="1"/>
  <c r="AZ60" i="3" s="1"/>
  <c r="AZ61" i="3" s="1"/>
  <c r="AZ62" i="3" s="1"/>
  <c r="AZ63" i="3" s="1"/>
  <c r="AZ64" i="3" s="1"/>
  <c r="AZ65" i="3" s="1"/>
  <c r="AZ66" i="3" s="1"/>
  <c r="AZ67" i="3" s="1"/>
  <c r="AZ68" i="3" s="1"/>
  <c r="AZ69" i="3" s="1"/>
  <c r="AZ70" i="3" s="1"/>
  <c r="AZ71" i="3" s="1"/>
  <c r="AZ72" i="3" s="1"/>
  <c r="AZ73" i="3" s="1"/>
  <c r="AZ74" i="3" s="1"/>
  <c r="AZ75" i="3" s="1"/>
  <c r="AZ76" i="3" s="1"/>
  <c r="AZ77" i="3" s="1"/>
  <c r="AZ78" i="3" s="1"/>
  <c r="AZ79" i="3" s="1"/>
  <c r="AZ80" i="3" s="1"/>
  <c r="AZ81" i="3" s="1"/>
  <c r="AZ82" i="3" s="1"/>
  <c r="AZ83" i="3" s="1"/>
  <c r="AZ84" i="3" s="1"/>
  <c r="AZ85" i="3" s="1"/>
  <c r="AZ86" i="3" s="1"/>
  <c r="AZ87" i="3" s="1"/>
  <c r="AZ88" i="3" s="1"/>
  <c r="AZ89" i="3" s="1"/>
  <c r="AZ90" i="3" s="1"/>
  <c r="AZ91" i="3" s="1"/>
  <c r="AX12" i="3"/>
  <c r="AX13" i="3" s="1"/>
  <c r="AX14" i="3" s="1"/>
  <c r="AX15" i="3" s="1"/>
  <c r="AX16" i="3" s="1"/>
  <c r="AX17" i="3" s="1"/>
  <c r="AX18" i="3" s="1"/>
  <c r="E12" i="3"/>
  <c r="D12" i="3"/>
  <c r="C12" i="3"/>
  <c r="B12" i="3"/>
  <c r="CB11" i="3"/>
  <c r="BY11" i="3"/>
  <c r="BV11" i="3"/>
  <c r="BS11" i="3"/>
  <c r="BN11" i="3"/>
  <c r="BL11" i="3"/>
  <c r="BE11" i="3"/>
  <c r="AZ11" i="3"/>
  <c r="AY11" i="3"/>
  <c r="AY12" i="3" s="1"/>
  <c r="AY13" i="3" s="1"/>
  <c r="AY14" i="3" s="1"/>
  <c r="AY15" i="3" s="1"/>
  <c r="AY16" i="3" s="1"/>
  <c r="AY17" i="3" s="1"/>
  <c r="AY18" i="3" s="1"/>
  <c r="AY19" i="3" s="1"/>
  <c r="AY20" i="3" s="1"/>
  <c r="AY21" i="3" s="1"/>
  <c r="AY22" i="3" s="1"/>
  <c r="AY23" i="3" s="1"/>
  <c r="AY24" i="3" s="1"/>
  <c r="AY25" i="3" s="1"/>
  <c r="AY26" i="3" s="1"/>
  <c r="AY27" i="3" s="1"/>
  <c r="AY28" i="3" s="1"/>
  <c r="AY29" i="3" s="1"/>
  <c r="AY30" i="3" s="1"/>
  <c r="AY31" i="3" s="1"/>
  <c r="AY32" i="3" s="1"/>
  <c r="AY33" i="3" s="1"/>
  <c r="AY34" i="3" s="1"/>
  <c r="AY35" i="3" s="1"/>
  <c r="AY36" i="3" s="1"/>
  <c r="AY37" i="3" s="1"/>
  <c r="AY38" i="3" s="1"/>
  <c r="AY39" i="3" s="1"/>
  <c r="AY40" i="3" s="1"/>
  <c r="AY41" i="3" s="1"/>
  <c r="AY42" i="3" s="1"/>
  <c r="AY43" i="3" s="1"/>
  <c r="AY44" i="3" s="1"/>
  <c r="AY45" i="3" s="1"/>
  <c r="AY46" i="3" s="1"/>
  <c r="AY47" i="3" s="1"/>
  <c r="AY48" i="3" s="1"/>
  <c r="AY49" i="3" s="1"/>
  <c r="AY50" i="3" s="1"/>
  <c r="AY51" i="3" s="1"/>
  <c r="AY52" i="3" s="1"/>
  <c r="AY53" i="3" s="1"/>
  <c r="AY54" i="3" s="1"/>
  <c r="AY55" i="3" s="1"/>
  <c r="AY56" i="3" s="1"/>
  <c r="AY57" i="3" s="1"/>
  <c r="AY58" i="3" s="1"/>
  <c r="AY59" i="3" s="1"/>
  <c r="AY60" i="3" s="1"/>
  <c r="AY61" i="3" s="1"/>
  <c r="AY62" i="3" s="1"/>
  <c r="AY63" i="3" s="1"/>
  <c r="AY64" i="3" s="1"/>
  <c r="AY65" i="3" s="1"/>
  <c r="AY66" i="3" s="1"/>
  <c r="AY67" i="3" s="1"/>
  <c r="AY68" i="3" s="1"/>
  <c r="AY69" i="3" s="1"/>
  <c r="AY70" i="3" s="1"/>
  <c r="AY71" i="3" s="1"/>
  <c r="AY72" i="3" s="1"/>
  <c r="AY73" i="3" s="1"/>
  <c r="AY74" i="3" s="1"/>
  <c r="AY75" i="3" s="1"/>
  <c r="AY76" i="3" s="1"/>
  <c r="AY77" i="3" s="1"/>
  <c r="AY78" i="3" s="1"/>
  <c r="AY79" i="3" s="1"/>
  <c r="AY80" i="3" s="1"/>
  <c r="AY81" i="3" s="1"/>
  <c r="AY82" i="3" s="1"/>
  <c r="AY83" i="3" s="1"/>
  <c r="AY84" i="3" s="1"/>
  <c r="AY85" i="3" s="1"/>
  <c r="AY86" i="3" s="1"/>
  <c r="AY87" i="3" s="1"/>
  <c r="AY88" i="3" s="1"/>
  <c r="AY89" i="3" s="1"/>
  <c r="AY90" i="3" s="1"/>
  <c r="AY91" i="3" s="1"/>
  <c r="AX11" i="3"/>
  <c r="E11" i="3"/>
  <c r="D11" i="3"/>
  <c r="C11" i="3"/>
  <c r="B11" i="3" s="1"/>
  <c r="CB10" i="3"/>
  <c r="BY10" i="3"/>
  <c r="BV10" i="3"/>
  <c r="BS10" i="3"/>
  <c r="BN10" i="3"/>
  <c r="BL10" i="3"/>
  <c r="BF10" i="3"/>
  <c r="BE10" i="3"/>
  <c r="BG10" i="3" s="1"/>
  <c r="E10" i="3"/>
  <c r="D10" i="3"/>
  <c r="C10" i="3"/>
  <c r="B10" i="3" s="1"/>
  <c r="CB9" i="3"/>
  <c r="BY9" i="3"/>
  <c r="BV9" i="3"/>
  <c r="BS9" i="3"/>
  <c r="BN9" i="3"/>
  <c r="BL9" i="3"/>
  <c r="BF9" i="3"/>
  <c r="BE9" i="3"/>
  <c r="BG9" i="3" s="1"/>
  <c r="E9" i="3"/>
  <c r="D9" i="3"/>
  <c r="C9" i="3"/>
  <c r="B9" i="3" s="1"/>
  <c r="CB8" i="3"/>
  <c r="BY8" i="3"/>
  <c r="BV8" i="3"/>
  <c r="BS8" i="3"/>
  <c r="BN8" i="3"/>
  <c r="BL8" i="3"/>
  <c r="BE8" i="3"/>
  <c r="E8" i="3"/>
  <c r="D8" i="3"/>
  <c r="C8" i="3"/>
  <c r="B8" i="3" s="1"/>
  <c r="CB7" i="3"/>
  <c r="BY7" i="3"/>
  <c r="BV7" i="3"/>
  <c r="BS7" i="3"/>
  <c r="BN7" i="3"/>
  <c r="BL7" i="3"/>
  <c r="BE7" i="3"/>
  <c r="E7" i="3"/>
  <c r="D7" i="3"/>
  <c r="C7" i="3"/>
  <c r="B7" i="3" s="1"/>
  <c r="CB6" i="3"/>
  <c r="BY6" i="3"/>
  <c r="BV6" i="3"/>
  <c r="BS6" i="3"/>
  <c r="BN6" i="3"/>
  <c r="BL6" i="3"/>
  <c r="BL83" i="3" s="1"/>
  <c r="BE6" i="3"/>
  <c r="E6" i="3"/>
  <c r="D6" i="3"/>
  <c r="C6" i="3"/>
  <c r="B6" i="3"/>
  <c r="CB5" i="3"/>
  <c r="BY5" i="3"/>
  <c r="BV5" i="3"/>
  <c r="BS5" i="3"/>
  <c r="BN5" i="3"/>
  <c r="BL5" i="3"/>
  <c r="BG5" i="3"/>
  <c r="BG27" i="3" s="1"/>
  <c r="BF5" i="3"/>
  <c r="BF27" i="3" s="1"/>
  <c r="BE5" i="3"/>
  <c r="BE27" i="3" s="1"/>
  <c r="AX5" i="3"/>
  <c r="AX6" i="3" s="1"/>
  <c r="AX7" i="3" s="1"/>
  <c r="AX8" i="3" s="1"/>
  <c r="AX9" i="3" s="1"/>
  <c r="AX10" i="3" s="1"/>
  <c r="AW5" i="3"/>
  <c r="AW6" i="3" s="1"/>
  <c r="AW7" i="3" s="1"/>
  <c r="AW8" i="3" s="1"/>
  <c r="AW9" i="3" s="1"/>
  <c r="AW10" i="3" s="1"/>
  <c r="AW11" i="3" s="1"/>
  <c r="AW12" i="3" s="1"/>
  <c r="AW13" i="3" s="1"/>
  <c r="AW14" i="3" s="1"/>
  <c r="AW15" i="3" s="1"/>
  <c r="AW16" i="3" s="1"/>
  <c r="AW17" i="3" s="1"/>
  <c r="AW18" i="3" s="1"/>
  <c r="AW19" i="3" s="1"/>
  <c r="AW20" i="3" s="1"/>
  <c r="AW21" i="3" s="1"/>
  <c r="AW22" i="3" s="1"/>
  <c r="AW23" i="3" s="1"/>
  <c r="AW24" i="3" s="1"/>
  <c r="AW25" i="3" s="1"/>
  <c r="AW26" i="3" s="1"/>
  <c r="AW27" i="3" s="1"/>
  <c r="AW28" i="3" s="1"/>
  <c r="AW29" i="3" s="1"/>
  <c r="AW30" i="3" s="1"/>
  <c r="AW31" i="3" s="1"/>
  <c r="AW32" i="3" s="1"/>
  <c r="AW33" i="3" s="1"/>
  <c r="AW34" i="3" s="1"/>
  <c r="AW35" i="3" s="1"/>
  <c r="AW36" i="3" s="1"/>
  <c r="AW37" i="3" s="1"/>
  <c r="AW38" i="3" s="1"/>
  <c r="AW39" i="3" s="1"/>
  <c r="AW40" i="3" s="1"/>
  <c r="AW41" i="3" s="1"/>
  <c r="AW42" i="3" s="1"/>
  <c r="AW43" i="3" s="1"/>
  <c r="AW44" i="3" s="1"/>
  <c r="AW45" i="3" s="1"/>
  <c r="AW46" i="3" s="1"/>
  <c r="AW47" i="3" s="1"/>
  <c r="AW48" i="3" s="1"/>
  <c r="AW49" i="3" s="1"/>
  <c r="AW50" i="3" s="1"/>
  <c r="AW51" i="3" s="1"/>
  <c r="AW52" i="3" s="1"/>
  <c r="AW53" i="3" s="1"/>
  <c r="AW54" i="3" s="1"/>
  <c r="AW55" i="3" s="1"/>
  <c r="AW56" i="3" s="1"/>
  <c r="AW57" i="3" s="1"/>
  <c r="AW58" i="3" s="1"/>
  <c r="AW59" i="3" s="1"/>
  <c r="AW60" i="3" s="1"/>
  <c r="AW61" i="3" s="1"/>
  <c r="AW62" i="3" s="1"/>
  <c r="AW63" i="3" s="1"/>
  <c r="AW64" i="3" s="1"/>
  <c r="AW65" i="3" s="1"/>
  <c r="AW66" i="3" s="1"/>
  <c r="AW67" i="3" s="1"/>
  <c r="AW68" i="3" s="1"/>
  <c r="AW69" i="3" s="1"/>
  <c r="AW70" i="3" s="1"/>
  <c r="AW71" i="3" s="1"/>
  <c r="AW72" i="3" s="1"/>
  <c r="AW73" i="3" s="1"/>
  <c r="AW74" i="3" s="1"/>
  <c r="AW75" i="3" s="1"/>
  <c r="AW76" i="3" s="1"/>
  <c r="AW77" i="3" s="1"/>
  <c r="AW78" i="3" s="1"/>
  <c r="AW79" i="3" s="1"/>
  <c r="AW80" i="3" s="1"/>
  <c r="AW81" i="3" s="1"/>
  <c r="AW82" i="3" s="1"/>
  <c r="AW83" i="3" s="1"/>
  <c r="AW84" i="3" s="1"/>
  <c r="AW85" i="3" s="1"/>
  <c r="AW86" i="3" s="1"/>
  <c r="AW87" i="3" s="1"/>
  <c r="AW88" i="3" s="1"/>
  <c r="AW89" i="3" s="1"/>
  <c r="AW90" i="3" s="1"/>
  <c r="AW91" i="3" s="1"/>
  <c r="E5" i="3"/>
  <c r="E92" i="3" s="1"/>
  <c r="D5" i="3"/>
  <c r="D92" i="3" s="1"/>
  <c r="C5" i="3"/>
  <c r="C92" i="3" s="1"/>
  <c r="B5" i="3"/>
  <c r="A5" i="3"/>
  <c r="A6" i="3" s="1"/>
  <c r="A7" i="3" s="1"/>
  <c r="A8" i="3" s="1"/>
  <c r="A10" i="3" s="1"/>
  <c r="A11" i="3" s="1"/>
  <c r="A84" i="3" l="1"/>
  <c r="A85" i="3" s="1"/>
  <c r="A86" i="3" s="1"/>
  <c r="A87" i="3" s="1"/>
  <c r="A69" i="3"/>
  <c r="A75" i="3"/>
  <c r="A52" i="3"/>
  <c r="A29" i="3"/>
  <c r="A30" i="3" s="1"/>
  <c r="A31" i="3" s="1"/>
  <c r="A32" i="3" s="1"/>
  <c r="A33" i="3" s="1"/>
  <c r="A34" i="3" s="1"/>
  <c r="A56" i="3"/>
  <c r="A62" i="3"/>
  <c r="A63" i="3" s="1"/>
  <c r="A64" i="3" s="1"/>
  <c r="A65" i="3" s="1"/>
  <c r="A66" i="3" s="1"/>
  <c r="A15" i="3"/>
  <c r="B9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B6BEA099-296D-4D1B-8C73-20640AF5B3EE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Word Values_x000D_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BAEC79EF-3642-4BD5-BA59-30D230708D1A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Verses_x000D_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977AA5D7-6699-4204-9764-56BE2D60CD5E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Letter Counts _x000D_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C6CAAA6E-B8AE-4557-B4C5-F85DB7C8E0DB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Words With Y H V_x000D_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2A97E61E-324D-4BCE-A6C9-41A8FFFFF593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Words With Y H V &amp; WV_x000D_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2788B536-12AA-442E-A6E4-B6973AFEAF4B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Different Breakdowns_x000D_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2BAC9B15-AA58-4121-AE44-38539BBE8F6D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Main Breakdown_x000D_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64A08C4D-4242-42F7-A814-DBD5101C8F22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Main Breakdown V2_x000D_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15BD3928-7484-42AC-A403-559232DBDB8E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75 Main Breakdown V2_x000D_
</t>
        </r>
      </text>
    </comment>
  </commentList>
</comments>
</file>

<file path=xl/sharedStrings.xml><?xml version="1.0" encoding="utf-8"?>
<sst xmlns="http://schemas.openxmlformats.org/spreadsheetml/2006/main" count="7260" uniqueCount="1035">
  <si>
    <t>W</t>
  </si>
  <si>
    <t>Word</t>
  </si>
  <si>
    <t>From</t>
  </si>
  <si>
    <t>Verse</t>
  </si>
  <si>
    <t>Elokim</t>
  </si>
  <si>
    <t>Val</t>
  </si>
  <si>
    <t>Word Form</t>
  </si>
  <si>
    <t>Total</t>
  </si>
  <si>
    <t>No Sup</t>
  </si>
  <si>
    <t>Sec</t>
  </si>
  <si>
    <t>1st</t>
  </si>
  <si>
    <t>Rev</t>
  </si>
  <si>
    <t>To</t>
  </si>
  <si>
    <t>No Selah</t>
  </si>
  <si>
    <t>כי</t>
  </si>
  <si>
    <t>YHVH</t>
  </si>
  <si>
    <t>ç¢ÝVÐðÝîËìÒ</t>
  </si>
  <si>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\ÏøÖîÒàÓ</t>
    </r>
  </si>
  <si>
    <t>ìàÒ</t>
  </si>
  <si>
    <r>
      <t>í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ì</t>
    </r>
    <r>
      <rPr>
        <sz val="12"/>
        <rFont val="Mikrah Hebrew Masked"/>
      </rPr>
      <t>Ïì</t>
    </r>
    <r>
      <rPr>
        <sz val="16"/>
        <rFont val="Mikrah Hebrew Masked"/>
      </rPr>
      <t>Ë</t>
    </r>
    <r>
      <rPr>
        <sz val="16"/>
        <color rgb="FFFF0000"/>
        <rFont val="Mikrah Hebrew Masked"/>
      </rPr>
      <t>eä</t>
    </r>
    <r>
      <rPr>
        <sz val="12"/>
        <color indexed="8"/>
        <rFont val="Mikrah Hebrew Masked"/>
      </rPr>
      <t>ìÒ</t>
    </r>
  </si>
  <si>
    <t>üçÐúË\Ò</t>
  </si>
  <si>
    <r>
      <t>ø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îæËîÏ</t>
    </r>
  </si>
  <si>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L</t>
    </r>
    <r>
      <rPr>
        <sz val="16"/>
        <color rgb="FFFF0000"/>
        <rFont val="Mikrah Hebrew Masked"/>
      </rPr>
      <t>d</t>
    </r>
    <r>
      <rPr>
        <sz val="12"/>
        <color indexed="8"/>
        <rFont val="Mikrah Hebrew Masked"/>
      </rPr>
      <t>\Ó</t>
    </r>
  </si>
  <si>
    <t>óñÓàÓìË</t>
  </si>
  <si>
    <r>
      <t>í</t>
    </r>
    <r>
      <rPr>
        <sz val="16"/>
        <color rgb="FFFF0000"/>
        <rFont val="Mikrah Hebrew Masked"/>
      </rPr>
      <t>é</t>
    </r>
    <r>
      <rPr>
        <sz val="12"/>
        <color theme="0"/>
        <rFont val="Mikrah Hebrew Masked"/>
      </rPr>
      <t>òÏúÓøÖìÓ</t>
    </r>
    <r>
      <rPr>
        <sz val="16"/>
        <color rgb="FFFF0000"/>
        <rFont val="Mikrah Hebrew Masked"/>
      </rPr>
      <t>åÖ</t>
    </r>
  </si>
  <si>
    <r>
      <t>ø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úÏ</t>
    </r>
  </si>
  <si>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ð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ã</t>
    </r>
    <r>
      <rPr>
        <sz val="16"/>
        <color indexed="8"/>
        <rFont val="Mikrah Hebrew Masked"/>
      </rPr>
      <t>Ú</t>
    </r>
    <r>
      <rPr>
        <sz val="16"/>
        <color rgb="FFFF0000"/>
        <rFont val="Mikrah Hebrew Masked"/>
      </rPr>
      <t>eä</t>
    </r>
  </si>
  <si>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î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øÚ\Ó</t>
    </r>
  </si>
  <si>
    <t>»LË</t>
  </si>
  <si>
    <r>
      <t>ïø</t>
    </r>
    <r>
      <rPr>
        <b/>
        <sz val="12"/>
        <rFont val="Mikrah Hebrew Masked"/>
      </rPr>
      <t>Ü</t>
    </r>
    <r>
      <rPr>
        <b/>
        <sz val="16"/>
        <color rgb="FF00B050"/>
        <rFont val="Mikrah Hebrew Masked"/>
      </rPr>
      <t>÷Þ</t>
    </r>
  </si>
  <si>
    <r>
      <t>í</t>
    </r>
    <r>
      <rPr>
        <sz val="16"/>
        <color rgb="FFFF0000"/>
        <rFont val="Mikrah Hebrew Masked"/>
      </rPr>
      <t>éäÏ</t>
    </r>
    <r>
      <rPr>
        <sz val="12"/>
        <color indexed="8"/>
        <rFont val="Mikrah Hebrew Masked"/>
      </rPr>
      <t>lýÌ</t>
    </r>
  </si>
  <si>
    <t>31-271</t>
  </si>
  <si>
    <r>
      <t>á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ø</t>
    </r>
    <r>
      <rPr>
        <b/>
        <sz val="16"/>
        <color rgb="FF00B050"/>
        <rFont val="Mikrah Hebrew Masked"/>
      </rPr>
      <t>÷Þ</t>
    </r>
    <r>
      <rPr>
        <sz val="16"/>
        <color rgb="FFFF0000"/>
        <rFont val="Mikrah Hebrew Masked"/>
      </rPr>
      <t>åÖ</t>
    </r>
  </si>
  <si>
    <r>
      <t>í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øNÓìÒ</t>
    </r>
  </si>
  <si>
    <r>
      <rPr>
        <b/>
        <sz val="16"/>
        <color rgb="FF00B050"/>
        <rFont val="Mikrah Hebrew Masked"/>
      </rPr>
      <t>»</t>
    </r>
    <r>
      <rPr>
        <sz val="16"/>
        <rFont val="Mikrah Hebrew Masked"/>
      </rPr>
      <t>îÑúË</t>
    </r>
  </si>
  <si>
    <r>
      <t>íëÑðÖø</t>
    </r>
    <r>
      <rPr>
        <b/>
        <sz val="12"/>
        <rFont val="Mikrah Hebrew Masked"/>
      </rPr>
      <t>Ö</t>
    </r>
    <r>
      <rPr>
        <b/>
        <sz val="16"/>
        <color rgb="FF00B050"/>
        <rFont val="Mikrah Hebrew Masked"/>
      </rPr>
      <t>÷</t>
    </r>
    <r>
      <rPr>
        <sz val="16"/>
        <color rgb="FF00B050"/>
        <rFont val="Mikrah Hebrew Masked"/>
      </rPr>
      <t>Ý</t>
    </r>
  </si>
  <si>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øTËñÏ</t>
    </r>
  </si>
  <si>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øAËãÝ\Ë</t>
    </r>
  </si>
  <si>
    <t>Center of Section 1</t>
  </si>
  <si>
    <r>
      <rPr>
        <b/>
        <sz val="16"/>
        <color rgb="FF00B050"/>
        <rFont val="Mikrah Hebrew Masked"/>
      </rPr>
      <t>»</t>
    </r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ü</t>
    </r>
    <r>
      <rPr>
        <sz val="16"/>
        <rFont val="Mikrah Hebrew Masked"/>
      </rPr>
      <t>Ñ</t>
    </r>
    <r>
      <rPr>
        <sz val="16"/>
        <color rgb="FFFF0000"/>
        <rFont val="Mikrah Hebrew Masked"/>
      </rPr>
      <t>e</t>
    </r>
    <r>
      <rPr>
        <sz val="12"/>
        <rFont val="Mikrah Hebrew Masked"/>
      </rPr>
      <t>àìËôËðÚ</t>
    </r>
  </si>
  <si>
    <r>
      <t>øà</t>
    </r>
    <r>
      <rPr>
        <sz val="16"/>
        <color rgb="FFFF0000"/>
        <rFont val="Mikrah Hebrew Masked"/>
      </rPr>
      <t>EÞ</t>
    </r>
    <r>
      <rPr>
        <sz val="12"/>
        <color indexed="8"/>
        <rFont val="Mikrah Hebrew Masked"/>
      </rPr>
      <t>öÒáË</t>
    </r>
  </si>
  <si>
    <r>
      <t>é</t>
    </r>
    <r>
      <rPr>
        <b/>
        <sz val="16"/>
        <color rgb="FF00B050"/>
        <rFont val="Mikrah Hebrew Masked"/>
      </rPr>
      <t>KÏ</t>
    </r>
  </si>
  <si>
    <r>
      <rPr>
        <b/>
        <sz val="16"/>
        <color rgb="FF00B050"/>
        <rFont val="Mikrah Hebrew Masked"/>
      </rPr>
      <t>÷</t>
    </r>
    <r>
      <rPr>
        <sz val="12"/>
        <rFont val="Mikrah Hebrew Masked"/>
      </rPr>
      <t>üÓòÓ</t>
    </r>
  </si>
  <si>
    <r>
      <t>ç</t>
    </r>
    <r>
      <rPr>
        <b/>
        <sz val="16"/>
        <color rgb="FF00B050"/>
        <rFont val="Mikrah Hebrew Masked"/>
      </rPr>
      <t>WÝ</t>
    </r>
    <r>
      <rPr>
        <sz val="12"/>
        <rFont val="Mikrah Hebrew Masked"/>
      </rPr>
      <t>àÑ</t>
    </r>
  </si>
  <si>
    <t>Center of Entire Mizmor</t>
  </si>
  <si>
    <r>
      <rPr>
        <sz val="12"/>
        <rFont val="Mikrah Hebrew Masked"/>
      </rPr>
      <t>ãò</t>
    </r>
    <r>
      <rPr>
        <sz val="16"/>
        <rFont val="Mikrah Hebrew Masked"/>
      </rPr>
      <t>Ð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î</t>
    </r>
  </si>
  <si>
    <t>àl</t>
  </si>
  <si>
    <r>
      <rPr>
        <sz val="16"/>
        <color rgb="FFFF0000"/>
        <rFont val="Mikrah Hebrew Masked"/>
      </rPr>
      <t>é</t>
    </r>
    <r>
      <rPr>
        <sz val="12"/>
        <color theme="0"/>
        <rFont val="Mikrah Hebrew Masked"/>
      </rPr>
      <t>ðÚàÍ</t>
    </r>
  </si>
  <si>
    <r>
      <t>à</t>
    </r>
    <r>
      <rPr>
        <sz val="12"/>
        <rFont val="Mikrah Hebrew Masked"/>
      </rPr>
      <t>ö</t>
    </r>
    <r>
      <rPr>
        <sz val="16"/>
        <rFont val="Mikrah Hebrew Masked"/>
      </rPr>
      <t>Ó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NîÏ</t>
    </r>
  </si>
  <si>
    <r>
      <t>í</t>
    </r>
    <r>
      <rPr>
        <sz val="16"/>
        <color rgb="FFFF0000"/>
        <rFont val="Mikrah Hebrew Masked"/>
      </rPr>
      <t>é</t>
    </r>
    <r>
      <rPr>
        <sz val="12"/>
        <rFont val="Mikrah Hebrew Masked"/>
      </rPr>
      <t>øÚúÓ</t>
    </r>
    <r>
      <rPr>
        <sz val="16"/>
        <color rgb="FFFF0000"/>
        <rFont val="Mikrah Hebrew Masked"/>
      </rPr>
      <t>é</t>
    </r>
    <r>
      <rPr>
        <sz val="12"/>
        <rFont val="Mikrah Hebrew Masked"/>
      </rPr>
      <t>îÐ</t>
    </r>
  </si>
  <si>
    <t>13-271</t>
  </si>
  <si>
    <r>
      <t>áøÞòÍNÒ</t>
    </r>
    <r>
      <rPr>
        <sz val="12"/>
        <rFont val="Mikrah Hebrew Masked"/>
      </rPr>
      <t>îÏ</t>
    </r>
    <r>
      <rPr>
        <sz val="16"/>
        <color rgb="FFFF0000"/>
        <rFont val="Mikrah Hebrew Masked"/>
      </rPr>
      <t>E</t>
    </r>
  </si>
  <si>
    <t>èÊTúËàÑ</t>
  </si>
  <si>
    <t>\</t>
  </si>
  <si>
    <r>
      <t>àl</t>
    </r>
    <r>
      <rPr>
        <sz val="16"/>
        <color rgb="FFFF0000"/>
        <rFont val="Mikrah Hebrew Masked"/>
      </rPr>
      <t>åÖ</t>
    </r>
  </si>
  <si>
    <r>
      <t>í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âÏnðÖ</t>
    </r>
  </si>
  <si>
    <t>øAÒãÖNÏîÏ</t>
  </si>
  <si>
    <t>õøÜàÑ</t>
  </si>
  <si>
    <r>
      <t>í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øÚ</t>
    </r>
    <r>
      <rPr>
        <sz val="16"/>
        <color rgb="FFFF0000"/>
        <rFont val="Mikrah Hebrew Masked"/>
      </rPr>
      <t>äÓ</t>
    </r>
  </si>
  <si>
    <r>
      <t>ì</t>
    </r>
    <r>
      <rPr>
        <b/>
        <sz val="16"/>
        <color rgb="FF00B050"/>
        <rFont val="Mikrah Hebrew Masked"/>
      </rPr>
      <t>ëÓ</t>
    </r>
    <r>
      <rPr>
        <sz val="16"/>
        <color rgb="FFFF0000"/>
        <rFont val="Mikrah Hebrew Masked"/>
      </rPr>
      <t>åÖ</t>
    </r>
  </si>
  <si>
    <t>Center From 1st כי to End of Mizmor</t>
  </si>
  <si>
    <r>
      <rPr>
        <sz val="18"/>
        <color rgb="FFFF0000"/>
        <rFont val="Mikrah Hebrew Masked"/>
      </rPr>
      <t>äÓé</t>
    </r>
    <r>
      <rPr>
        <sz val="12"/>
        <color indexed="8"/>
        <rFont val="Mikrah Hebrew Masked"/>
      </rPr>
      <t>áÑú</t>
    </r>
    <r>
      <rPr>
        <sz val="16"/>
        <color rgb="FFFF0000"/>
        <rFont val="Mikrah Hebrew Masked"/>
      </rPr>
      <t>Ëi</t>
    </r>
  </si>
  <si>
    <r>
      <rPr>
        <b/>
        <sz val="16"/>
        <color rgb="FFFF0000"/>
        <rFont val="Mikrah Hebrew Masked"/>
      </rPr>
      <t>é</t>
    </r>
    <r>
      <rPr>
        <b/>
        <sz val="16"/>
        <color rgb="FF00B050"/>
        <rFont val="Mikrah Hebrew Masked"/>
      </rPr>
      <t>ë</t>
    </r>
    <r>
      <rPr>
        <sz val="16"/>
        <color rgb="FF00B050"/>
        <rFont val="Mikrah Hebrew Masked"/>
      </rPr>
      <t>Ï</t>
    </r>
    <r>
      <rPr>
        <sz val="12"/>
        <rFont val="Mikrah Hebrew Masked"/>
      </rPr>
      <t>pàÓ</t>
    </r>
  </si>
  <si>
    <t>èôÐz</t>
  </si>
  <si>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\Ïð</t>
    </r>
    <r>
      <rPr>
        <sz val="16"/>
        <rFont val="Mikrah Hebrew Masked"/>
      </rPr>
      <t>Ö</t>
    </r>
    <r>
      <rPr>
        <b/>
        <sz val="16"/>
        <color rgb="FF00B050"/>
        <rFont val="Mikrah Hebrew Masked"/>
      </rPr>
      <t>K</t>
    </r>
    <r>
      <rPr>
        <b/>
        <sz val="12"/>
        <color rgb="FF00B050"/>
        <rFont val="Mikrah Hebrew Masked"/>
      </rPr>
      <t>Ò</t>
    </r>
    <r>
      <rPr>
        <sz val="12"/>
        <rFont val="Mikrah Hebrew Masked"/>
      </rPr>
      <t>üÏ</t>
    </r>
  </si>
  <si>
    <r>
      <rPr>
        <sz val="16"/>
        <color rgb="FFFF0000"/>
        <rFont val="Mikrah Hebrew Masked"/>
      </rPr>
      <t>ä</t>
    </r>
    <r>
      <rPr>
        <sz val="12"/>
        <color indexed="8"/>
        <rFont val="Mikrah Hebrew Masked"/>
      </rPr>
      <t>æÑ</t>
    </r>
  </si>
  <si>
    <r>
      <rPr>
        <sz val="18"/>
        <color rgb="FFFF0000"/>
        <rFont val="Mikrah Hebrew Masked"/>
      </rPr>
      <t>äÓé</t>
    </r>
    <r>
      <rPr>
        <sz val="12"/>
        <rFont val="Mikrah Hebrew Masked"/>
      </rPr>
      <t>ã</t>
    </r>
    <r>
      <rPr>
        <sz val="16"/>
        <rFont val="Mikrah Hebrew Masked"/>
      </rPr>
      <t>Ü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NòÒ</t>
    </r>
  </si>
  <si>
    <r>
      <t>ì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TÏúË</t>
    </r>
    <r>
      <rPr>
        <sz val="16"/>
        <color rgb="FFFF0000"/>
        <rFont val="Mikrah Hebrew Masked"/>
      </rPr>
      <t>éÝ</t>
    </r>
  </si>
  <si>
    <r>
      <rPr>
        <sz val="16"/>
        <color rgb="FFFF0000"/>
        <rFont val="Mikrah Hebrew Masked"/>
      </rPr>
      <t>ä</t>
    </r>
    <r>
      <rPr>
        <sz val="12"/>
        <color indexed="8"/>
        <rFont val="Mikrah Hebrew Masked"/>
      </rPr>
      <t>ìÓQÑ</t>
    </r>
  </si>
  <si>
    <r>
      <rPr>
        <sz val="16"/>
        <color rgb="FFFF0000"/>
        <rFont val="Mikrah Hebrew Masked"/>
      </rPr>
      <t>ä</t>
    </r>
    <r>
      <rPr>
        <sz val="12"/>
        <color indexed="8"/>
        <rFont val="Mikrah Hebrew Masked"/>
      </rPr>
      <t>æÑ</t>
    </r>
    <r>
      <rPr>
        <sz val="16"/>
        <color rgb="FFFF0000"/>
        <rFont val="Mikrah Hebrew Masked"/>
      </rPr>
      <t>åÖ</t>
    </r>
  </si>
  <si>
    <r>
      <t>í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øÚ</t>
    </r>
    <r>
      <rPr>
        <sz val="16"/>
        <color rgb="FFFF0000"/>
        <rFont val="Mikrah Hebrew Masked"/>
      </rPr>
      <t>éÞ</t>
    </r>
  </si>
  <si>
    <t xml:space="preserve"> 265 is x 21 -  271 is x 80. They lift their horns high but to no avail. ירמיהו "G-d who lifts me up"</t>
  </si>
  <si>
    <t xml:space="preserve">Center of Section 2 Also Count From First כי Is 44 Center # of Mizmor </t>
  </si>
  <si>
    <r>
      <t>ñ</t>
    </r>
    <r>
      <rPr>
        <sz val="16"/>
        <color rgb="FFFF0000"/>
        <rFont val="Mikrah Hebrew Masked"/>
      </rPr>
      <t>e</t>
    </r>
    <r>
      <rPr>
        <b/>
        <sz val="16"/>
        <color rgb="FF00B050"/>
        <rFont val="Mikrah Hebrew Masked"/>
      </rPr>
      <t>ë</t>
    </r>
  </si>
  <si>
    <r>
      <t>ã</t>
    </r>
    <r>
      <rPr>
        <sz val="16"/>
        <color rgb="FFFF0000"/>
        <rFont val="Mikrah Hebrew Masked"/>
      </rPr>
      <t>éÝ</t>
    </r>
    <r>
      <rPr>
        <sz val="12"/>
        <color indexed="8"/>
        <rFont val="Mikrah Hebrew Masked"/>
      </rPr>
      <t>AË</t>
    </r>
  </si>
  <si>
    <t>äåÞäþË</t>
  </si>
  <si>
    <r>
      <t>ï</t>
    </r>
    <r>
      <rPr>
        <sz val="16"/>
        <color rgb="FFFF0000"/>
        <rFont val="Mikrah Hebrew Masked"/>
      </rPr>
      <t>éÚéÝåÖ</t>
    </r>
  </si>
  <si>
    <t>øîÒçÓ</t>
  </si>
  <si>
    <t>àìÐîÓ</t>
  </si>
  <si>
    <t>See 73:10</t>
  </si>
  <si>
    <r>
      <rPr>
        <b/>
        <sz val="16"/>
        <color rgb="FF00B050"/>
        <rFont val="Mikrah Hebrew Masked"/>
      </rPr>
      <t>º</t>
    </r>
    <r>
      <rPr>
        <sz val="12"/>
        <rFont val="Mikrah Hebrew Masked"/>
      </rPr>
      <t>ñÑîÑ</t>
    </r>
  </si>
  <si>
    <r>
      <t>øBÐ</t>
    </r>
    <r>
      <rPr>
        <sz val="16"/>
        <color rgb="FFFF0000"/>
        <rFont val="Mikrah Hebrew Masked"/>
      </rPr>
      <t>IÝå</t>
    </r>
    <r>
      <rPr>
        <sz val="12"/>
        <color rgb="FFFF0000"/>
        <rFont val="Mikrah Hebrew Masked"/>
      </rPr>
      <t>Ý</t>
    </r>
  </si>
  <si>
    <r>
      <rPr>
        <sz val="16"/>
        <color rgb="FFFF0000"/>
        <rFont val="Mikrah Hebrew Masked"/>
      </rPr>
      <t>ä</t>
    </r>
    <r>
      <rPr>
        <sz val="12"/>
        <color indexed="8"/>
        <rFont val="Mikrah Hebrew Masked"/>
      </rPr>
      <t>FÑîÏ</t>
    </r>
  </si>
  <si>
    <t>ºàÒ</t>
  </si>
  <si>
    <t>See 73:1,13,18</t>
  </si>
  <si>
    <r>
      <rPr>
        <sz val="18"/>
        <color rgb="FFFF0000"/>
        <rFont val="Mikrah Hebrew Masked"/>
      </rPr>
      <t>äÓé</t>
    </r>
    <r>
      <rPr>
        <sz val="12"/>
        <color indexed="8"/>
        <rFont val="Mikrah Hebrew Masked"/>
      </rPr>
      <t>øÜîÓúË</t>
    </r>
  </si>
  <si>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ö</t>
    </r>
    <r>
      <rPr>
        <sz val="12"/>
        <rFont val="Mikrah Hebrew Masked"/>
      </rPr>
      <t>î</t>
    </r>
    <r>
      <rPr>
        <sz val="18"/>
        <rFont val="Mikrah Hebrew Masked"/>
      </rPr>
      <t>Ë</t>
    </r>
    <r>
      <rPr>
        <sz val="18"/>
        <color rgb="FFFF0000"/>
        <rFont val="Mikrah Hebrew Masked"/>
      </rPr>
      <t>éÚ</t>
    </r>
  </si>
  <si>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\úË</t>
    </r>
    <r>
      <rPr>
        <sz val="18"/>
        <color rgb="FFFF0000"/>
        <rFont val="Mikrah Hebrew Masked"/>
      </rPr>
      <t>é</t>
    </r>
    <r>
      <rPr>
        <sz val="18"/>
        <color indexed="8"/>
        <rFont val="Mikrah Hebrew Masked"/>
      </rPr>
      <t>Ú</t>
    </r>
  </si>
  <si>
    <r>
      <t>ì</t>
    </r>
    <r>
      <rPr>
        <b/>
        <sz val="16"/>
        <color rgb="FF00B050"/>
        <rFont val="Mikrah Hebrew Masked"/>
      </rPr>
      <t>ÊK</t>
    </r>
  </si>
  <si>
    <r>
      <rPr>
        <b/>
        <sz val="16"/>
        <color rgb="FFFF0000"/>
        <rFont val="Mikrah Hebrew Masked"/>
      </rPr>
      <t>é</t>
    </r>
    <r>
      <rPr>
        <sz val="12"/>
        <color theme="0"/>
        <rFont val="Mikrah Hebrew Masked"/>
      </rPr>
      <t>òÐúËøÚ</t>
    </r>
  </si>
  <si>
    <t>õøÜàÓ</t>
  </si>
  <si>
    <r>
      <rPr>
        <sz val="16"/>
        <color rgb="FFFF0000"/>
        <rFont val="Mikrah Hebrew Masked"/>
      </rPr>
      <t>é</t>
    </r>
    <r>
      <rPr>
        <sz val="12"/>
        <color theme="0"/>
        <rFont val="Mikrah Hebrew Masked"/>
      </rPr>
      <t>ðÚàÍ</t>
    </r>
    <r>
      <rPr>
        <sz val="16"/>
        <color rgb="FFFF0000"/>
        <rFont val="Mikrah Hebrew Masked"/>
      </rPr>
      <t>åÝ</t>
    </r>
  </si>
  <si>
    <t>73:2,22,23,28</t>
  </si>
  <si>
    <r>
      <t>ã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BÏàÒ</t>
    </r>
  </si>
  <si>
    <t>íìÓrìË</t>
  </si>
  <si>
    <r>
      <rPr>
        <sz val="16"/>
        <color rgb="FFFF0000"/>
        <rFont val="Mikrah Hebrew Masked"/>
      </rPr>
      <t>ä</t>
    </r>
    <r>
      <rPr>
        <sz val="12"/>
        <color indexed="8"/>
        <rFont val="Mikrah Hebrew Masked"/>
      </rPr>
      <t>øÞNËæÒàÍ</t>
    </r>
  </si>
  <si>
    <r>
      <rPr>
        <sz val="18"/>
        <color rgb="FFFF0000"/>
        <rFont val="Mikrah Hebrew Masked"/>
      </rPr>
      <t>éä</t>
    </r>
    <r>
      <rPr>
        <sz val="12"/>
        <color rgb="FFFF0000"/>
        <rFont val="Mikrah Hebrew Masked"/>
      </rPr>
      <t>Ð</t>
    </r>
    <r>
      <rPr>
        <sz val="12"/>
        <color indexed="8"/>
        <rFont val="Mikrah Hebrew Masked"/>
      </rPr>
      <t>l</t>
    </r>
    <r>
      <rPr>
        <sz val="12"/>
        <rFont val="Mikrah Hebrew Masked"/>
      </rPr>
      <t>ý</t>
    </r>
    <r>
      <rPr>
        <sz val="12"/>
        <color indexed="8"/>
        <rFont val="Mikrah Hebrew Masked"/>
      </rPr>
      <t>ìÐ</t>
    </r>
  </si>
  <si>
    <r>
      <t>á</t>
    </r>
    <r>
      <rPr>
        <b/>
        <sz val="16"/>
        <color rgb="FF00B050"/>
        <rFont val="Mikrah Hebrew Masked"/>
      </rPr>
      <t>w</t>
    </r>
    <r>
      <rPr>
        <sz val="12"/>
        <rFont val="Mikrah Hebrew Masked"/>
      </rPr>
      <t>òÍ</t>
    </r>
    <r>
      <rPr>
        <b/>
        <sz val="16"/>
        <color rgb="FFFF0000"/>
        <rFont val="Mikrah Hebrew Masked"/>
      </rPr>
      <t>éÝ</t>
    </r>
  </si>
  <si>
    <r>
      <t>ìëÓ</t>
    </r>
    <r>
      <rPr>
        <sz val="16"/>
        <color rgb="FFFF0000"/>
        <rFont val="Mikrah Hebrew Masked"/>
      </rPr>
      <t>åÖ</t>
    </r>
  </si>
  <si>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ðÛøÖ</t>
    </r>
    <r>
      <rPr>
        <b/>
        <sz val="16"/>
        <color rgb="FF00B050"/>
        <rFont val="Mikrah Hebrew Masked"/>
      </rPr>
      <t>÷Ý</t>
    </r>
  </si>
  <si>
    <r>
      <t>í</t>
    </r>
    <r>
      <rPr>
        <sz val="16"/>
        <color rgb="FFFF0000"/>
        <rFont val="Mikrah Hebrew Masked"/>
      </rPr>
      <t>é</t>
    </r>
    <r>
      <rPr>
        <sz val="12"/>
        <color theme="0"/>
        <rFont val="Mikrah Hebrew Masked"/>
      </rPr>
      <t>òÏúÓøÖ</t>
    </r>
  </si>
  <si>
    <t>ò¢ÝCÛâÒàÍ</t>
  </si>
  <si>
    <r>
      <rPr>
        <sz val="16"/>
        <color rgb="FFFF0000"/>
        <rFont val="Mikrah Hebrew Masked"/>
      </rPr>
      <t>ä</t>
    </r>
    <r>
      <rPr>
        <sz val="12"/>
        <color indexed="8"/>
        <rFont val="Mikrah Hebrew Masked"/>
      </rPr>
      <t>ðÞîËîÒ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ø\Ë</t>
    </r>
  </si>
  <si>
    <r>
      <t>ü</t>
    </r>
    <r>
      <rPr>
        <sz val="16"/>
        <color rgb="FFFF0000"/>
        <rFont val="Mikrah Hebrew Masked"/>
      </rPr>
      <t>e</t>
    </r>
    <r>
      <rPr>
        <sz val="12"/>
        <rFont val="Mikrah Hebrew Masked"/>
      </rPr>
      <t>ðøÖ</t>
    </r>
    <r>
      <rPr>
        <b/>
        <sz val="16"/>
        <color rgb="FF00B050"/>
        <rFont val="Mikrah Hebrew Masked"/>
      </rPr>
      <t>÷Ý</t>
    </r>
  </si>
  <si>
    <r>
      <rPr>
        <b/>
        <sz val="16"/>
        <color rgb="FF00B050"/>
        <rFont val="Mikrah Hebrew Masked"/>
      </rPr>
      <t>÷</t>
    </r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CÚöÒ</t>
    </r>
  </si>
  <si>
    <t>Reversed כי at End of Mizmor</t>
  </si>
  <si>
    <t>W T</t>
  </si>
  <si>
    <t>WT</t>
  </si>
  <si>
    <t>VT</t>
  </si>
  <si>
    <t xml:space="preserve">Word </t>
  </si>
  <si>
    <t>X</t>
  </si>
  <si>
    <t>XSup</t>
  </si>
  <si>
    <t>RX</t>
  </si>
  <si>
    <t>R</t>
  </si>
  <si>
    <t>P</t>
  </si>
  <si>
    <t>Value</t>
  </si>
  <si>
    <t>Number</t>
  </si>
  <si>
    <t>Sel</t>
  </si>
  <si>
    <t>Sup</t>
  </si>
  <si>
    <t>XSel</t>
  </si>
  <si>
    <t>V</t>
  </si>
  <si>
    <t>Sorted</t>
  </si>
  <si>
    <t>Center of 80 X Sup X Sel</t>
  </si>
  <si>
    <t>øeîæËîÏ</t>
  </si>
  <si>
    <t>øéúÏ</t>
  </si>
  <si>
    <t>EðéãÚeä</t>
  </si>
  <si>
    <t>Center From First  כי to End of Mizmor</t>
  </si>
  <si>
    <t>íþäÏlýÌ</t>
  </si>
  <si>
    <t>&lt;&lt;---271</t>
  </si>
  <si>
    <r>
      <t>áeø</t>
    </r>
    <r>
      <rPr>
        <b/>
        <sz val="16"/>
        <color rgb="FFFF0000"/>
        <rFont val="Mikrah Hebrew Masked"/>
      </rPr>
      <t>÷Þ</t>
    </r>
    <r>
      <rPr>
        <sz val="12"/>
        <rFont val="Mikrah Hebrew Masked"/>
      </rPr>
      <t>åÖ</t>
    </r>
  </si>
  <si>
    <t>»îÑúË</t>
  </si>
  <si>
    <t>EøTËñÏ</t>
  </si>
  <si>
    <t>271---&gt;&gt;</t>
  </si>
  <si>
    <r>
      <rPr>
        <b/>
        <sz val="16"/>
        <color rgb="FFFF0000"/>
        <rFont val="Mikrah Hebrew Masked"/>
      </rPr>
      <t>»é</t>
    </r>
    <r>
      <rPr>
        <sz val="12"/>
        <rFont val="Mikrah Hebrew Masked"/>
      </rPr>
      <t>üÑeàìËôËðÚ</t>
    </r>
  </si>
  <si>
    <t xml:space="preserve">Center of Section 2. Also Count From First כי is  44 Center #  of Mizmor </t>
  </si>
  <si>
    <t>éKÏ</t>
  </si>
  <si>
    <r>
      <t>ç</t>
    </r>
    <r>
      <rPr>
        <b/>
        <sz val="16"/>
        <color rgb="FFFF0000"/>
        <rFont val="Mikrah Hebrew Masked"/>
      </rPr>
      <t>WÝ</t>
    </r>
    <r>
      <rPr>
        <sz val="12"/>
        <rFont val="Mikrah Hebrew Masked"/>
      </rPr>
      <t>àÑ</t>
    </r>
  </si>
  <si>
    <t>ãòÐeî</t>
  </si>
  <si>
    <t>éðÚàÍ</t>
  </si>
  <si>
    <t>271 To Selah</t>
  </si>
  <si>
    <t>íéøÚúÓéîÐ</t>
  </si>
  <si>
    <t>íéâÏnðÖ</t>
  </si>
  <si>
    <t>ìëÓåÖ</t>
  </si>
  <si>
    <t>äÓéáÑúËi</t>
  </si>
  <si>
    <r>
      <rPr>
        <b/>
        <sz val="16"/>
        <color rgb="FFFF0000"/>
        <rFont val="Mikrah Hebrew Masked"/>
      </rPr>
      <t>éë</t>
    </r>
    <r>
      <rPr>
        <sz val="16"/>
        <color rgb="FFFF0000"/>
        <rFont val="Mikrah Hebrew Masked"/>
      </rPr>
      <t>Ï</t>
    </r>
    <r>
      <rPr>
        <sz val="12"/>
        <rFont val="Mikrah Hebrew Masked"/>
      </rPr>
      <t>pàÓ</t>
    </r>
  </si>
  <si>
    <r>
      <rPr>
        <sz val="16"/>
        <color rgb="FFFF0000"/>
        <rFont val="Mikrah Hebrew Masked"/>
      </rPr>
      <t>é</t>
    </r>
    <r>
      <rPr>
        <sz val="12"/>
        <rFont val="Mikrah Hebrew Masked"/>
      </rPr>
      <t>\Ïð</t>
    </r>
    <r>
      <rPr>
        <sz val="16"/>
        <rFont val="Mikrah Hebrew Masked"/>
      </rPr>
      <t>Ö</t>
    </r>
    <r>
      <rPr>
        <sz val="16"/>
        <color rgb="FFFF0000"/>
        <rFont val="Mikrah Hebrew Masked"/>
      </rPr>
      <t>K</t>
    </r>
    <r>
      <rPr>
        <sz val="12"/>
        <color rgb="FFFF0000"/>
        <rFont val="Mikrah Hebrew Masked"/>
      </rPr>
      <t>Ò</t>
    </r>
    <r>
      <rPr>
        <sz val="12"/>
        <rFont val="Mikrah Hebrew Masked"/>
      </rPr>
      <t>üÏ</t>
    </r>
  </si>
  <si>
    <t>äÓéãÜENòÒ</t>
  </si>
  <si>
    <t>äìÓQÑ</t>
  </si>
  <si>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\ÏøÖîÒàÓ</t>
    </r>
  </si>
  <si>
    <t>íéìÏìËeäìÒ</t>
  </si>
  <si>
    <t>ELd\Ó</t>
  </si>
  <si>
    <t>íéòÏúÓøÖìÓåÖ</t>
  </si>
  <si>
    <t>EîéøÚ\Ó</t>
  </si>
  <si>
    <r>
      <t>ïø</t>
    </r>
    <r>
      <rPr>
        <b/>
        <sz val="12"/>
        <rFont val="Mikrah Hebrew Masked"/>
      </rPr>
      <t>Ü</t>
    </r>
    <r>
      <rPr>
        <b/>
        <sz val="16"/>
        <color rgb="FFFF0000"/>
        <rFont val="Mikrah Hebrew Masked"/>
      </rPr>
      <t>÷Þ</t>
    </r>
  </si>
  <si>
    <t>íeøNÓìÒ</t>
  </si>
  <si>
    <r>
      <t>íëÑðÖø</t>
    </r>
    <r>
      <rPr>
        <b/>
        <sz val="12"/>
        <rFont val="Mikrah Hebrew Masked"/>
      </rPr>
      <t>Ö</t>
    </r>
    <r>
      <rPr>
        <b/>
        <sz val="16"/>
        <color rgb="FFFF0000"/>
        <rFont val="Mikrah Hebrew Masked"/>
      </rPr>
      <t>÷</t>
    </r>
    <r>
      <rPr>
        <sz val="16"/>
        <color rgb="FFFF0000"/>
        <rFont val="Mikrah Hebrew Masked"/>
      </rPr>
      <t>Ý</t>
    </r>
  </si>
  <si>
    <t>EøAËãÝ\Ë</t>
  </si>
  <si>
    <t>øàEÞöÒáË</t>
  </si>
  <si>
    <r>
      <rPr>
        <b/>
        <sz val="16"/>
        <color rgb="FFFF0000"/>
        <rFont val="Mikrah Hebrew Masked"/>
      </rPr>
      <t>÷</t>
    </r>
    <r>
      <rPr>
        <sz val="12"/>
        <rFont val="Mikrah Hebrew Masked"/>
      </rPr>
      <t>üÓòÓ</t>
    </r>
  </si>
  <si>
    <t>àöÓeNîÏ</t>
  </si>
  <si>
    <t>áøÞòÍNÒîÏE</t>
  </si>
  <si>
    <t>àlåÖ</t>
  </si>
  <si>
    <t>íéøÚäÓ</t>
  </si>
  <si>
    <t>äæÑ</t>
  </si>
  <si>
    <t>ìéTÏúËéÝ</t>
  </si>
  <si>
    <t>äæÑåÖ</t>
  </si>
  <si>
    <r>
      <t>íéø</t>
    </r>
    <r>
      <rPr>
        <b/>
        <sz val="12"/>
        <rFont val="Mikrah Hebrew Masked"/>
      </rPr>
      <t>Ú</t>
    </r>
    <r>
      <rPr>
        <b/>
        <sz val="16"/>
        <color rgb="FFFF0000"/>
        <rFont val="Mikrah Hebrew Masked"/>
      </rPr>
      <t>éÞ</t>
    </r>
  </si>
  <si>
    <r>
      <t>ñe</t>
    </r>
    <r>
      <rPr>
        <b/>
        <sz val="16"/>
        <color rgb="FFFF0000"/>
        <rFont val="Mikrah Hebrew Masked"/>
      </rPr>
      <t>ë</t>
    </r>
  </si>
  <si>
    <t>ãéÝAË</t>
  </si>
  <si>
    <t>ïéÚéÝåÖ</t>
  </si>
  <si>
    <t>ºñÑîÑ</t>
  </si>
  <si>
    <t>øBÐIÝåÝ</t>
  </si>
  <si>
    <t>äFÑîÏ</t>
  </si>
  <si>
    <t>äÓéøÜîÓúË</t>
  </si>
  <si>
    <t>EöîËéÚ</t>
  </si>
  <si>
    <r>
      <t>E\úË</t>
    </r>
    <r>
      <rPr>
        <b/>
        <sz val="16"/>
        <color rgb="FFFF0000"/>
        <rFont val="Mikrah Hebrew Masked"/>
      </rPr>
      <t>éÚ</t>
    </r>
  </si>
  <si>
    <r>
      <t>ì</t>
    </r>
    <r>
      <rPr>
        <b/>
        <sz val="16"/>
        <color rgb="FFFF0000"/>
        <rFont val="Mikrah Hebrew Masked"/>
      </rPr>
      <t>ÊK</t>
    </r>
  </si>
  <si>
    <t>éðÚàÍåÝ</t>
  </si>
  <si>
    <t>ãéBÏàÒ</t>
  </si>
  <si>
    <t>äøÞNËæÒàÍ</t>
  </si>
  <si>
    <t>þäÐlýìÐ</t>
  </si>
  <si>
    <r>
      <t>á</t>
    </r>
    <r>
      <rPr>
        <b/>
        <sz val="16"/>
        <color rgb="FFFF0000"/>
        <rFont val="Mikrah Hebrew Masked"/>
      </rPr>
      <t>w</t>
    </r>
    <r>
      <rPr>
        <sz val="12"/>
        <rFont val="Mikrah Hebrew Masked"/>
      </rPr>
      <t>òÍ</t>
    </r>
    <r>
      <rPr>
        <b/>
        <sz val="16"/>
        <color rgb="FFFF0000"/>
        <rFont val="Mikrah Hebrew Masked"/>
      </rPr>
      <t>éÝ</t>
    </r>
  </si>
  <si>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ðÛøÖ</t>
    </r>
    <r>
      <rPr>
        <b/>
        <sz val="16"/>
        <color rgb="FFFF0000"/>
        <rFont val="Mikrah Hebrew Masked"/>
      </rPr>
      <t>÷Ý</t>
    </r>
  </si>
  <si>
    <t>íéòÏúÓøÖ</t>
  </si>
  <si>
    <t>äðÞîËîÒeø\Ë</t>
  </si>
  <si>
    <r>
      <t>üeðøÖ</t>
    </r>
    <r>
      <rPr>
        <b/>
        <sz val="16"/>
        <color rgb="FFFF0000"/>
        <rFont val="Mikrah Hebrew Masked"/>
      </rPr>
      <t>÷Ý</t>
    </r>
  </si>
  <si>
    <r>
      <rPr>
        <b/>
        <sz val="16"/>
        <color rgb="FFFF0000"/>
        <rFont val="Mikrah Hebrew Masked"/>
      </rPr>
      <t>÷é</t>
    </r>
    <r>
      <rPr>
        <sz val="12"/>
        <rFont val="Mikrah Hebrew Masked"/>
      </rPr>
      <t>CÚöÒ</t>
    </r>
  </si>
  <si>
    <t>YHV</t>
  </si>
  <si>
    <t>Y</t>
  </si>
  <si>
    <t>H</t>
  </si>
  <si>
    <t>Let</t>
  </si>
  <si>
    <t>LC W</t>
  </si>
  <si>
    <t>LC</t>
  </si>
  <si>
    <t>L</t>
  </si>
  <si>
    <t>C</t>
  </si>
  <si>
    <t>Ani</t>
  </si>
  <si>
    <t>2nd</t>
  </si>
  <si>
    <t>3rd</t>
  </si>
  <si>
    <t>4th</t>
  </si>
  <si>
    <t>Alph</t>
  </si>
  <si>
    <t>W With</t>
  </si>
  <si>
    <t>to</t>
  </si>
  <si>
    <t>Ki</t>
  </si>
  <si>
    <t>All</t>
  </si>
  <si>
    <t>ANK</t>
  </si>
  <si>
    <t>By</t>
  </si>
  <si>
    <t>With</t>
  </si>
  <si>
    <t>Cum</t>
  </si>
  <si>
    <t>Min Yhv</t>
  </si>
  <si>
    <t xml:space="preserve">Minus </t>
  </si>
  <si>
    <t>YH</t>
  </si>
  <si>
    <t>Xsup</t>
  </si>
  <si>
    <t>Occ</t>
  </si>
  <si>
    <t>Dup</t>
  </si>
  <si>
    <t>Tot</t>
  </si>
  <si>
    <t>More</t>
  </si>
  <si>
    <t>Words</t>
  </si>
  <si>
    <r>
      <t>ç¢ÝVÐ</t>
    </r>
    <r>
      <rPr>
        <b/>
        <sz val="16"/>
        <color rgb="FF00B050"/>
        <rFont val="Mikrah Hebrew Masked"/>
      </rPr>
      <t>ðÝ</t>
    </r>
    <r>
      <rPr>
        <sz val="12"/>
        <rFont val="Mikrah Hebrew Masked"/>
      </rPr>
      <t>îËìÒ</t>
    </r>
  </si>
  <si>
    <t>à</t>
  </si>
  <si>
    <t>òãâà</t>
  </si>
  <si>
    <t>êà</t>
  </si>
  <si>
    <r>
      <t>ì</t>
    </r>
    <r>
      <rPr>
        <b/>
        <sz val="16"/>
        <color rgb="FF00B050"/>
        <rFont val="Mikrah Hebrew Masked"/>
      </rPr>
      <t>à</t>
    </r>
    <r>
      <rPr>
        <sz val="16"/>
        <color rgb="FF00B050"/>
        <rFont val="Mikrah Hebrew Masked"/>
      </rPr>
      <t>Ò</t>
    </r>
  </si>
  <si>
    <t>á</t>
  </si>
  <si>
    <t>ãéâà</t>
  </si>
  <si>
    <t>äæ</t>
  </si>
  <si>
    <t>â</t>
  </si>
  <si>
    <t>äøîæà</t>
  </si>
  <si>
    <t>ìë</t>
  </si>
  <si>
    <t>ã</t>
  </si>
  <si>
    <t>àì</t>
  </si>
  <si>
    <r>
      <t>óñÓ</t>
    </r>
    <r>
      <rPr>
        <b/>
        <sz val="16"/>
        <color rgb="FF00B050"/>
        <rFont val="Mikrah Hebrew Masked"/>
      </rPr>
      <t>à</t>
    </r>
    <r>
      <rPr>
        <sz val="12"/>
        <color rgb="FF00B050"/>
        <rFont val="Mikrah Hebrew Masked"/>
      </rPr>
      <t>Ó</t>
    </r>
    <r>
      <rPr>
        <sz val="12"/>
        <rFont val="Mikrah Hebrew Masked"/>
      </rPr>
      <t>ìË</t>
    </r>
  </si>
  <si>
    <t>ä</t>
  </si>
  <si>
    <t>ìà</t>
  </si>
  <si>
    <t>êì</t>
  </si>
  <si>
    <r>
      <t>ø</t>
    </r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úÏ</t>
    </r>
  </si>
  <si>
    <t>å</t>
  </si>
  <si>
    <t>íéäìà</t>
  </si>
  <si>
    <t>éðà</t>
  </si>
  <si>
    <r>
      <rPr>
        <b/>
        <sz val="16"/>
        <color rgb="FFFF0000"/>
        <rFont val="Mikrah Hebrew Masked"/>
      </rPr>
      <t>E</t>
    </r>
    <r>
      <rPr>
        <b/>
        <sz val="16"/>
        <color rgb="FF00B050"/>
        <rFont val="Mikrah Hebrew Masked"/>
      </rPr>
      <t>ð</t>
    </r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ã</t>
    </r>
    <r>
      <rPr>
        <b/>
        <sz val="16"/>
        <color indexed="8"/>
        <rFont val="Mikrah Hebrew Masked"/>
      </rPr>
      <t>Ú</t>
    </r>
    <r>
      <rPr>
        <b/>
        <sz val="16"/>
        <color rgb="FFFF0000"/>
        <rFont val="Mikrah Hebrew Masked"/>
      </rPr>
      <t>eä</t>
    </r>
  </si>
  <si>
    <t>æ</t>
  </si>
  <si>
    <t>éüøîà</t>
  </si>
  <si>
    <t>ç÷à</t>
  </si>
  <si>
    <r>
      <rPr>
        <b/>
        <sz val="16"/>
        <color rgb="FF00B050"/>
        <rFont val="Mikrah Hebrew Masked"/>
      </rPr>
      <t>»</t>
    </r>
    <r>
      <rPr>
        <sz val="12"/>
        <rFont val="Mikrah Hebrew Masked"/>
      </rPr>
      <t>LË</t>
    </r>
  </si>
  <si>
    <t>ç</t>
  </si>
  <si>
    <t>ãéá</t>
  </si>
  <si>
    <r>
      <t>í</t>
    </r>
    <r>
      <rPr>
        <b/>
        <sz val="16"/>
        <color rgb="FFFF0000"/>
        <rFont val="Mikrah Hebrew Masked"/>
      </rPr>
      <t>éäÏ</t>
    </r>
    <r>
      <rPr>
        <sz val="12"/>
        <color indexed="8"/>
        <rFont val="Mikrah Hebrew Masked"/>
      </rPr>
      <t>l</t>
    </r>
    <r>
      <rPr>
        <b/>
        <sz val="16"/>
        <color rgb="FF00B050"/>
        <rFont val="Mikrah Hebrew Masked"/>
      </rPr>
      <t>ýÌ</t>
    </r>
  </si>
  <si>
    <t>è</t>
  </si>
  <si>
    <t>éëðà</t>
  </si>
  <si>
    <t>äæå</t>
  </si>
  <si>
    <t>é</t>
  </si>
  <si>
    <t>àìå</t>
  </si>
  <si>
    <r>
      <t>á</t>
    </r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ø</t>
    </r>
    <r>
      <rPr>
        <b/>
        <sz val="16"/>
        <color rgb="FF00B050"/>
        <rFont val="Mikrah Hebrew Masked"/>
      </rPr>
      <t>÷Þ</t>
    </r>
    <r>
      <rPr>
        <b/>
        <sz val="16"/>
        <color rgb="FFFF0000"/>
        <rFont val="Mikrah Hebrew Masked"/>
      </rPr>
      <t>åÖ</t>
    </r>
  </si>
  <si>
    <t>ë</t>
  </si>
  <si>
    <t>õøà</t>
  </si>
  <si>
    <t>øîç</t>
  </si>
  <si>
    <t>ì</t>
  </si>
  <si>
    <t>èôúà</t>
  </si>
  <si>
    <t>ñåë</t>
  </si>
  <si>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øTËñÏ</t>
    </r>
  </si>
  <si>
    <t>î</t>
  </si>
  <si>
    <t>äæî</t>
  </si>
  <si>
    <t>Center of Section 1.כי is 61 words to ואני</t>
  </si>
  <si>
    <r>
      <rPr>
        <b/>
        <sz val="16"/>
        <color rgb="FF00B050"/>
        <rFont val="Mikrah Hebrew Masked"/>
      </rPr>
      <t>»</t>
    </r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ü</t>
    </r>
    <r>
      <rPr>
        <sz val="16"/>
        <rFont val="Mikrah Hebrew Masked"/>
      </rPr>
      <t>Ñ</t>
    </r>
    <r>
      <rPr>
        <b/>
        <sz val="16"/>
        <color rgb="FFFF0000"/>
        <rFont val="Mikrah Hebrew Masked"/>
      </rPr>
      <t>e</t>
    </r>
    <r>
      <rPr>
        <b/>
        <sz val="16"/>
        <color rgb="FF00B050"/>
        <rFont val="Mikrah Hebrew Masked"/>
      </rPr>
      <t>à</t>
    </r>
    <r>
      <rPr>
        <sz val="12"/>
        <rFont val="Mikrah Hebrew Masked"/>
      </rPr>
      <t>ìËô</t>
    </r>
    <r>
      <rPr>
        <sz val="16"/>
        <color rgb="FF00B050"/>
        <rFont val="Mikrah Hebrew Masked"/>
      </rPr>
      <t>Ë</t>
    </r>
    <r>
      <rPr>
        <b/>
        <sz val="16"/>
        <color rgb="FF00B050"/>
        <rFont val="Mikrah Hebrew Masked"/>
      </rPr>
      <t>ð</t>
    </r>
    <r>
      <rPr>
        <b/>
        <sz val="12"/>
        <color rgb="FF00B050"/>
        <rFont val="Mikrah Hebrew Masked"/>
      </rPr>
      <t>Ú</t>
    </r>
  </si>
  <si>
    <t>ð</t>
  </si>
  <si>
    <t>øàåöá</t>
  </si>
  <si>
    <t>àìî</t>
  </si>
  <si>
    <t>ñ</t>
  </si>
  <si>
    <t>åðéãåä</t>
  </si>
  <si>
    <t>êñî</t>
  </si>
  <si>
    <r>
      <t>ç</t>
    </r>
    <r>
      <rPr>
        <b/>
        <sz val="16"/>
        <color rgb="FF00B050"/>
        <rFont val="Mikrah Hebrew Masked"/>
      </rPr>
      <t>WÝàÑ</t>
    </r>
  </si>
  <si>
    <t>ò</t>
  </si>
  <si>
    <t>íéøä</t>
  </si>
  <si>
    <t>äìñ</t>
  </si>
  <si>
    <r>
      <rPr>
        <sz val="12"/>
        <rFont val="Mikrah Hebrew Masked"/>
      </rPr>
      <t>ãò</t>
    </r>
    <r>
      <rPr>
        <b/>
        <sz val="16"/>
        <rFont val="Mikrah Hebrew Masked"/>
      </rPr>
      <t>Ð</t>
    </r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î</t>
    </r>
  </si>
  <si>
    <t>ô</t>
  </si>
  <si>
    <t>éðàå</t>
  </si>
  <si>
    <t>÷üò</t>
  </si>
  <si>
    <t>Plus 61 words אלהי יעקב</t>
  </si>
  <si>
    <r>
      <rPr>
        <b/>
        <sz val="16"/>
        <color rgb="FFFF0000"/>
        <rFont val="Mikrah Hebrew Masked"/>
      </rPr>
      <t>é</t>
    </r>
    <r>
      <rPr>
        <b/>
        <sz val="16"/>
        <color rgb="FF00B050"/>
        <rFont val="Mikrah Hebrew Masked"/>
      </rPr>
      <t>ðÚ</t>
    </r>
    <r>
      <rPr>
        <sz val="16"/>
        <color rgb="FF00B050"/>
        <rFont val="Mikrah Hebrew Masked"/>
      </rPr>
      <t>àÍ</t>
    </r>
  </si>
  <si>
    <t>ö</t>
  </si>
  <si>
    <t>ïø÷</t>
  </si>
  <si>
    <r>
      <t>í</t>
    </r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øÚú</t>
    </r>
    <r>
      <rPr>
        <b/>
        <sz val="12"/>
        <rFont val="Mikrah Hebrew Masked"/>
      </rPr>
      <t>Ó</t>
    </r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îÐ</t>
    </r>
  </si>
  <si>
    <t>÷</t>
  </si>
  <si>
    <t>øâéå</t>
  </si>
  <si>
    <t>Mult of 26</t>
  </si>
  <si>
    <t>øéú</t>
  </si>
  <si>
    <t>26x15</t>
  </si>
  <si>
    <r>
      <rPr>
        <sz val="12"/>
        <rFont val="Mikrah Hebrew Masked"/>
      </rPr>
      <t>èÊTú</t>
    </r>
    <r>
      <rPr>
        <b/>
        <sz val="12"/>
        <rFont val="Mikrah Hebrew Masked"/>
      </rPr>
      <t>Ë</t>
    </r>
    <r>
      <rPr>
        <b/>
        <sz val="16"/>
        <color rgb="FF00B050"/>
        <rFont val="Mikrah Hebrew Masked"/>
      </rPr>
      <t>àÑ</t>
    </r>
  </si>
  <si>
    <t>ø</t>
  </si>
  <si>
    <t>ïééå</t>
  </si>
  <si>
    <t>êîú</t>
  </si>
  <si>
    <r>
      <t>í</t>
    </r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âÏn</t>
    </r>
    <r>
      <rPr>
        <b/>
        <sz val="16"/>
        <color rgb="FF00B050"/>
        <rFont val="Mikrah Hebrew Masked"/>
      </rPr>
      <t>ðÖ</t>
    </r>
  </si>
  <si>
    <t>ù/ú</t>
  </si>
  <si>
    <t>ìëå</t>
  </si>
  <si>
    <t>èôú</t>
  </si>
  <si>
    <r>
      <t>õø</t>
    </r>
    <r>
      <rPr>
        <b/>
        <sz val="12"/>
        <rFont val="Mikrah Hebrew Masked"/>
      </rPr>
      <t>Ü</t>
    </r>
    <r>
      <rPr>
        <b/>
        <sz val="16"/>
        <color rgb="FF00B050"/>
        <rFont val="Mikrah Hebrew Masked"/>
      </rPr>
      <t>àÑ</t>
    </r>
  </si>
  <si>
    <t>ü</t>
  </si>
  <si>
    <r>
      <t>í</t>
    </r>
    <r>
      <rPr>
        <b/>
        <sz val="12"/>
        <color rgb="FFFF0000"/>
        <rFont val="Mikrah Hebrew Masked"/>
      </rPr>
      <t>é</t>
    </r>
    <r>
      <rPr>
        <sz val="12"/>
        <color indexed="8"/>
        <rFont val="Mikrah Hebrew Masked"/>
      </rPr>
      <t>øÚ</t>
    </r>
    <r>
      <rPr>
        <b/>
        <sz val="12"/>
        <color rgb="FFFF0000"/>
        <rFont val="Mikrah Hebrew Masked"/>
      </rPr>
      <t>éÞ</t>
    </r>
  </si>
  <si>
    <r>
      <t>ì</t>
    </r>
    <r>
      <rPr>
        <b/>
        <sz val="16"/>
        <color rgb="FF00B050"/>
        <rFont val="Mikrah Hebrew Masked"/>
      </rPr>
      <t>ëÓ</t>
    </r>
    <r>
      <rPr>
        <b/>
        <sz val="16"/>
        <color rgb="FFFF0000"/>
        <rFont val="Mikrah Hebrew Masked"/>
      </rPr>
      <t>åÖ</t>
    </r>
  </si>
  <si>
    <t>íéòúøìå</t>
  </si>
  <si>
    <t>26th Let is Center Yod</t>
  </si>
  <si>
    <r>
      <rPr>
        <b/>
        <sz val="18"/>
        <color rgb="FFFF0000"/>
        <rFont val="Mikrah Hebrew Masked"/>
      </rPr>
      <t>äÓé</t>
    </r>
    <r>
      <rPr>
        <sz val="12"/>
        <color indexed="8"/>
        <rFont val="Mikrah Hebrew Masked"/>
      </rPr>
      <t>áÑ</t>
    </r>
    <r>
      <rPr>
        <sz val="12"/>
        <rFont val="Mikrah Hebrew Masked"/>
      </rPr>
      <t>ú</t>
    </r>
    <r>
      <rPr>
        <b/>
        <sz val="16"/>
        <rFont val="Mikrah Hebrew Masked"/>
      </rPr>
      <t>Ë</t>
    </r>
    <r>
      <rPr>
        <b/>
        <sz val="16"/>
        <color rgb="FFFF0000"/>
        <rFont val="Mikrah Hebrew Masked"/>
      </rPr>
      <t>i</t>
    </r>
  </si>
  <si>
    <t>áøòîîå</t>
  </si>
  <si>
    <r>
      <rPr>
        <b/>
        <sz val="12"/>
        <color rgb="FFFF0000"/>
        <rFont val="Mikrah Hebrew Masked"/>
      </rPr>
      <t>ä</t>
    </r>
    <r>
      <rPr>
        <sz val="12"/>
        <color indexed="8"/>
        <rFont val="Mikrah Hebrew Masked"/>
      </rPr>
      <t>FÑîÏ</t>
    </r>
  </si>
  <si>
    <r>
      <rPr>
        <b/>
        <sz val="11"/>
        <color rgb="FFFF0000"/>
        <rFont val="Times New Roman"/>
        <family val="1"/>
      </rPr>
      <t>אנכי</t>
    </r>
    <r>
      <rPr>
        <sz val="10"/>
        <rFont val="Times New Roman"/>
        <family val="1"/>
      </rPr>
      <t xml:space="preserve"> ת</t>
    </r>
    <r>
      <rPr>
        <b/>
        <sz val="11"/>
        <color rgb="FFFF0000"/>
        <rFont val="Times New Roman"/>
        <family val="1"/>
      </rPr>
      <t>כ</t>
    </r>
    <r>
      <rPr>
        <sz val="10"/>
        <rFont val="Times New Roman"/>
        <family val="1"/>
      </rPr>
      <t>נת</t>
    </r>
    <r>
      <rPr>
        <b/>
        <sz val="11"/>
        <color rgb="FFFF0000"/>
        <rFont val="Times New Roman"/>
        <family val="1"/>
      </rPr>
      <t>י</t>
    </r>
    <r>
      <rPr>
        <sz val="10"/>
        <rFont val="Times New Roman"/>
        <family val="1"/>
      </rPr>
      <t xml:space="preserve"> עמ</t>
    </r>
    <r>
      <rPr>
        <b/>
        <sz val="11"/>
        <color rgb="FFFF0000"/>
        <rFont val="Times New Roman"/>
        <family val="1"/>
      </rPr>
      <t>ו</t>
    </r>
    <r>
      <rPr>
        <sz val="10"/>
        <rFont val="Times New Roman"/>
        <family val="1"/>
      </rPr>
      <t>ד</t>
    </r>
    <r>
      <rPr>
        <b/>
        <sz val="11"/>
        <color rgb="FFFF0000"/>
        <rFont val="Times New Roman"/>
        <family val="1"/>
      </rPr>
      <t>יה</t>
    </r>
  </si>
  <si>
    <r>
      <rPr>
        <b/>
        <sz val="16"/>
        <color rgb="FFFF0000"/>
        <rFont val="Mikrah Hebrew Masked"/>
      </rPr>
      <t>é</t>
    </r>
    <r>
      <rPr>
        <b/>
        <sz val="16"/>
        <color rgb="FF00B050"/>
        <rFont val="Mikrah Hebrew Masked"/>
      </rPr>
      <t>ëÏpàÓ</t>
    </r>
  </si>
  <si>
    <t>כ</t>
  </si>
  <si>
    <t>áåø÷å</t>
  </si>
  <si>
    <r>
      <t>á</t>
    </r>
    <r>
      <rPr>
        <b/>
        <sz val="12"/>
        <color rgb="FF00B050"/>
        <rFont val="Mikrah Hebrew Masked"/>
      </rPr>
      <t>w</t>
    </r>
    <r>
      <rPr>
        <sz val="12"/>
        <rFont val="Mikrah Hebrew Masked"/>
      </rPr>
      <t>òÍ</t>
    </r>
    <r>
      <rPr>
        <b/>
        <sz val="12"/>
        <color rgb="FFFF0000"/>
        <rFont val="Mikrah Hebrew Masked"/>
      </rPr>
      <t>éÝ</t>
    </r>
  </si>
  <si>
    <t>81+880+135 =1096</t>
  </si>
  <si>
    <r>
      <rPr>
        <b/>
        <sz val="16"/>
        <color rgb="FFFF0000"/>
        <rFont val="Mikrah Hebrew Masked"/>
      </rPr>
      <t>é</t>
    </r>
    <r>
      <rPr>
        <sz val="12"/>
        <rFont val="Mikrah Hebrew Masked"/>
      </rPr>
      <t>\</t>
    </r>
    <r>
      <rPr>
        <sz val="16"/>
        <color rgb="FF00B050"/>
        <rFont val="Mikrah Hebrew Masked"/>
      </rPr>
      <t>Ï</t>
    </r>
    <r>
      <rPr>
        <b/>
        <sz val="16"/>
        <color rgb="FF00B050"/>
        <rFont val="Mikrah Hebrew Masked"/>
      </rPr>
      <t>ðÖK</t>
    </r>
    <r>
      <rPr>
        <b/>
        <sz val="12"/>
        <color rgb="FF00B050"/>
        <rFont val="Mikrah Hebrew Masked"/>
      </rPr>
      <t>Ò</t>
    </r>
    <r>
      <rPr>
        <sz val="12"/>
        <rFont val="Mikrah Hebrew Masked"/>
      </rPr>
      <t>üÏ</t>
    </r>
  </si>
  <si>
    <t>י</t>
  </si>
  <si>
    <r>
      <t>ò¢ÝCÛâÒ</t>
    </r>
    <r>
      <rPr>
        <b/>
        <sz val="12"/>
        <color rgb="FF00B050"/>
        <rFont val="Mikrah Hebrew Masked"/>
      </rPr>
      <t>àÍ</t>
    </r>
  </si>
  <si>
    <t>כי אנכי *הוה</t>
  </si>
  <si>
    <r>
      <rPr>
        <b/>
        <sz val="18"/>
        <color rgb="FFFF0000"/>
        <rFont val="Mikrah Hebrew Masked"/>
      </rPr>
      <t>äÓé</t>
    </r>
    <r>
      <rPr>
        <sz val="12"/>
        <rFont val="Mikrah Hebrew Masked"/>
      </rPr>
      <t>ã</t>
    </r>
    <r>
      <rPr>
        <sz val="16"/>
        <rFont val="Mikrah Hebrew Masked"/>
      </rPr>
      <t>Ü</t>
    </r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NòÒ</t>
    </r>
  </si>
  <si>
    <t>אני</t>
  </si>
  <si>
    <t>30+81+26 =137</t>
  </si>
  <si>
    <r>
      <rPr>
        <b/>
        <sz val="16"/>
        <color rgb="FFFF0000"/>
        <rFont val="Mikrah Hebrew Masked"/>
      </rPr>
      <t>ä</t>
    </r>
    <r>
      <rPr>
        <sz val="12"/>
        <color indexed="8"/>
        <rFont val="Mikrah Hebrew Masked"/>
      </rPr>
      <t>ìÓQÑ</t>
    </r>
  </si>
  <si>
    <t>äåäé</t>
  </si>
  <si>
    <t>1096/8 =137</t>
  </si>
  <si>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\ÏøÖîÒ</t>
    </r>
    <r>
      <rPr>
        <b/>
        <sz val="16"/>
        <color rgb="FF00B050"/>
        <rFont val="Mikrah Hebrew Masked"/>
      </rPr>
      <t>àÓ</t>
    </r>
  </si>
  <si>
    <t>åöîé</t>
  </si>
  <si>
    <r>
      <t>í</t>
    </r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ì</t>
    </r>
    <r>
      <rPr>
        <sz val="12"/>
        <rFont val="Mikrah Hebrew Masked"/>
      </rPr>
      <t>Ïì</t>
    </r>
    <r>
      <rPr>
        <b/>
        <sz val="16"/>
        <rFont val="Mikrah Hebrew Masked"/>
      </rPr>
      <t>Ë</t>
    </r>
    <r>
      <rPr>
        <b/>
        <sz val="16"/>
        <color rgb="FFFF0000"/>
        <rFont val="Mikrah Hebrew Masked"/>
      </rPr>
      <t>eä</t>
    </r>
    <r>
      <rPr>
        <sz val="12"/>
        <color indexed="8"/>
        <rFont val="Mikrah Hebrew Masked"/>
      </rPr>
      <t>ìÒ</t>
    </r>
  </si>
  <si>
    <t>א</t>
  </si>
  <si>
    <t>á÷òé</t>
  </si>
  <si>
    <r>
      <t>ì</t>
    </r>
    <r>
      <rPr>
        <b/>
        <sz val="16"/>
        <color rgb="FF00B050"/>
        <rFont val="Mikrah Hebrew Masked"/>
      </rPr>
      <t>àÒ</t>
    </r>
  </si>
  <si>
    <t>נ</t>
  </si>
  <si>
    <t>íéøé</t>
  </si>
  <si>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L</t>
    </r>
    <r>
      <rPr>
        <b/>
        <sz val="16"/>
        <color rgb="FFFF0000"/>
        <rFont val="Mikrah Hebrew Masked"/>
      </rPr>
      <t>d</t>
    </r>
    <r>
      <rPr>
        <sz val="12"/>
        <color indexed="8"/>
        <rFont val="Mikrah Hebrew Masked"/>
      </rPr>
      <t>\Ó</t>
    </r>
  </si>
  <si>
    <t>äéáúé</t>
  </si>
  <si>
    <r>
      <t>í</t>
    </r>
    <r>
      <rPr>
        <b/>
        <sz val="16"/>
        <color rgb="FFFF0000"/>
        <rFont val="Mikrah Hebrew Masked"/>
      </rPr>
      <t>é</t>
    </r>
    <r>
      <rPr>
        <sz val="12"/>
        <color theme="0"/>
        <rFont val="Mikrah Hebrew Masked"/>
      </rPr>
      <t>òÏúÓøÖì</t>
    </r>
    <r>
      <rPr>
        <b/>
        <sz val="12"/>
        <color theme="0"/>
        <rFont val="Mikrah Hebrew Masked"/>
      </rPr>
      <t>Ó</t>
    </r>
    <r>
      <rPr>
        <b/>
        <sz val="16"/>
        <color rgb="FFFF0000"/>
        <rFont val="Mikrah Hebrew Masked"/>
      </rPr>
      <t>åÖ</t>
    </r>
  </si>
  <si>
    <t>אלה*ם</t>
  </si>
  <si>
    <t>ìéôúé</t>
  </si>
  <si>
    <t>åüúé</t>
  </si>
  <si>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î</t>
    </r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øÚ\Ó</t>
    </r>
  </si>
  <si>
    <t>óñàì</t>
  </si>
  <si>
    <r>
      <rPr>
        <b/>
        <sz val="16"/>
        <color rgb="FF00B050"/>
        <rFont val="Mikrah Hebrew Masked"/>
      </rPr>
      <t>ï</t>
    </r>
    <r>
      <rPr>
        <sz val="12"/>
        <rFont val="Mikrah Hebrew Masked"/>
      </rPr>
      <t>ø</t>
    </r>
    <r>
      <rPr>
        <b/>
        <sz val="12"/>
        <rFont val="Mikrah Hebrew Masked"/>
      </rPr>
      <t>Ü</t>
    </r>
    <r>
      <rPr>
        <b/>
        <sz val="16"/>
        <color rgb="FF00B050"/>
        <rFont val="Mikrah Hebrew Masked"/>
      </rPr>
      <t>÷Þ</t>
    </r>
  </si>
  <si>
    <t>ה</t>
  </si>
  <si>
    <t>éë</t>
  </si>
  <si>
    <t>íìòì</t>
  </si>
  <si>
    <t>ו</t>
  </si>
  <si>
    <t>ãòåî</t>
  </si>
  <si>
    <t>åøôñ</t>
  </si>
  <si>
    <r>
      <t>í</t>
    </r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øNÓìÒ</t>
    </r>
  </si>
  <si>
    <t>כי אני *הוה</t>
  </si>
  <si>
    <t>éäìàì</t>
  </si>
  <si>
    <t>÷éãö</t>
  </si>
  <si>
    <r>
      <t>íë</t>
    </r>
    <r>
      <rPr>
        <sz val="16"/>
        <color rgb="FF00B050"/>
        <rFont val="Mikrah Hebrew Masked"/>
      </rPr>
      <t>Ñ</t>
    </r>
    <r>
      <rPr>
        <b/>
        <sz val="16"/>
        <color rgb="FF00B050"/>
        <rFont val="Mikrah Hebrew Masked"/>
      </rPr>
      <t>ð</t>
    </r>
    <r>
      <rPr>
        <sz val="12"/>
        <rFont val="Mikrah Hebrew Masked"/>
      </rPr>
      <t>Öø</t>
    </r>
    <r>
      <rPr>
        <b/>
        <sz val="12"/>
        <rFont val="Mikrah Hebrew Masked"/>
      </rPr>
      <t>Ö</t>
    </r>
    <r>
      <rPr>
        <b/>
        <sz val="16"/>
        <color rgb="FF00B050"/>
        <rFont val="Mikrah Hebrew Masked"/>
      </rPr>
      <t>÷</t>
    </r>
    <r>
      <rPr>
        <sz val="16"/>
        <color rgb="FF00B050"/>
        <rFont val="Mikrah Hebrew Masked"/>
      </rPr>
      <t>Ý</t>
    </r>
  </si>
  <si>
    <t>éðø÷</t>
  </si>
  <si>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øAËãÝ\Ë</t>
    </r>
  </si>
  <si>
    <t>íéììåäì</t>
  </si>
  <si>
    <t>éòúø</t>
  </si>
  <si>
    <r>
      <t>ø</t>
    </r>
    <r>
      <rPr>
        <b/>
        <sz val="16"/>
        <color rgb="FF00B050"/>
        <rFont val="Mikrah Hebrew Masked"/>
      </rPr>
      <t>à</t>
    </r>
    <r>
      <rPr>
        <b/>
        <sz val="16"/>
        <color rgb="FFFF0000"/>
        <rFont val="Mikrah Hebrew Masked"/>
      </rPr>
      <t>E</t>
    </r>
    <r>
      <rPr>
        <sz val="16"/>
        <color rgb="FFFF0000"/>
        <rFont val="Mikrah Hebrew Masked"/>
      </rPr>
      <t>Þ</t>
    </r>
    <r>
      <rPr>
        <sz val="12"/>
        <color indexed="8"/>
        <rFont val="Mikrah Hebrew Masked"/>
      </rPr>
      <t>öÒáË</t>
    </r>
  </si>
  <si>
    <t>åìäü</t>
  </si>
  <si>
    <t>çöðîì</t>
  </si>
  <si>
    <t>üçúü</t>
  </si>
  <si>
    <t>íåøîì</t>
  </si>
  <si>
    <r>
      <rPr>
        <b/>
        <sz val="16"/>
        <color rgb="FF00B050"/>
        <rFont val="Mikrah Hebrew Masked"/>
      </rPr>
      <t>à</t>
    </r>
    <r>
      <rPr>
        <sz val="12"/>
        <rFont val="Mikrah Hebrew Masked"/>
      </rPr>
      <t>l</t>
    </r>
  </si>
  <si>
    <r>
      <rPr>
        <b/>
        <sz val="16"/>
        <color rgb="FF00B050"/>
        <rFont val="Mikrah Hebrew Masked"/>
      </rPr>
      <t>à</t>
    </r>
    <r>
      <rPr>
        <sz val="12"/>
        <rFont val="Mikrah Hebrew Masked"/>
      </rPr>
      <t>ö</t>
    </r>
    <r>
      <rPr>
        <sz val="16"/>
        <rFont val="Mikrah Hebrew Masked"/>
      </rPr>
      <t>Ó</t>
    </r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NîÏ</t>
    </r>
  </si>
  <si>
    <r>
      <t>áøÞòÍNÒ</t>
    </r>
    <r>
      <rPr>
        <sz val="12"/>
        <rFont val="Mikrah Hebrew Masked"/>
      </rPr>
      <t>îÏ</t>
    </r>
    <r>
      <rPr>
        <b/>
        <sz val="16"/>
        <color rgb="FFFF0000"/>
        <rFont val="Mikrah Hebrew Masked"/>
      </rPr>
      <t>E</t>
    </r>
  </si>
  <si>
    <r>
      <rPr>
        <b/>
        <sz val="16"/>
        <color rgb="FF00B050"/>
        <rFont val="Mikrah Hebrew Masked"/>
      </rPr>
      <t>à</t>
    </r>
    <r>
      <rPr>
        <sz val="12"/>
        <color indexed="8"/>
        <rFont val="Mikrah Hebrew Masked"/>
      </rPr>
      <t>l</t>
    </r>
    <r>
      <rPr>
        <b/>
        <sz val="16"/>
        <color rgb="FFFF0000"/>
        <rFont val="Mikrah Hebrew Masked"/>
      </rPr>
      <t>åÖ</t>
    </r>
  </si>
  <si>
    <t>øåîæî</t>
  </si>
  <si>
    <t>26x11</t>
  </si>
  <si>
    <t>íéøúéî</t>
  </si>
  <si>
    <r>
      <t>í</t>
    </r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øÚ</t>
    </r>
    <r>
      <rPr>
        <b/>
        <sz val="16"/>
        <color rgb="FFFF0000"/>
        <rFont val="Mikrah Hebrew Masked"/>
      </rPr>
      <t>äÓ</t>
    </r>
  </si>
  <si>
    <t>øáãîî</t>
  </si>
  <si>
    <t>àöåîî</t>
  </si>
  <si>
    <r>
      <rPr>
        <b/>
        <sz val="16"/>
        <color rgb="FFFF0000"/>
        <rFont val="Mikrah Hebrew Masked"/>
      </rPr>
      <t>ä</t>
    </r>
    <r>
      <rPr>
        <sz val="12"/>
        <color indexed="8"/>
        <rFont val="Mikrah Hebrew Masked"/>
      </rPr>
      <t>æÑ</t>
    </r>
  </si>
  <si>
    <t>íéâîð</t>
  </si>
  <si>
    <r>
      <t>ì</t>
    </r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TÏú</t>
    </r>
    <r>
      <rPr>
        <b/>
        <sz val="12"/>
        <color indexed="8"/>
        <rFont val="Mikrah Hebrew Masked"/>
      </rPr>
      <t>Ë</t>
    </r>
    <r>
      <rPr>
        <b/>
        <sz val="16"/>
        <color rgb="FFFF0000"/>
        <rFont val="Mikrah Hebrew Masked"/>
      </rPr>
      <t>éÝ</t>
    </r>
  </si>
  <si>
    <t>êéüåàìôð</t>
  </si>
  <si>
    <r>
      <rPr>
        <b/>
        <sz val="16"/>
        <color rgb="FFFF0000"/>
        <rFont val="Mikrah Hebrew Masked"/>
      </rPr>
      <t>ä</t>
    </r>
    <r>
      <rPr>
        <sz val="12"/>
        <color indexed="8"/>
        <rFont val="Mikrah Hebrew Masked"/>
      </rPr>
      <t>æÑ</t>
    </r>
    <r>
      <rPr>
        <b/>
        <sz val="16"/>
        <color rgb="FFFF0000"/>
        <rFont val="Mikrah Hebrew Masked"/>
      </rPr>
      <t>åÖ</t>
    </r>
  </si>
  <si>
    <t>26x10</t>
  </si>
  <si>
    <r>
      <t>í</t>
    </r>
    <r>
      <rPr>
        <b/>
        <sz val="16"/>
        <color rgb="FFFF0000"/>
        <rFont val="Mikrah Hebrew Masked"/>
      </rPr>
      <t>é</t>
    </r>
    <r>
      <rPr>
        <sz val="12"/>
        <color indexed="8"/>
        <rFont val="Mikrah Hebrew Masked"/>
      </rPr>
      <t>øÚ</t>
    </r>
    <r>
      <rPr>
        <b/>
        <sz val="16"/>
        <color rgb="FFFF0000"/>
        <rFont val="Mikrah Hebrew Masked"/>
      </rPr>
      <t>éÞ</t>
    </r>
  </si>
  <si>
    <t>üåðø÷</t>
  </si>
  <si>
    <t>äéãåîò</t>
  </si>
  <si>
    <t>íëðø÷</t>
  </si>
  <si>
    <r>
      <t>ñ</t>
    </r>
    <r>
      <rPr>
        <b/>
        <sz val="16"/>
        <color rgb="FFFF0000"/>
        <rFont val="Mikrah Hebrew Masked"/>
      </rPr>
      <t>e</t>
    </r>
    <r>
      <rPr>
        <b/>
        <sz val="16"/>
        <color rgb="FF00B050"/>
        <rFont val="Mikrah Hebrew Masked"/>
      </rPr>
      <t>ë</t>
    </r>
  </si>
  <si>
    <t>íéòúø</t>
  </si>
  <si>
    <r>
      <t>ã</t>
    </r>
    <r>
      <rPr>
        <b/>
        <sz val="16"/>
        <color rgb="FFFF0000"/>
        <rFont val="Mikrah Hebrew Masked"/>
      </rPr>
      <t>éÝ</t>
    </r>
    <r>
      <rPr>
        <sz val="12"/>
        <color indexed="8"/>
        <rFont val="Mikrah Hebrew Masked"/>
      </rPr>
      <t>AË</t>
    </r>
  </si>
  <si>
    <t>äéøîú</t>
  </si>
  <si>
    <t>åøáãü</t>
  </si>
  <si>
    <r>
      <rPr>
        <b/>
        <sz val="16"/>
        <color rgb="FF00B050"/>
        <rFont val="Mikrah Hebrew Masked"/>
      </rPr>
      <t>ï</t>
    </r>
    <r>
      <rPr>
        <b/>
        <sz val="16"/>
        <color rgb="FFFF0000"/>
        <rFont val="Mikrah Hebrew Masked"/>
      </rPr>
      <t>éÚéÝåÖ</t>
    </r>
  </si>
  <si>
    <t>éüðëü</t>
  </si>
  <si>
    <r>
      <rPr>
        <b/>
        <sz val="16"/>
        <color rgb="FF00B050"/>
        <rFont val="Mikrah Hebrew Masked"/>
      </rPr>
      <t>à</t>
    </r>
    <r>
      <rPr>
        <sz val="12"/>
        <rFont val="Mikrah Hebrew Masked"/>
      </rPr>
      <t>ìÐîÓ</t>
    </r>
  </si>
  <si>
    <t>219+52 =271</t>
  </si>
  <si>
    <r>
      <t>øB</t>
    </r>
    <r>
      <rPr>
        <b/>
        <sz val="16"/>
        <color indexed="8"/>
        <rFont val="Mikrah Hebrew Masked"/>
      </rPr>
      <t>Ð</t>
    </r>
    <r>
      <rPr>
        <b/>
        <sz val="16"/>
        <color rgb="FFFF0000"/>
        <rFont val="Mikrah Hebrew Masked"/>
      </rPr>
      <t>IÝåÝ</t>
    </r>
  </si>
  <si>
    <t>2x26</t>
  </si>
  <si>
    <r>
      <rPr>
        <b/>
        <sz val="16"/>
        <color rgb="FFFF0000"/>
        <rFont val="Mikrah Hebrew Masked"/>
      </rPr>
      <t>ä</t>
    </r>
    <r>
      <rPr>
        <sz val="12"/>
        <color indexed="8"/>
        <rFont val="Mikrah Hebrew Masked"/>
      </rPr>
      <t>FÑîÏ</t>
    </r>
  </si>
  <si>
    <r>
      <rPr>
        <b/>
        <sz val="18"/>
        <color rgb="FFFF0000"/>
        <rFont val="Mikrah Hebrew Masked"/>
      </rPr>
      <t>äÓé</t>
    </r>
    <r>
      <rPr>
        <sz val="12"/>
        <color indexed="8"/>
        <rFont val="Mikrah Hebrew Masked"/>
      </rPr>
      <t>øÜîÓúË</t>
    </r>
  </si>
  <si>
    <t>10-130-6</t>
  </si>
  <si>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ö</t>
    </r>
    <r>
      <rPr>
        <sz val="12"/>
        <rFont val="Mikrah Hebrew Masked"/>
      </rPr>
      <t>î</t>
    </r>
    <r>
      <rPr>
        <sz val="18"/>
        <rFont val="Mikrah Hebrew Masked"/>
      </rPr>
      <t>Ë</t>
    </r>
    <r>
      <rPr>
        <sz val="18"/>
        <color rgb="FFFF0000"/>
        <rFont val="Mikrah Hebrew Masked"/>
      </rPr>
      <t>éÚ</t>
    </r>
  </si>
  <si>
    <t>äðîîåøü</t>
  </si>
  <si>
    <t>10-700-6</t>
  </si>
  <si>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\úË</t>
    </r>
    <r>
      <rPr>
        <b/>
        <sz val="16"/>
        <color rgb="FFFF0000"/>
        <rFont val="Mikrah Hebrew Masked"/>
      </rPr>
      <t>é</t>
    </r>
    <r>
      <rPr>
        <b/>
        <sz val="16"/>
        <color indexed="8"/>
        <rFont val="Mikrah Hebrew Masked"/>
      </rPr>
      <t>Ú</t>
    </r>
  </si>
  <si>
    <r>
      <t>õøÜ</t>
    </r>
    <r>
      <rPr>
        <b/>
        <sz val="16"/>
        <color rgb="FF00B050"/>
        <rFont val="Mikrah Hebrew Masked"/>
      </rPr>
      <t>àÓ</t>
    </r>
  </si>
  <si>
    <r>
      <rPr>
        <b/>
        <sz val="16"/>
        <color rgb="FFFF0000"/>
        <rFont val="Mikrah Hebrew Masked"/>
      </rPr>
      <t>é</t>
    </r>
    <r>
      <rPr>
        <b/>
        <sz val="16"/>
        <color rgb="FF00B050"/>
        <rFont val="Mikrah Hebrew Masked"/>
      </rPr>
      <t>ðÚàÍ</t>
    </r>
    <r>
      <rPr>
        <b/>
        <sz val="16"/>
        <color rgb="FFFF0000"/>
        <rFont val="Mikrah Hebrew Masked"/>
      </rPr>
      <t>åÝ</t>
    </r>
  </si>
  <si>
    <t>åîéøü</t>
  </si>
  <si>
    <r>
      <t>ã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BÏ</t>
    </r>
    <r>
      <rPr>
        <sz val="16"/>
        <color rgb="FF00B050"/>
        <rFont val="Mikrah Hebrew Masked"/>
      </rPr>
      <t>àÒ</t>
    </r>
  </si>
  <si>
    <r>
      <rPr>
        <b/>
        <sz val="16"/>
        <color rgb="FFFF0000"/>
        <rFont val="Mikrah Hebrew Masked"/>
      </rPr>
      <t>ä</t>
    </r>
    <r>
      <rPr>
        <sz val="12"/>
        <color indexed="8"/>
        <rFont val="Mikrah Hebrew Masked"/>
      </rPr>
      <t>øÞNËæÒ</t>
    </r>
    <r>
      <rPr>
        <b/>
        <sz val="16"/>
        <color rgb="FF00B050"/>
        <rFont val="Mikrah Hebrew Masked"/>
      </rPr>
      <t>àÍ</t>
    </r>
  </si>
  <si>
    <t>Forms</t>
  </si>
  <si>
    <r>
      <rPr>
        <b/>
        <sz val="18"/>
        <color rgb="FFFF0000"/>
        <rFont val="Mikrah Hebrew Masked"/>
      </rPr>
      <t>éä</t>
    </r>
    <r>
      <rPr>
        <sz val="12"/>
        <color rgb="FFFF0000"/>
        <rFont val="Mikrah Hebrew Masked"/>
      </rPr>
      <t>Ð</t>
    </r>
    <r>
      <rPr>
        <sz val="12"/>
        <color indexed="8"/>
        <rFont val="Mikrah Hebrew Masked"/>
      </rPr>
      <t>l</t>
    </r>
    <r>
      <rPr>
        <b/>
        <sz val="16"/>
        <color rgb="FF00B050"/>
        <rFont val="Mikrah Hebrew Masked"/>
      </rPr>
      <t>ý</t>
    </r>
    <r>
      <rPr>
        <sz val="12"/>
        <color indexed="8"/>
        <rFont val="Mikrah Hebrew Masked"/>
      </rPr>
      <t>ìÐ</t>
    </r>
  </si>
  <si>
    <t>Totals</t>
  </si>
  <si>
    <t>7x26</t>
  </si>
  <si>
    <r>
      <t>ìë</t>
    </r>
    <r>
      <rPr>
        <b/>
        <sz val="12"/>
        <color indexed="8"/>
        <rFont val="Mikrah Hebrew Masked"/>
      </rPr>
      <t>Ó</t>
    </r>
    <r>
      <rPr>
        <b/>
        <sz val="16"/>
        <color rgb="FFFF0000"/>
        <rFont val="Mikrah Hebrew Masked"/>
      </rPr>
      <t>åÖ</t>
    </r>
  </si>
  <si>
    <r>
      <rPr>
        <b/>
        <sz val="16"/>
        <color rgb="FFFF0000"/>
        <rFont val="Mikrah Hebrew Masked"/>
      </rPr>
      <t>é</t>
    </r>
    <r>
      <rPr>
        <b/>
        <sz val="16"/>
        <color rgb="FF00B050"/>
        <rFont val="Mikrah Hebrew Masked"/>
      </rPr>
      <t>ðÛ</t>
    </r>
    <r>
      <rPr>
        <sz val="12"/>
        <rFont val="Mikrah Hebrew Masked"/>
      </rPr>
      <t>ø</t>
    </r>
    <r>
      <rPr>
        <sz val="16"/>
        <rFont val="Mikrah Hebrew Masked"/>
      </rPr>
      <t>Ö</t>
    </r>
    <r>
      <rPr>
        <b/>
        <sz val="16"/>
        <color rgb="FF00B050"/>
        <rFont val="Mikrah Hebrew Masked"/>
      </rPr>
      <t>÷Ý</t>
    </r>
  </si>
  <si>
    <r>
      <t>í</t>
    </r>
    <r>
      <rPr>
        <b/>
        <sz val="16"/>
        <color rgb="FFFF0000"/>
        <rFont val="Mikrah Hebrew Masked"/>
      </rPr>
      <t>é</t>
    </r>
    <r>
      <rPr>
        <sz val="12"/>
        <color theme="0"/>
        <rFont val="Mikrah Hebrew Masked"/>
      </rPr>
      <t>òÏúÓøÖ</t>
    </r>
  </si>
  <si>
    <t>3x26</t>
  </si>
  <si>
    <t>81+26=107</t>
  </si>
  <si>
    <r>
      <t>ò¢ÝCÛâÒ</t>
    </r>
    <r>
      <rPr>
        <b/>
        <sz val="16"/>
        <color rgb="FF00B050"/>
        <rFont val="Mikrah Hebrew Masked"/>
      </rPr>
      <t>àÍ</t>
    </r>
  </si>
  <si>
    <t>1701 = 81x13 + 81x8</t>
  </si>
  <si>
    <r>
      <rPr>
        <b/>
        <sz val="16"/>
        <color rgb="FFFF0000"/>
        <rFont val="Mikrah Hebrew Masked"/>
      </rPr>
      <t>ä</t>
    </r>
    <r>
      <rPr>
        <b/>
        <sz val="16"/>
        <color rgb="FF00B050"/>
        <rFont val="Mikrah Hebrew Masked"/>
      </rPr>
      <t>ð</t>
    </r>
    <r>
      <rPr>
        <sz val="16"/>
        <color rgb="FF00B050"/>
        <rFont val="Mikrah Hebrew Masked"/>
      </rPr>
      <t>Þ</t>
    </r>
    <r>
      <rPr>
        <sz val="12"/>
        <color indexed="8"/>
        <rFont val="Mikrah Hebrew Masked"/>
      </rPr>
      <t>îËî</t>
    </r>
    <r>
      <rPr>
        <b/>
        <sz val="12"/>
        <color indexed="8"/>
        <rFont val="Mikrah Hebrew Masked"/>
      </rPr>
      <t>Ò</t>
    </r>
    <r>
      <rPr>
        <b/>
        <sz val="16"/>
        <color rgb="FFFF0000"/>
        <rFont val="Mikrah Hebrew Masked"/>
      </rPr>
      <t>e</t>
    </r>
    <r>
      <rPr>
        <sz val="12"/>
        <color indexed="8"/>
        <rFont val="Mikrah Hebrew Masked"/>
      </rPr>
      <t>ø\Ë</t>
    </r>
  </si>
  <si>
    <r>
      <t>ü</t>
    </r>
    <r>
      <rPr>
        <b/>
        <sz val="16"/>
        <color rgb="FFFF0000"/>
        <rFont val="Mikrah Hebrew Masked"/>
      </rPr>
      <t>e</t>
    </r>
    <r>
      <rPr>
        <b/>
        <sz val="16"/>
        <color rgb="FF00B050"/>
        <rFont val="Mikrah Hebrew Masked"/>
      </rPr>
      <t>ð</t>
    </r>
    <r>
      <rPr>
        <sz val="12"/>
        <rFont val="Mikrah Hebrew Masked"/>
      </rPr>
      <t>øÖ</t>
    </r>
    <r>
      <rPr>
        <b/>
        <sz val="16"/>
        <color rgb="FF00B050"/>
        <rFont val="Mikrah Hebrew Masked"/>
      </rPr>
      <t>÷Ý</t>
    </r>
  </si>
  <si>
    <t>Reverse At End of Mizmor</t>
  </si>
  <si>
    <t>7x107</t>
  </si>
  <si>
    <t>7x14</t>
  </si>
  <si>
    <t>13x13</t>
  </si>
  <si>
    <t>169+98</t>
  </si>
  <si>
    <t>267+81</t>
  </si>
  <si>
    <t>First</t>
  </si>
  <si>
    <t>NSP</t>
  </si>
  <si>
    <t>NSL</t>
  </si>
  <si>
    <t>NS</t>
  </si>
  <si>
    <t>T</t>
  </si>
  <si>
    <r>
      <rPr>
        <sz val="10"/>
        <color theme="1"/>
        <rFont val="Arial"/>
        <family val="2"/>
      </rPr>
      <t xml:space="preserve">510 </t>
    </r>
    <r>
      <rPr>
        <sz val="8.25"/>
        <color theme="1"/>
        <rFont val="Arial"/>
        <family val="2"/>
      </rPr>
      <t xml:space="preserve"> 6-82</t>
    </r>
  </si>
  <si>
    <r>
      <rPr>
        <sz val="10"/>
        <color theme="1"/>
        <rFont val="Arial"/>
        <family val="2"/>
      </rPr>
      <t xml:space="preserve">171 </t>
    </r>
    <r>
      <rPr>
        <sz val="8.25"/>
        <color theme="1"/>
        <rFont val="Arial"/>
        <family val="2"/>
      </rPr>
      <t xml:space="preserve"> 5-83</t>
    </r>
  </si>
  <si>
    <r>
      <rPr>
        <sz val="10"/>
        <color theme="1"/>
        <rFont val="Arial"/>
        <family val="2"/>
      </rPr>
      <t xml:space="preserve">293 </t>
    </r>
    <r>
      <rPr>
        <sz val="8.25"/>
        <color theme="1"/>
        <rFont val="Arial"/>
        <family val="2"/>
      </rPr>
      <t xml:space="preserve"> 4-84</t>
    </r>
  </si>
  <si>
    <r>
      <rPr>
        <sz val="10"/>
        <color theme="1"/>
        <rFont val="Arial"/>
        <family val="2"/>
      </rPr>
      <t>1108</t>
    </r>
    <r>
      <rPr>
        <sz val="8.25"/>
        <color theme="1"/>
        <rFont val="Arial"/>
        <family val="2"/>
      </rPr>
      <t xml:space="preserve"> 3-85</t>
    </r>
  </si>
  <si>
    <r>
      <rPr>
        <sz val="10"/>
        <color theme="1"/>
        <rFont val="Arial"/>
        <family val="2"/>
      </rPr>
      <t>31</t>
    </r>
    <r>
      <rPr>
        <sz val="8.25"/>
        <color theme="1"/>
        <rFont val="Arial"/>
        <family val="2"/>
      </rPr>
      <t xml:space="preserve"> 2-86</t>
    </r>
  </si>
  <si>
    <r>
      <rPr>
        <sz val="10"/>
        <color theme="1"/>
        <rFont val="Arial"/>
        <family val="2"/>
      </rPr>
      <t>218</t>
    </r>
    <r>
      <rPr>
        <sz val="8.25"/>
        <color theme="1"/>
        <rFont val="Arial"/>
        <family val="2"/>
      </rPr>
      <t xml:space="preserve"> 1-87</t>
    </r>
  </si>
  <si>
    <r>
      <rPr>
        <sz val="10"/>
        <color theme="1"/>
        <rFont val="Arial"/>
        <family val="2"/>
      </rPr>
      <t xml:space="preserve">597 </t>
    </r>
    <r>
      <rPr>
        <sz val="8.25"/>
        <color theme="1"/>
        <rFont val="Arial"/>
        <family val="2"/>
      </rPr>
      <t xml:space="preserve"> 14-74</t>
    </r>
  </si>
  <si>
    <r>
      <rPr>
        <sz val="10"/>
        <color theme="1"/>
        <rFont val="Arial"/>
        <family val="2"/>
      </rPr>
      <t xml:space="preserve">346 </t>
    </r>
    <r>
      <rPr>
        <sz val="8.25"/>
        <color theme="1"/>
        <rFont val="Arial"/>
        <family val="2"/>
      </rPr>
      <t xml:space="preserve"> 13-75</t>
    </r>
  </si>
  <si>
    <r>
      <rPr>
        <sz val="10"/>
        <color theme="1"/>
        <rFont val="Arial"/>
        <family val="2"/>
      </rPr>
      <t xml:space="preserve">360 </t>
    </r>
    <r>
      <rPr>
        <sz val="8.25"/>
        <color theme="1"/>
        <rFont val="Arial"/>
        <family val="2"/>
      </rPr>
      <t xml:space="preserve"> 12-76</t>
    </r>
  </si>
  <si>
    <r>
      <rPr>
        <sz val="10"/>
        <color theme="1"/>
        <rFont val="Arial"/>
        <family val="2"/>
      </rPr>
      <t xml:space="preserve">314 </t>
    </r>
    <r>
      <rPr>
        <sz val="8.25"/>
        <color theme="1"/>
        <rFont val="Arial"/>
        <family val="2"/>
      </rPr>
      <t xml:space="preserve"> 11-77</t>
    </r>
  </si>
  <si>
    <r>
      <rPr>
        <sz val="10"/>
        <color theme="1"/>
        <rFont val="Arial"/>
        <family val="2"/>
      </rPr>
      <t xml:space="preserve">81 </t>
    </r>
    <r>
      <rPr>
        <sz val="8.25"/>
        <color theme="1"/>
        <rFont val="Arial"/>
        <family val="2"/>
      </rPr>
      <t>10-78</t>
    </r>
  </si>
  <si>
    <r>
      <rPr>
        <sz val="10"/>
        <color theme="1"/>
        <rFont val="Arial"/>
        <family val="2"/>
      </rPr>
      <t xml:space="preserve">86 </t>
    </r>
    <r>
      <rPr>
        <sz val="8.25"/>
        <color theme="1"/>
        <rFont val="Arial"/>
        <family val="2"/>
      </rPr>
      <t xml:space="preserve"> 9-79</t>
    </r>
  </si>
  <si>
    <r>
      <rPr>
        <sz val="10"/>
        <color theme="1"/>
        <rFont val="Arial"/>
        <family val="2"/>
      </rPr>
      <t xml:space="preserve">50 </t>
    </r>
    <r>
      <rPr>
        <sz val="8.25"/>
        <color theme="1"/>
        <rFont val="Arial"/>
        <family val="2"/>
      </rPr>
      <t xml:space="preserve"> 8-80</t>
    </r>
  </si>
  <si>
    <r>
      <rPr>
        <sz val="10"/>
        <color theme="1"/>
        <rFont val="Arial"/>
        <family val="2"/>
      </rPr>
      <t xml:space="preserve">81 </t>
    </r>
    <r>
      <rPr>
        <sz val="8.25"/>
        <color theme="1"/>
        <rFont val="Arial"/>
        <family val="2"/>
      </rPr>
      <t xml:space="preserve"> 7-81</t>
    </r>
  </si>
  <si>
    <r>
      <rPr>
        <sz val="10"/>
        <color theme="1"/>
        <rFont val="Arial"/>
        <family val="2"/>
      </rPr>
      <t xml:space="preserve">390 </t>
    </r>
    <r>
      <rPr>
        <sz val="8.25"/>
        <color theme="1"/>
        <rFont val="Arial"/>
        <family val="2"/>
      </rPr>
      <t xml:space="preserve"> 20-68</t>
    </r>
  </si>
  <si>
    <r>
      <rPr>
        <sz val="10"/>
        <color theme="1"/>
        <rFont val="Arial"/>
        <family val="2"/>
      </rPr>
      <t xml:space="preserve">600 </t>
    </r>
    <r>
      <rPr>
        <sz val="8.25"/>
        <color theme="1"/>
        <rFont val="Arial"/>
        <family val="2"/>
      </rPr>
      <t xml:space="preserve"> 19-69</t>
    </r>
  </si>
  <si>
    <r>
      <rPr>
        <sz val="10"/>
        <color theme="1"/>
        <rFont val="Arial"/>
        <family val="2"/>
      </rPr>
      <t xml:space="preserve">61 </t>
    </r>
    <r>
      <rPr>
        <sz val="8.25"/>
        <color theme="1"/>
        <rFont val="Arial"/>
        <family val="2"/>
      </rPr>
      <t xml:space="preserve"> 18-70</t>
    </r>
  </si>
  <si>
    <r>
      <rPr>
        <sz val="10"/>
        <color theme="1"/>
        <rFont val="Arial"/>
        <family val="2"/>
      </rPr>
      <t xml:space="preserve">120 </t>
    </r>
    <r>
      <rPr>
        <sz val="8.25"/>
        <color theme="1"/>
        <rFont val="Arial"/>
        <family val="2"/>
      </rPr>
      <t xml:space="preserve"> 17-71</t>
    </r>
  </si>
  <si>
    <r>
      <rPr>
        <sz val="10"/>
        <color theme="1"/>
        <rFont val="Arial"/>
        <family val="2"/>
      </rPr>
      <t xml:space="preserve">109 </t>
    </r>
    <r>
      <rPr>
        <sz val="8.25"/>
        <color theme="1"/>
        <rFont val="Arial"/>
        <family val="2"/>
      </rPr>
      <t xml:space="preserve"> 16-72</t>
    </r>
  </si>
  <si>
    <r>
      <rPr>
        <sz val="10"/>
        <color theme="1"/>
        <rFont val="Arial"/>
        <family val="2"/>
      </rPr>
      <t xml:space="preserve">30 </t>
    </r>
    <r>
      <rPr>
        <sz val="8.25"/>
        <color theme="1"/>
        <rFont val="Arial"/>
        <family val="2"/>
      </rPr>
      <t xml:space="preserve"> 15-73</t>
    </r>
  </si>
  <si>
    <r>
      <rPr>
        <sz val="10"/>
        <color theme="1"/>
        <rFont val="Arial"/>
        <family val="2"/>
      </rPr>
      <t xml:space="preserve">95 </t>
    </r>
    <r>
      <rPr>
        <sz val="8.25"/>
        <color theme="1"/>
        <rFont val="Arial"/>
        <family val="2"/>
      </rPr>
      <t xml:space="preserve"> 28-60</t>
    </r>
  </si>
  <si>
    <r>
      <rPr>
        <sz val="10"/>
        <color theme="1"/>
        <rFont val="Arial"/>
        <family val="2"/>
      </rPr>
      <t xml:space="preserve">135 </t>
    </r>
    <r>
      <rPr>
        <sz val="8.25"/>
        <color theme="1"/>
        <rFont val="Arial"/>
        <family val="2"/>
      </rPr>
      <t xml:space="preserve"> 27-61</t>
    </r>
  </si>
  <si>
    <r>
      <rPr>
        <sz val="10"/>
        <color theme="1"/>
        <rFont val="Arial"/>
        <family val="2"/>
      </rPr>
      <t xml:space="preserve">880 </t>
    </r>
    <r>
      <rPr>
        <sz val="8.25"/>
        <color theme="1"/>
        <rFont val="Arial"/>
        <family val="2"/>
      </rPr>
      <t xml:space="preserve"> 26-62</t>
    </r>
  </si>
  <si>
    <r>
      <rPr>
        <sz val="10"/>
        <color theme="1"/>
        <rFont val="Arial"/>
        <family val="2"/>
      </rPr>
      <t xml:space="preserve">81 </t>
    </r>
    <r>
      <rPr>
        <sz val="8.25"/>
        <color theme="1"/>
        <rFont val="Arial"/>
        <family val="2"/>
      </rPr>
      <t xml:space="preserve"> 25-63</t>
    </r>
  </si>
  <si>
    <r>
      <rPr>
        <sz val="10"/>
        <color theme="1"/>
        <rFont val="Arial"/>
        <family val="2"/>
      </rPr>
      <t xml:space="preserve">327 </t>
    </r>
    <r>
      <rPr>
        <sz val="8.25"/>
        <color theme="1"/>
        <rFont val="Arial"/>
        <family val="2"/>
      </rPr>
      <t xml:space="preserve"> 24-64</t>
    </r>
  </si>
  <si>
    <r>
      <rPr>
        <sz val="10"/>
        <color theme="1"/>
        <rFont val="Arial"/>
        <family val="2"/>
      </rPr>
      <t xml:space="preserve">56 </t>
    </r>
    <r>
      <rPr>
        <sz val="8.25"/>
        <color theme="1"/>
        <rFont val="Arial"/>
        <family val="2"/>
      </rPr>
      <t xml:space="preserve"> 23-65</t>
    </r>
  </si>
  <si>
    <r>
      <rPr>
        <sz val="10"/>
        <color theme="1"/>
        <rFont val="Arial"/>
        <family val="2"/>
      </rPr>
      <t xml:space="preserve">291 </t>
    </r>
    <r>
      <rPr>
        <sz val="8.25"/>
        <color theme="1"/>
        <rFont val="Arial"/>
        <family val="2"/>
      </rPr>
      <t xml:space="preserve"> 22-66</t>
    </r>
  </si>
  <si>
    <r>
      <rPr>
        <sz val="10"/>
        <color theme="1"/>
        <rFont val="Arial"/>
        <family val="2"/>
      </rPr>
      <t xml:space="preserve">143 </t>
    </r>
    <r>
      <rPr>
        <sz val="8.25"/>
        <color theme="1"/>
        <rFont val="Arial"/>
        <family val="2"/>
      </rPr>
      <t xml:space="preserve"> 21-67</t>
    </r>
  </si>
  <si>
    <r>
      <rPr>
        <sz val="10"/>
        <color theme="1"/>
        <rFont val="Arial"/>
        <family val="2"/>
      </rPr>
      <t xml:space="preserve">350 </t>
    </r>
    <r>
      <rPr>
        <sz val="8.25"/>
        <color theme="1"/>
        <rFont val="Arial"/>
        <family val="2"/>
      </rPr>
      <t xml:space="preserve"> 36-52</t>
    </r>
  </si>
  <si>
    <r>
      <rPr>
        <sz val="10"/>
        <color theme="1"/>
        <rFont val="Arial"/>
        <family val="2"/>
      </rPr>
      <t xml:space="preserve">656 </t>
    </r>
    <r>
      <rPr>
        <sz val="8.25"/>
        <color theme="1"/>
        <rFont val="Arial"/>
        <family val="2"/>
      </rPr>
      <t xml:space="preserve"> 35-53</t>
    </r>
  </si>
  <si>
    <r>
      <rPr>
        <sz val="10"/>
        <color theme="1"/>
        <rFont val="Arial"/>
        <family val="2"/>
      </rPr>
      <t xml:space="preserve">31 </t>
    </r>
    <r>
      <rPr>
        <sz val="8.25"/>
        <color theme="1"/>
        <rFont val="Arial"/>
        <family val="2"/>
      </rPr>
      <t xml:space="preserve"> 34-54</t>
    </r>
  </si>
  <si>
    <r>
      <rPr>
        <sz val="10"/>
        <color theme="1"/>
        <rFont val="Arial"/>
        <family val="2"/>
      </rPr>
      <t xml:space="preserve">656 </t>
    </r>
    <r>
      <rPr>
        <sz val="8.25"/>
        <color theme="1"/>
        <rFont val="Arial"/>
        <family val="2"/>
      </rPr>
      <t xml:space="preserve"> 33-55</t>
    </r>
  </si>
  <si>
    <r>
      <rPr>
        <sz val="10"/>
        <color theme="1"/>
        <rFont val="Arial"/>
        <family val="2"/>
      </rPr>
      <t xml:space="preserve">441 </t>
    </r>
    <r>
      <rPr>
        <sz val="8.25"/>
        <color theme="1"/>
        <rFont val="Arial"/>
        <family val="2"/>
      </rPr>
      <t xml:space="preserve"> 32-56</t>
    </r>
  </si>
  <si>
    <r>
      <rPr>
        <sz val="10"/>
        <color theme="1"/>
        <rFont val="Arial"/>
        <family val="2"/>
      </rPr>
      <t xml:space="preserve">31 </t>
    </r>
    <r>
      <rPr>
        <sz val="8.25"/>
        <color theme="1"/>
        <rFont val="Arial"/>
        <family val="2"/>
      </rPr>
      <t xml:space="preserve"> 31-57</t>
    </r>
  </si>
  <si>
    <r>
      <rPr>
        <sz val="10"/>
        <color theme="1"/>
        <rFont val="Arial"/>
        <family val="2"/>
      </rPr>
      <t xml:space="preserve">151 </t>
    </r>
    <r>
      <rPr>
        <sz val="8.25"/>
        <color theme="1"/>
        <rFont val="Arial"/>
        <family val="2"/>
      </rPr>
      <t xml:space="preserve"> 30-58</t>
    </r>
  </si>
  <si>
    <r>
      <rPr>
        <sz val="10"/>
        <color theme="1"/>
        <rFont val="Arial"/>
        <family val="2"/>
      </rPr>
      <t xml:space="preserve">651 </t>
    </r>
    <r>
      <rPr>
        <sz val="8.25"/>
        <color theme="1"/>
        <rFont val="Arial"/>
        <family val="2"/>
      </rPr>
      <t xml:space="preserve"> 29-59</t>
    </r>
  </si>
  <si>
    <r>
      <rPr>
        <sz val="10"/>
        <color theme="1"/>
        <rFont val="Arial"/>
        <family val="2"/>
      </rPr>
      <t xml:space="preserve">570 </t>
    </r>
    <r>
      <rPr>
        <sz val="8.25"/>
        <color theme="1"/>
        <rFont val="Arial"/>
        <family val="2"/>
      </rPr>
      <t xml:space="preserve"> 43-45</t>
    </r>
  </si>
  <si>
    <r>
      <rPr>
        <sz val="10"/>
        <color theme="1"/>
        <rFont val="Arial"/>
        <family val="2"/>
      </rPr>
      <t xml:space="preserve">299 </t>
    </r>
    <r>
      <rPr>
        <sz val="8.25"/>
        <color theme="1"/>
        <rFont val="Arial"/>
        <family val="2"/>
      </rPr>
      <t xml:space="preserve"> 42-46</t>
    </r>
  </si>
  <si>
    <r>
      <rPr>
        <sz val="10"/>
        <color theme="1"/>
        <rFont val="Arial"/>
        <family val="2"/>
      </rPr>
      <t xml:space="preserve">612 </t>
    </r>
    <r>
      <rPr>
        <sz val="8.25"/>
        <color theme="1"/>
        <rFont val="Arial"/>
        <family val="2"/>
      </rPr>
      <t xml:space="preserve"> 41-47</t>
    </r>
  </si>
  <si>
    <r>
      <rPr>
        <sz val="10"/>
        <color theme="1"/>
        <rFont val="Arial"/>
        <family val="2"/>
      </rPr>
      <t xml:space="preserve">410 </t>
    </r>
    <r>
      <rPr>
        <sz val="8.25"/>
        <color theme="1"/>
        <rFont val="Arial"/>
        <family val="2"/>
      </rPr>
      <t xml:space="preserve"> 40-48</t>
    </r>
  </si>
  <si>
    <r>
      <rPr>
        <sz val="10"/>
        <color theme="1"/>
        <rFont val="Arial"/>
        <family val="2"/>
      </rPr>
      <t xml:space="preserve">316 </t>
    </r>
    <r>
      <rPr>
        <sz val="8.25"/>
        <color theme="1"/>
        <rFont val="Arial"/>
        <family val="2"/>
      </rPr>
      <t xml:space="preserve"> 39-49</t>
    </r>
  </si>
  <si>
    <r>
      <rPr>
        <sz val="10"/>
        <color theme="1"/>
        <rFont val="Arial"/>
        <family val="2"/>
      </rPr>
      <t xml:space="preserve">656 </t>
    </r>
    <r>
      <rPr>
        <sz val="8.25"/>
        <color theme="1"/>
        <rFont val="Arial"/>
        <family val="2"/>
      </rPr>
      <t xml:space="preserve"> 38-50</t>
    </r>
  </si>
  <si>
    <r>
      <rPr>
        <sz val="10"/>
        <color theme="1"/>
        <rFont val="Arial"/>
        <family val="2"/>
      </rPr>
      <t xml:space="preserve">31 </t>
    </r>
    <r>
      <rPr>
        <sz val="8.25"/>
        <color theme="1"/>
        <rFont val="Arial"/>
        <family val="2"/>
      </rPr>
      <t xml:space="preserve"> 37-51</t>
    </r>
  </si>
  <si>
    <r>
      <rPr>
        <sz val="10"/>
        <color theme="1"/>
        <rFont val="Arial"/>
        <family val="2"/>
      </rPr>
      <t xml:space="preserve">255 </t>
    </r>
    <r>
      <rPr>
        <sz val="8.25"/>
        <color theme="1"/>
        <rFont val="Arial"/>
        <family val="2"/>
      </rPr>
      <t xml:space="preserve"> 50-38</t>
    </r>
  </si>
  <si>
    <r>
      <rPr>
        <sz val="10"/>
        <color theme="1"/>
        <rFont val="Arial"/>
        <family val="2"/>
      </rPr>
      <t xml:space="preserve">286 </t>
    </r>
    <r>
      <rPr>
        <sz val="8.25"/>
        <color theme="1"/>
        <rFont val="Arial"/>
        <family val="2"/>
      </rPr>
      <t xml:space="preserve"> 49-39</t>
    </r>
  </si>
  <si>
    <r>
      <rPr>
        <sz val="10"/>
        <color theme="1"/>
        <rFont val="Arial"/>
        <family val="2"/>
      </rPr>
      <t xml:space="preserve">37 </t>
    </r>
    <r>
      <rPr>
        <sz val="8.25"/>
        <color theme="1"/>
        <rFont val="Arial"/>
        <family val="2"/>
      </rPr>
      <t xml:space="preserve"> 48-40</t>
    </r>
  </si>
  <si>
    <r>
      <rPr>
        <sz val="10"/>
        <color theme="1"/>
        <rFont val="Arial"/>
        <family val="2"/>
      </rPr>
      <t xml:space="preserve">358 </t>
    </r>
    <r>
      <rPr>
        <sz val="8.25"/>
        <color theme="1"/>
        <rFont val="Arial"/>
        <family val="2"/>
      </rPr>
      <t xml:space="preserve"> 47-41</t>
    </r>
  </si>
  <si>
    <r>
      <rPr>
        <sz val="10"/>
        <color theme="1"/>
        <rFont val="Arial"/>
        <family val="2"/>
      </rPr>
      <t xml:space="preserve">177 </t>
    </r>
    <r>
      <rPr>
        <sz val="8.25"/>
        <color theme="1"/>
        <rFont val="Arial"/>
        <family val="2"/>
      </rPr>
      <t xml:space="preserve"> 46-42</t>
    </r>
  </si>
  <si>
    <r>
      <rPr>
        <sz val="10"/>
        <color theme="1"/>
        <rFont val="Arial"/>
        <family val="2"/>
      </rPr>
      <t xml:space="preserve">31 </t>
    </r>
    <r>
      <rPr>
        <sz val="8.25"/>
        <color theme="1"/>
        <rFont val="Arial"/>
        <family val="2"/>
      </rPr>
      <t xml:space="preserve"> 45-43</t>
    </r>
  </si>
  <si>
    <r>
      <rPr>
        <sz val="10"/>
        <color theme="1"/>
        <rFont val="Arial"/>
        <family val="2"/>
      </rPr>
      <t xml:space="preserve">30 </t>
    </r>
    <r>
      <rPr>
        <sz val="8.25"/>
        <color theme="1"/>
        <rFont val="Arial"/>
        <family val="2"/>
      </rPr>
      <t xml:space="preserve"> 44-44</t>
    </r>
  </si>
  <si>
    <r>
      <rPr>
        <sz val="10"/>
        <color theme="1"/>
        <rFont val="Arial"/>
        <family val="2"/>
      </rPr>
      <t xml:space="preserve">260 </t>
    </r>
    <r>
      <rPr>
        <sz val="8.25"/>
        <color theme="1"/>
        <rFont val="Arial"/>
        <family val="2"/>
      </rPr>
      <t xml:space="preserve"> 57-31</t>
    </r>
  </si>
  <si>
    <r>
      <rPr>
        <sz val="10"/>
        <color theme="1"/>
        <rFont val="Arial"/>
        <family val="2"/>
      </rPr>
      <t xml:space="preserve">18 </t>
    </r>
    <r>
      <rPr>
        <sz val="8.25"/>
        <color theme="1"/>
        <rFont val="Arial"/>
        <family val="2"/>
      </rPr>
      <t xml:space="preserve"> 56-32</t>
    </r>
  </si>
  <si>
    <r>
      <rPr>
        <sz val="10"/>
        <color theme="1"/>
        <rFont val="Arial"/>
        <family val="2"/>
      </rPr>
      <t xml:space="preserve">430 </t>
    </r>
    <r>
      <rPr>
        <sz val="8.25"/>
        <color theme="1"/>
        <rFont val="Arial"/>
        <family val="2"/>
      </rPr>
      <t xml:space="preserve"> 55-33</t>
    </r>
  </si>
  <si>
    <r>
      <rPr>
        <sz val="10"/>
        <color theme="1"/>
        <rFont val="Arial"/>
        <family val="2"/>
      </rPr>
      <t xml:space="preserve">12 </t>
    </r>
    <r>
      <rPr>
        <sz val="8.25"/>
        <color theme="1"/>
        <rFont val="Arial"/>
        <family val="2"/>
      </rPr>
      <t xml:space="preserve"> 54-34</t>
    </r>
  </si>
  <si>
    <r>
      <rPr>
        <sz val="10"/>
        <color theme="1"/>
        <rFont val="Arial"/>
        <family val="2"/>
      </rPr>
      <t xml:space="preserve">389 </t>
    </r>
    <r>
      <rPr>
        <sz val="8.25"/>
        <color theme="1"/>
        <rFont val="Arial"/>
        <family val="2"/>
      </rPr>
      <t xml:space="preserve"> 53-35</t>
    </r>
  </si>
  <si>
    <r>
      <rPr>
        <sz val="10"/>
        <color theme="1"/>
        <rFont val="Arial"/>
        <family val="2"/>
      </rPr>
      <t xml:space="preserve">86 </t>
    </r>
    <r>
      <rPr>
        <sz val="8.25"/>
        <color theme="1"/>
        <rFont val="Arial"/>
        <family val="2"/>
      </rPr>
      <t xml:space="preserve"> 52-36</t>
    </r>
  </si>
  <si>
    <r>
      <rPr>
        <sz val="10"/>
        <color theme="1"/>
        <rFont val="Arial"/>
        <family val="2"/>
      </rPr>
      <t xml:space="preserve">30 </t>
    </r>
    <r>
      <rPr>
        <sz val="8.25"/>
        <color theme="1"/>
        <rFont val="Arial"/>
        <family val="2"/>
      </rPr>
      <t xml:space="preserve"> 51-37</t>
    </r>
  </si>
  <si>
    <r>
      <rPr>
        <b/>
        <sz val="16"/>
        <color indexed="10"/>
        <rFont val="Mikrah Hebrew Masked"/>
      </rPr>
      <t>é</t>
    </r>
    <r>
      <rPr>
        <sz val="12"/>
        <color indexed="9"/>
        <rFont val="Mikrah Hebrew Masked"/>
      </rPr>
      <t>òÐúËøÚ</t>
    </r>
  </si>
  <si>
    <r>
      <t>ì</t>
    </r>
    <r>
      <rPr>
        <b/>
        <sz val="16"/>
        <color indexed="10"/>
        <rFont val="Mikrah Hebrew Masked"/>
      </rPr>
      <t>ÊK</t>
    </r>
  </si>
  <si>
    <r>
      <rPr>
        <sz val="10"/>
        <color theme="1"/>
        <rFont val="Arial"/>
        <family val="2"/>
      </rPr>
      <t xml:space="preserve">291 </t>
    </r>
    <r>
      <rPr>
        <sz val="8.25"/>
        <color theme="1"/>
        <rFont val="Arial"/>
        <family val="2"/>
      </rPr>
      <t xml:space="preserve"> 74-14</t>
    </r>
  </si>
  <si>
    <r>
      <rPr>
        <sz val="10"/>
        <color theme="1"/>
        <rFont val="Arial"/>
        <family val="2"/>
      </rPr>
      <t xml:space="preserve">580 </t>
    </r>
    <r>
      <rPr>
        <sz val="8.25"/>
        <color theme="1"/>
        <rFont val="Arial"/>
        <family val="2"/>
      </rPr>
      <t xml:space="preserve"> 73-15</t>
    </r>
  </si>
  <si>
    <r>
      <rPr>
        <sz val="10"/>
        <color theme="1"/>
        <rFont val="Arial"/>
        <family val="2"/>
      </rPr>
      <t xml:space="preserve">50 </t>
    </r>
    <r>
      <rPr>
        <sz val="8.25"/>
        <color theme="1"/>
        <rFont val="Arial"/>
        <family val="2"/>
      </rPr>
      <t xml:space="preserve"> 72-16</t>
    </r>
  </si>
  <si>
    <r>
      <rPr>
        <sz val="10"/>
        <color theme="1"/>
        <rFont val="Arial"/>
        <family val="2"/>
      </rPr>
      <t xml:space="preserve">716 </t>
    </r>
    <r>
      <rPr>
        <sz val="8.25"/>
        <color theme="1"/>
        <rFont val="Arial"/>
        <family val="2"/>
      </rPr>
      <t xml:space="preserve"> 71-17</t>
    </r>
  </si>
  <si>
    <r>
      <rPr>
        <sz val="10"/>
        <color theme="1"/>
        <rFont val="Arial"/>
        <family val="2"/>
      </rPr>
      <t xml:space="preserve">146 </t>
    </r>
    <r>
      <rPr>
        <sz val="8.25"/>
        <color theme="1"/>
        <rFont val="Arial"/>
        <family val="2"/>
      </rPr>
      <t xml:space="preserve"> 70-18</t>
    </r>
  </si>
  <si>
    <r>
      <rPr>
        <sz val="10"/>
        <color theme="1"/>
        <rFont val="Arial"/>
        <family val="2"/>
      </rPr>
      <t xml:space="preserve">555 </t>
    </r>
    <r>
      <rPr>
        <sz val="8.25"/>
        <color theme="1"/>
        <rFont val="Arial"/>
        <family val="2"/>
      </rPr>
      <t xml:space="preserve"> 69-19</t>
    </r>
  </si>
  <si>
    <r>
      <rPr>
        <sz val="10"/>
        <color theme="1"/>
        <rFont val="Arial"/>
        <family val="2"/>
      </rPr>
      <t xml:space="preserve"> 21 </t>
    </r>
    <r>
      <rPr>
        <sz val="8.25"/>
        <color theme="1"/>
        <rFont val="Arial"/>
        <family val="2"/>
      </rPr>
      <t>68-20</t>
    </r>
  </si>
  <si>
    <r>
      <rPr>
        <sz val="10"/>
        <color theme="1"/>
        <rFont val="Arial"/>
        <family val="2"/>
      </rPr>
      <t xml:space="preserve">52 </t>
    </r>
    <r>
      <rPr>
        <sz val="8.25"/>
        <color theme="1"/>
        <rFont val="Arial"/>
        <family val="2"/>
      </rPr>
      <t xml:space="preserve"> 67-21</t>
    </r>
  </si>
  <si>
    <r>
      <rPr>
        <sz val="10"/>
        <color theme="1"/>
        <rFont val="Arial"/>
        <family val="2"/>
      </rPr>
      <t xml:space="preserve">219 </t>
    </r>
    <r>
      <rPr>
        <sz val="8.25"/>
        <color theme="1"/>
        <rFont val="Arial"/>
        <family val="2"/>
      </rPr>
      <t xml:space="preserve"> 66-22</t>
    </r>
  </si>
  <si>
    <r>
      <rPr>
        <sz val="10"/>
        <color theme="1"/>
        <rFont val="Arial"/>
        <family val="2"/>
      </rPr>
      <t xml:space="preserve">120 </t>
    </r>
    <r>
      <rPr>
        <sz val="8.25"/>
        <color theme="1"/>
        <rFont val="Arial"/>
        <family val="2"/>
      </rPr>
      <t xml:space="preserve"> 65-23</t>
    </r>
  </si>
  <si>
    <r>
      <rPr>
        <sz val="10"/>
        <color theme="1"/>
        <rFont val="Arial"/>
        <family val="2"/>
      </rPr>
      <t xml:space="preserve">71 </t>
    </r>
    <r>
      <rPr>
        <sz val="8.25"/>
        <color theme="1"/>
        <rFont val="Arial"/>
        <family val="2"/>
      </rPr>
      <t xml:space="preserve"> 64-24</t>
    </r>
  </si>
  <si>
    <r>
      <rPr>
        <sz val="10"/>
        <color theme="1"/>
        <rFont val="Arial"/>
        <family val="2"/>
      </rPr>
      <t xml:space="preserve">248 </t>
    </r>
    <r>
      <rPr>
        <sz val="8.25"/>
        <color theme="1"/>
        <rFont val="Arial"/>
        <family val="2"/>
      </rPr>
      <t xml:space="preserve"> 63-25</t>
    </r>
  </si>
  <si>
    <r>
      <rPr>
        <sz val="10"/>
        <color theme="1"/>
        <rFont val="Arial"/>
        <family val="2"/>
      </rPr>
      <t xml:space="preserve">76 </t>
    </r>
    <r>
      <rPr>
        <sz val="8.25"/>
        <color theme="1"/>
        <rFont val="Arial"/>
        <family val="2"/>
      </rPr>
      <t xml:space="preserve"> 62-26</t>
    </r>
  </si>
  <si>
    <r>
      <rPr>
        <sz val="10"/>
        <color theme="1"/>
        <rFont val="Arial"/>
        <family val="2"/>
      </rPr>
      <t xml:space="preserve">26 </t>
    </r>
    <r>
      <rPr>
        <sz val="8.25"/>
        <color theme="1"/>
        <rFont val="Arial"/>
        <family val="2"/>
      </rPr>
      <t xml:space="preserve"> 61-27</t>
    </r>
  </si>
  <si>
    <r>
      <rPr>
        <sz val="10"/>
        <color theme="1"/>
        <rFont val="Arial"/>
        <family val="2"/>
      </rPr>
      <t xml:space="preserve">16 </t>
    </r>
    <r>
      <rPr>
        <sz val="8.25"/>
        <color theme="1"/>
        <rFont val="Arial"/>
        <family val="2"/>
      </rPr>
      <t xml:space="preserve"> 60-28</t>
    </r>
  </si>
  <si>
    <r>
      <rPr>
        <sz val="10"/>
        <color theme="1"/>
        <rFont val="Arial"/>
        <family val="2"/>
      </rPr>
      <t xml:space="preserve">86 </t>
    </r>
    <r>
      <rPr>
        <sz val="8.25"/>
        <color theme="1"/>
        <rFont val="Arial"/>
        <family val="2"/>
      </rPr>
      <t xml:space="preserve"> 59-29</t>
    </r>
  </si>
  <si>
    <r>
      <rPr>
        <sz val="10"/>
        <color theme="1"/>
        <rFont val="Arial"/>
        <family val="2"/>
      </rPr>
      <t xml:space="preserve">30 </t>
    </r>
    <r>
      <rPr>
        <sz val="8.25"/>
        <color theme="1"/>
        <rFont val="Arial"/>
        <family val="2"/>
      </rPr>
      <t xml:space="preserve"> 58-30</t>
    </r>
  </si>
  <si>
    <r>
      <rPr>
        <sz val="10"/>
        <color theme="1"/>
        <rFont val="Arial"/>
        <family val="2"/>
      </rPr>
      <t xml:space="preserve">182 </t>
    </r>
    <r>
      <rPr>
        <sz val="8.25"/>
        <color theme="1"/>
        <rFont val="Arial"/>
        <family val="2"/>
      </rPr>
      <t xml:space="preserve"> 80-8</t>
    </r>
  </si>
  <si>
    <r>
      <rPr>
        <sz val="10"/>
        <color theme="1"/>
        <rFont val="Arial"/>
        <family val="2"/>
      </rPr>
      <t xml:space="preserve">76 </t>
    </r>
    <r>
      <rPr>
        <sz val="8.25"/>
        <color theme="1"/>
        <rFont val="Arial"/>
        <family val="2"/>
      </rPr>
      <t xml:space="preserve"> 79-9</t>
    </r>
  </si>
  <si>
    <r>
      <rPr>
        <sz val="10"/>
        <color theme="1"/>
        <rFont val="Arial"/>
        <family val="2"/>
      </rPr>
      <t xml:space="preserve">253 </t>
    </r>
    <r>
      <rPr>
        <sz val="8.25"/>
        <color theme="1"/>
        <rFont val="Arial"/>
        <family val="2"/>
      </rPr>
      <t xml:space="preserve"> 78-10</t>
    </r>
  </si>
  <si>
    <r>
      <rPr>
        <sz val="10"/>
        <color theme="1"/>
        <rFont val="Arial"/>
        <family val="2"/>
      </rPr>
      <t xml:space="preserve">170 </t>
    </r>
    <r>
      <rPr>
        <sz val="8.25"/>
        <color theme="1"/>
        <rFont val="Arial"/>
        <family val="2"/>
      </rPr>
      <t xml:space="preserve"> 77-11</t>
    </r>
  </si>
  <si>
    <r>
      <rPr>
        <sz val="10"/>
        <color theme="1"/>
        <rFont val="Arial"/>
        <family val="2"/>
      </rPr>
      <t xml:space="preserve">18 </t>
    </r>
    <r>
      <rPr>
        <sz val="8.25"/>
        <color theme="1"/>
        <rFont val="Arial"/>
        <family val="2"/>
      </rPr>
      <t xml:space="preserve"> 76-12</t>
    </r>
  </si>
  <si>
    <r>
      <rPr>
        <sz val="10"/>
        <color theme="1"/>
        <rFont val="Arial"/>
        <family val="2"/>
      </rPr>
      <t xml:space="preserve">67 </t>
    </r>
    <r>
      <rPr>
        <sz val="8.25"/>
        <color theme="1"/>
        <rFont val="Arial"/>
        <family val="2"/>
      </rPr>
      <t xml:space="preserve"> 75-13</t>
    </r>
  </si>
  <si>
    <r>
      <rPr>
        <sz val="16"/>
        <color indexed="10"/>
        <rFont val="Mikrah Hebrew Masked"/>
      </rPr>
      <t>é</t>
    </r>
    <r>
      <rPr>
        <sz val="12"/>
        <rFont val="Mikrah Hebrew Masked"/>
      </rPr>
      <t>ðÛø</t>
    </r>
    <r>
      <rPr>
        <sz val="16"/>
        <rFont val="Mikrah Hebrew Masked"/>
      </rPr>
      <t>Ö</t>
    </r>
    <r>
      <rPr>
        <sz val="16"/>
        <color indexed="10"/>
        <rFont val="Mikrah Hebrew Masked"/>
      </rPr>
      <t>÷Ý</t>
    </r>
  </si>
  <si>
    <r>
      <rPr>
        <sz val="10"/>
        <color theme="1"/>
        <rFont val="Arial"/>
        <family val="2"/>
      </rPr>
      <t xml:space="preserve">204 </t>
    </r>
    <r>
      <rPr>
        <sz val="8.25"/>
        <color theme="1"/>
        <rFont val="Arial"/>
        <family val="2"/>
      </rPr>
      <t xml:space="preserve"> 87-1</t>
    </r>
  </si>
  <si>
    <r>
      <rPr>
        <sz val="10"/>
        <color theme="1"/>
        <rFont val="Arial"/>
        <family val="2"/>
      </rPr>
      <t xml:space="preserve">756 </t>
    </r>
    <r>
      <rPr>
        <sz val="8.25"/>
        <color theme="1"/>
        <rFont val="Arial"/>
        <family val="2"/>
      </rPr>
      <t xml:space="preserve"> 86-2</t>
    </r>
  </si>
  <si>
    <r>
      <rPr>
        <sz val="10"/>
        <color theme="1"/>
        <rFont val="Arial"/>
        <family val="2"/>
      </rPr>
      <t xml:space="preserve">741 </t>
    </r>
    <r>
      <rPr>
        <sz val="8.25"/>
        <color theme="1"/>
        <rFont val="Arial"/>
        <family val="2"/>
      </rPr>
      <t xml:space="preserve"> 85-3</t>
    </r>
  </si>
  <si>
    <r>
      <rPr>
        <sz val="10"/>
        <color theme="1"/>
        <rFont val="Arial"/>
        <family val="2"/>
      </rPr>
      <t xml:space="preserve">78 </t>
    </r>
    <r>
      <rPr>
        <sz val="8.25"/>
        <color theme="1"/>
        <rFont val="Arial"/>
        <family val="2"/>
      </rPr>
      <t xml:space="preserve"> 84-4</t>
    </r>
  </si>
  <si>
    <r>
      <rPr>
        <sz val="10"/>
        <color theme="1"/>
        <rFont val="Arial"/>
        <family val="2"/>
      </rPr>
      <t xml:space="preserve">620 </t>
    </r>
    <r>
      <rPr>
        <sz val="8.25"/>
        <color theme="1"/>
        <rFont val="Arial"/>
        <family val="2"/>
      </rPr>
      <t xml:space="preserve"> 83-5</t>
    </r>
  </si>
  <si>
    <r>
      <rPr>
        <sz val="10"/>
        <color theme="1"/>
        <rFont val="Arial"/>
        <family val="2"/>
      </rPr>
      <t xml:space="preserve">360 </t>
    </r>
    <r>
      <rPr>
        <sz val="8.25"/>
        <color theme="1"/>
        <rFont val="Arial"/>
        <family val="2"/>
      </rPr>
      <t xml:space="preserve"> 82-6</t>
    </r>
  </si>
  <si>
    <r>
      <rPr>
        <sz val="10"/>
        <color theme="1"/>
        <rFont val="Arial"/>
        <family val="2"/>
      </rPr>
      <t xml:space="preserve">56 </t>
    </r>
    <r>
      <rPr>
        <sz val="8.25"/>
        <color theme="1"/>
        <rFont val="Arial"/>
        <family val="2"/>
      </rPr>
      <t xml:space="preserve"> 81-7</t>
    </r>
  </si>
  <si>
    <t>Letter</t>
  </si>
  <si>
    <t>Count</t>
  </si>
  <si>
    <t>Value Total</t>
  </si>
  <si>
    <t>ב</t>
  </si>
  <si>
    <t>מ</t>
  </si>
  <si>
    <t>ג</t>
  </si>
  <si>
    <t>ד</t>
  </si>
  <si>
    <t>ר</t>
  </si>
  <si>
    <t>ל</t>
  </si>
  <si>
    <t>ז</t>
  </si>
  <si>
    <t>ח</t>
  </si>
  <si>
    <t>ט</t>
  </si>
  <si>
    <t>ת</t>
  </si>
  <si>
    <t>ש</t>
  </si>
  <si>
    <t>ע</t>
  </si>
  <si>
    <t>ק</t>
  </si>
  <si>
    <t>ס</t>
  </si>
  <si>
    <t>צ</t>
  </si>
  <si>
    <t>פ</t>
  </si>
  <si>
    <t>L IN W</t>
  </si>
  <si>
    <t>With YHV</t>
  </si>
  <si>
    <t>In</t>
  </si>
  <si>
    <t>Ver</t>
  </si>
  <si>
    <t>י/ה/ו</t>
  </si>
  <si>
    <t>YHV Let</t>
  </si>
  <si>
    <t>ìàÒ</t>
  </si>
  <si>
    <r>
      <t>»</t>
    </r>
    <r>
      <rPr>
        <sz val="16"/>
        <color rgb="FFFF0000"/>
        <rFont val="Mikrah Hebrew Masked"/>
      </rPr>
      <t>é</t>
    </r>
    <r>
      <rPr>
        <sz val="12"/>
        <rFont val="Mikrah Hebrew Masked"/>
      </rPr>
      <t>ü</t>
    </r>
    <r>
      <rPr>
        <sz val="16"/>
        <rFont val="Mikrah Hebrew Masked"/>
      </rPr>
      <t>Ñ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àìËôËðÚ</t>
    </r>
  </si>
  <si>
    <r>
      <t>á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ø÷Þ</t>
    </r>
    <r>
      <rPr>
        <sz val="16"/>
        <color rgb="FFFF0000"/>
        <rFont val="Mikrah Hebrew Masked"/>
      </rPr>
      <t>åÖ</t>
    </r>
  </si>
  <si>
    <r>
      <t>í</t>
    </r>
    <r>
      <rPr>
        <sz val="16"/>
        <color rgb="FFFF0000"/>
        <rFont val="Mikrah Hebrew Masked"/>
      </rPr>
      <t>éä</t>
    </r>
    <r>
      <rPr>
        <sz val="12"/>
        <color indexed="8"/>
        <rFont val="Mikrah Hebrew Masked"/>
      </rPr>
      <t>ÏlýÌ</t>
    </r>
  </si>
  <si>
    <r>
      <t>í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øÚúÓ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îÐ</t>
    </r>
  </si>
  <si>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ðÚàÍ</t>
    </r>
  </si>
  <si>
    <t>çWÝàÑ</t>
  </si>
  <si>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KÏ</t>
    </r>
  </si>
  <si>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\ÏðÖKÒüÏ</t>
    </r>
  </si>
  <si>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ëÏpàÓ</t>
    </r>
  </si>
  <si>
    <r>
      <t>ìëÓ</t>
    </r>
    <r>
      <rPr>
        <sz val="16"/>
        <color rgb="FFFF0000"/>
        <rFont val="Mikrah Hebrew Masked"/>
      </rPr>
      <t>åÖ</t>
    </r>
  </si>
  <si>
    <t>ïøÜ÷Þ</t>
  </si>
  <si>
    <r>
      <t>í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òÏúÓøÖìÓ</t>
    </r>
    <r>
      <rPr>
        <sz val="16"/>
        <color rgb="FFFF0000"/>
        <rFont val="Mikrah Hebrew Masked"/>
      </rPr>
      <t>åÖ</t>
    </r>
  </si>
  <si>
    <t>÷üÓòÓ</t>
  </si>
  <si>
    <t>íëÑðÖøÖ÷Ý</t>
  </si>
  <si>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òÐúËøÚ</t>
    </r>
  </si>
  <si>
    <t>ìÊK</t>
  </si>
  <si>
    <r>
      <t>ñ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ë</t>
    </r>
  </si>
  <si>
    <r>
      <t>áwòÍ</t>
    </r>
    <r>
      <rPr>
        <sz val="16"/>
        <color rgb="FFFF0000"/>
        <rFont val="Mikrah Hebrew Masked"/>
      </rPr>
      <t>éÝ</t>
    </r>
  </si>
  <si>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ðÚàÍ</t>
    </r>
    <r>
      <rPr>
        <sz val="16"/>
        <color rgb="FFFF0000"/>
        <rFont val="Mikrah Hebrew Masked"/>
      </rPr>
      <t>åÝ</t>
    </r>
  </si>
  <si>
    <r>
      <t>÷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CÚöÒ</t>
    </r>
  </si>
  <si>
    <r>
      <t>ü</t>
    </r>
    <r>
      <rPr>
        <sz val="16"/>
        <color rgb="FFFF0000"/>
        <rFont val="Mikrah Hebrew Masked"/>
      </rPr>
      <t>e</t>
    </r>
    <r>
      <rPr>
        <sz val="12"/>
        <color indexed="8"/>
        <rFont val="Mikrah Hebrew Masked"/>
      </rPr>
      <t>ðøÖ÷Ý</t>
    </r>
  </si>
  <si>
    <r>
      <t>í</t>
    </r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òÏúÓøÖ</t>
    </r>
  </si>
  <si>
    <r>
      <rPr>
        <sz val="16"/>
        <color rgb="FFFF0000"/>
        <rFont val="Mikrah Hebrew Masked"/>
      </rPr>
      <t>é</t>
    </r>
    <r>
      <rPr>
        <sz val="12"/>
        <color indexed="8"/>
        <rFont val="Mikrah Hebrew Masked"/>
      </rPr>
      <t>ðÛøÖ÷Ý</t>
    </r>
  </si>
  <si>
    <t>W/O</t>
  </si>
  <si>
    <t>שׁ</t>
  </si>
  <si>
    <t>ף</t>
  </si>
  <si>
    <t>ך</t>
  </si>
  <si>
    <t>ם</t>
  </si>
  <si>
    <t>ץ</t>
  </si>
  <si>
    <t>ן</t>
  </si>
  <si>
    <t xml:space="preserve"> </t>
  </si>
  <si>
    <t/>
  </si>
  <si>
    <t>510  6-82</t>
  </si>
  <si>
    <t>171  5-83</t>
  </si>
  <si>
    <t>293  4-84</t>
  </si>
  <si>
    <t>1108 3-85</t>
  </si>
  <si>
    <t>31 2-86</t>
  </si>
  <si>
    <t>218 1-87</t>
  </si>
  <si>
    <t>597  14-74</t>
  </si>
  <si>
    <t>346  13-75</t>
  </si>
  <si>
    <t>360  12-76</t>
  </si>
  <si>
    <t>314  11-77</t>
  </si>
  <si>
    <r>
      <rPr>
        <sz val="12"/>
        <rFont val="Aptos Narrow"/>
        <family val="2"/>
        <scheme val="minor"/>
      </rPr>
      <t xml:space="preserve">81 </t>
    </r>
    <r>
      <rPr>
        <sz val="8"/>
        <rFont val="Aptos Narrow"/>
        <family val="2"/>
        <scheme val="minor"/>
      </rPr>
      <t>10-78</t>
    </r>
  </si>
  <si>
    <r>
      <rPr>
        <sz val="12"/>
        <rFont val="Aptos Narrow"/>
        <family val="2"/>
        <scheme val="minor"/>
      </rPr>
      <t xml:space="preserve">86 </t>
    </r>
    <r>
      <rPr>
        <sz val="8"/>
        <rFont val="Aptos Narrow"/>
        <family val="2"/>
        <scheme val="minor"/>
      </rPr>
      <t xml:space="preserve"> 9-79</t>
    </r>
  </si>
  <si>
    <t>50  8-80</t>
  </si>
  <si>
    <r>
      <rPr>
        <sz val="12"/>
        <rFont val="Aptos Narrow"/>
        <family val="2"/>
        <scheme val="minor"/>
      </rPr>
      <t>81</t>
    </r>
    <r>
      <rPr>
        <sz val="8"/>
        <rFont val="Aptos Narrow"/>
        <family val="2"/>
        <scheme val="minor"/>
      </rPr>
      <t xml:space="preserve">  7-</t>
    </r>
    <r>
      <rPr>
        <sz val="12"/>
        <rFont val="Aptos Narrow"/>
        <family val="2"/>
        <scheme val="minor"/>
      </rPr>
      <t>81</t>
    </r>
  </si>
  <si>
    <r>
      <rPr>
        <sz val="12"/>
        <color rgb="FF7030A0"/>
        <rFont val="Aptos Narrow"/>
        <family val="2"/>
        <scheme val="minor"/>
      </rPr>
      <t>Sig 271</t>
    </r>
    <r>
      <rPr>
        <sz val="8"/>
        <rFont val="Aptos Narrow"/>
        <family val="2"/>
        <scheme val="minor"/>
      </rPr>
      <t xml:space="preserve"> - 12</t>
    </r>
  </si>
  <si>
    <t>390  20-68</t>
  </si>
  <si>
    <t>600  19-69</t>
  </si>
  <si>
    <t>61  18-70</t>
  </si>
  <si>
    <t>120  17-71</t>
  </si>
  <si>
    <t>109  16-72</t>
  </si>
  <si>
    <t>30  15-73</t>
  </si>
  <si>
    <t>95  28-60</t>
  </si>
  <si>
    <t>135  27-61</t>
  </si>
  <si>
    <t>880  26-62</t>
  </si>
  <si>
    <r>
      <rPr>
        <sz val="12"/>
        <rFont val="Aptos Narrow"/>
        <family val="2"/>
        <scheme val="minor"/>
      </rPr>
      <t>81</t>
    </r>
    <r>
      <rPr>
        <sz val="8"/>
        <rFont val="Aptos Narrow"/>
        <family val="2"/>
        <scheme val="minor"/>
      </rPr>
      <t xml:space="preserve">  25-63</t>
    </r>
  </si>
  <si>
    <t>327  24-64</t>
  </si>
  <si>
    <t>56  23-65</t>
  </si>
  <si>
    <t>291  22-66</t>
  </si>
  <si>
    <t>143  21-67</t>
  </si>
  <si>
    <t>350  36-52</t>
  </si>
  <si>
    <t>656  35-53</t>
  </si>
  <si>
    <t>31  34-54</t>
  </si>
  <si>
    <t>656  33-55</t>
  </si>
  <si>
    <t>441  32-56</t>
  </si>
  <si>
    <t>31  31-57</t>
  </si>
  <si>
    <t>151  30-58</t>
  </si>
  <si>
    <t>651  29-59</t>
  </si>
  <si>
    <t>570  43-45</t>
  </si>
  <si>
    <t>299  42-46</t>
  </si>
  <si>
    <t>612  41-47</t>
  </si>
  <si>
    <t>410  40-48</t>
  </si>
  <si>
    <t>316  39-49</t>
  </si>
  <si>
    <r>
      <rPr>
        <sz val="12"/>
        <color rgb="FF7030A0"/>
        <rFont val="Aptos Narrow"/>
        <family val="2"/>
        <scheme val="minor"/>
      </rPr>
      <t>Sig 271</t>
    </r>
    <r>
      <rPr>
        <sz val="8"/>
        <rFont val="Aptos Narrow"/>
        <family val="2"/>
        <scheme val="minor"/>
      </rPr>
      <t xml:space="preserve"> - 656  38-50</t>
    </r>
  </si>
  <si>
    <t>31  37-51</t>
  </si>
  <si>
    <t>255  50-38</t>
  </si>
  <si>
    <t>286  49-39</t>
  </si>
  <si>
    <r>
      <t>37  48</t>
    </r>
    <r>
      <rPr>
        <sz val="12"/>
        <rFont val="Aptos Narrow"/>
        <family val="2"/>
        <scheme val="minor"/>
      </rPr>
      <t>-40</t>
    </r>
  </si>
  <si>
    <r>
      <t xml:space="preserve">358  </t>
    </r>
    <r>
      <rPr>
        <sz val="12"/>
        <rFont val="Aptos Narrow"/>
        <family val="2"/>
        <scheme val="minor"/>
      </rPr>
      <t>40</t>
    </r>
    <r>
      <rPr>
        <sz val="8"/>
        <rFont val="Aptos Narrow"/>
        <family val="2"/>
        <scheme val="minor"/>
      </rPr>
      <t xml:space="preserve"> xsel &amp; sup 47-41</t>
    </r>
  </si>
  <si>
    <t>177  46-42</t>
  </si>
  <si>
    <t>31  45-43</t>
  </si>
  <si>
    <t>30  44-44</t>
  </si>
  <si>
    <r>
      <rPr>
        <sz val="12"/>
        <color rgb="FF7030A0"/>
        <rFont val="Aptos Narrow"/>
        <family val="2"/>
        <scheme val="minor"/>
      </rPr>
      <t>Sig 271</t>
    </r>
    <r>
      <rPr>
        <sz val="8"/>
        <rFont val="Aptos Narrow"/>
        <family val="2"/>
        <scheme val="minor"/>
      </rPr>
      <t xml:space="preserve"> </t>
    </r>
    <r>
      <rPr>
        <sz val="12"/>
        <rFont val="Aptos Narrow"/>
        <family val="2"/>
        <scheme val="minor"/>
      </rPr>
      <t xml:space="preserve">- 260 </t>
    </r>
    <r>
      <rPr>
        <sz val="8"/>
        <rFont val="Aptos Narrow"/>
        <family val="2"/>
        <scheme val="minor"/>
      </rPr>
      <t>57-31</t>
    </r>
  </si>
  <si>
    <t>18  56-32</t>
  </si>
  <si>
    <t>430  55-33</t>
  </si>
  <si>
    <t>12  54-34</t>
  </si>
  <si>
    <t>389  53-35</t>
  </si>
  <si>
    <t>86  52-36</t>
  </si>
  <si>
    <t>30  51-37</t>
  </si>
  <si>
    <t>146  70-18</t>
  </si>
  <si>
    <t>555  69-19</t>
  </si>
  <si>
    <t xml:space="preserve"> 21 68-20</t>
  </si>
  <si>
    <t>52  67-21</t>
  </si>
  <si>
    <t>219  66-22</t>
  </si>
  <si>
    <t>120  65-23</t>
  </si>
  <si>
    <t>71  64-24</t>
  </si>
  <si>
    <t>248  63-25</t>
  </si>
  <si>
    <r>
      <t>76  62-</t>
    </r>
    <r>
      <rPr>
        <sz val="12"/>
        <rFont val="Aptos Narrow"/>
        <family val="2"/>
        <scheme val="minor"/>
      </rPr>
      <t>26</t>
    </r>
  </si>
  <si>
    <r>
      <rPr>
        <sz val="12"/>
        <rFont val="Aptos Narrow"/>
        <family val="2"/>
        <scheme val="minor"/>
      </rPr>
      <t>26</t>
    </r>
    <r>
      <rPr>
        <sz val="8"/>
        <rFont val="Aptos Narrow"/>
        <family val="2"/>
        <scheme val="minor"/>
      </rPr>
      <t xml:space="preserve">  61-27</t>
    </r>
  </si>
  <si>
    <t>16  60-28</t>
  </si>
  <si>
    <r>
      <rPr>
        <sz val="12"/>
        <rFont val="Aptos Narrow"/>
        <family val="2"/>
        <scheme val="minor"/>
      </rPr>
      <t>86</t>
    </r>
    <r>
      <rPr>
        <sz val="8"/>
        <rFont val="Aptos Narrow"/>
        <family val="2"/>
        <scheme val="minor"/>
      </rPr>
      <t xml:space="preserve">  59-29</t>
    </r>
  </si>
  <si>
    <t>30  58-30</t>
  </si>
  <si>
    <t>291  74-14</t>
  </si>
  <si>
    <t>580  73-15</t>
  </si>
  <si>
    <t>50  72-16</t>
  </si>
  <si>
    <t>716  71-17</t>
  </si>
  <si>
    <t>182  80-8</t>
  </si>
  <si>
    <t>76  79-9</t>
  </si>
  <si>
    <t>253  78-10</t>
  </si>
  <si>
    <t>170  77-11</t>
  </si>
  <si>
    <t>18  76-12</t>
  </si>
  <si>
    <t>67  75-13</t>
  </si>
  <si>
    <r>
      <t xml:space="preserve">204 </t>
    </r>
    <r>
      <rPr>
        <sz val="12"/>
        <rFont val="Aptos Narrow"/>
        <family val="2"/>
        <scheme val="minor"/>
      </rPr>
      <t xml:space="preserve"> 87</t>
    </r>
    <r>
      <rPr>
        <sz val="8"/>
        <rFont val="Aptos Narrow"/>
        <family val="2"/>
        <scheme val="minor"/>
      </rPr>
      <t>-1</t>
    </r>
  </si>
  <si>
    <t>756  86-2</t>
  </si>
  <si>
    <t>741  85-3</t>
  </si>
  <si>
    <t>78  84-4</t>
  </si>
  <si>
    <t>620  83-5</t>
  </si>
  <si>
    <t>360  82-6</t>
  </si>
  <si>
    <t>56  81-7</t>
  </si>
  <si>
    <t>Per</t>
  </si>
  <si>
    <t>Grand</t>
  </si>
  <si>
    <t>Cum Without</t>
  </si>
  <si>
    <t>Both</t>
  </si>
  <si>
    <t>שׁיר</t>
  </si>
  <si>
    <t>לאסף</t>
  </si>
  <si>
    <t>מזמור</t>
  </si>
  <si>
    <t>תשׁחת</t>
  </si>
  <si>
    <t>אל</t>
  </si>
  <si>
    <t>למנצח</t>
  </si>
  <si>
    <t xml:space="preserve"> 6-82</t>
  </si>
  <si>
    <t xml:space="preserve"> 5-83</t>
  </si>
  <si>
    <t xml:space="preserve"> 4-84</t>
  </si>
  <si>
    <t xml:space="preserve"> 3-85</t>
  </si>
  <si>
    <t xml:space="preserve"> 2-86</t>
  </si>
  <si>
    <t xml:space="preserve"> 1-87</t>
  </si>
  <si>
    <t>נפלאותיך</t>
  </si>
  <si>
    <t>ספרו</t>
  </si>
  <si>
    <t>שׁמך</t>
  </si>
  <si>
    <t>וקרוב</t>
  </si>
  <si>
    <t>הודינו</t>
  </si>
  <si>
    <t>א-להים</t>
  </si>
  <si>
    <t>לך</t>
  </si>
  <si>
    <t xml:space="preserve"> 14-74</t>
  </si>
  <si>
    <t xml:space="preserve"> 13-75</t>
  </si>
  <si>
    <t xml:space="preserve"> 12-76</t>
  </si>
  <si>
    <t xml:space="preserve"> 11-77</t>
  </si>
  <si>
    <t xml:space="preserve"> 10-78</t>
  </si>
  <si>
    <t xml:space="preserve"> 9-79</t>
  </si>
  <si>
    <t xml:space="preserve"> 8-80</t>
  </si>
  <si>
    <t xml:space="preserve"> 7-81</t>
  </si>
  <si>
    <t>אשׁפט</t>
  </si>
  <si>
    <t>מישׁרים</t>
  </si>
  <si>
    <t>מועד</t>
  </si>
  <si>
    <t>אקח</t>
  </si>
  <si>
    <r>
      <t xml:space="preserve">Center Sec 1 With </t>
    </r>
    <r>
      <rPr>
        <sz val="7"/>
        <color theme="1"/>
        <rFont val="Times New Roman"/>
        <family val="1"/>
      </rPr>
      <t xml:space="preserve">נפלאותיך  T14/15 of 28 </t>
    </r>
  </si>
  <si>
    <t xml:space="preserve"> 20-68</t>
  </si>
  <si>
    <t xml:space="preserve"> 19-69</t>
  </si>
  <si>
    <t xml:space="preserve"> 18-70</t>
  </si>
  <si>
    <t xml:space="preserve"> 17-71</t>
  </si>
  <si>
    <t xml:space="preserve"> 16-72</t>
  </si>
  <si>
    <t xml:space="preserve"> 15-73</t>
  </si>
  <si>
    <t xml:space="preserve"> 8 - 7</t>
  </si>
  <si>
    <t>סלה</t>
  </si>
  <si>
    <t>עמודיה</t>
  </si>
  <si>
    <t>תכנתי</t>
  </si>
  <si>
    <t>אנכי</t>
  </si>
  <si>
    <t>ישׁביה</t>
  </si>
  <si>
    <t>וכל</t>
  </si>
  <si>
    <t>ארץ</t>
  </si>
  <si>
    <t>נמגים</t>
  </si>
  <si>
    <t xml:space="preserve"> 28-60</t>
  </si>
  <si>
    <t xml:space="preserve"> 27-61</t>
  </si>
  <si>
    <t xml:space="preserve"> 26-62</t>
  </si>
  <si>
    <t xml:space="preserve"> 25-63</t>
  </si>
  <si>
    <t xml:space="preserve"> 24-64</t>
  </si>
  <si>
    <t xml:space="preserve"> 23-65</t>
  </si>
  <si>
    <t xml:space="preserve"> 22-66</t>
  </si>
  <si>
    <t xml:space="preserve"> 21-67</t>
  </si>
  <si>
    <t>קרן</t>
  </si>
  <si>
    <t>תרימו</t>
  </si>
  <si>
    <t>ולרשׁעים</t>
  </si>
  <si>
    <t>תהלו</t>
  </si>
  <si>
    <t>להוללים</t>
  </si>
  <si>
    <t>אמרתי</t>
  </si>
  <si>
    <t xml:space="preserve"> 36-52</t>
  </si>
  <si>
    <t xml:space="preserve"> 35-53</t>
  </si>
  <si>
    <t xml:space="preserve"> 34-54</t>
  </si>
  <si>
    <t xml:space="preserve"> 33-55</t>
  </si>
  <si>
    <t xml:space="preserve"> 32-56</t>
  </si>
  <si>
    <t xml:space="preserve"> 31-57</t>
  </si>
  <si>
    <t xml:space="preserve"> 30-58</t>
  </si>
  <si>
    <t xml:space="preserve"> 29-59</t>
  </si>
  <si>
    <t>עתק</t>
  </si>
  <si>
    <t>בצואר</t>
  </si>
  <si>
    <t>תדברו</t>
  </si>
  <si>
    <t>קרנכם</t>
  </si>
  <si>
    <t>למרום</t>
  </si>
  <si>
    <t xml:space="preserve"> 43-45</t>
  </si>
  <si>
    <t xml:space="preserve"> 42-46</t>
  </si>
  <si>
    <t xml:space="preserve"> 41-47</t>
  </si>
  <si>
    <t xml:space="preserve"> 40-48</t>
  </si>
  <si>
    <t xml:space="preserve"> 39-49</t>
  </si>
  <si>
    <t xml:space="preserve"> 38-50</t>
  </si>
  <si>
    <t xml:space="preserve"> 37-51</t>
  </si>
  <si>
    <t>הרים</t>
  </si>
  <si>
    <t>ממדבר</t>
  </si>
  <si>
    <t>ולא</t>
  </si>
  <si>
    <t>וממערב</t>
  </si>
  <si>
    <t>ממוצא</t>
  </si>
  <si>
    <t>לא</t>
  </si>
  <si>
    <t>Center Entire Mizmor - 44th of 87 Words</t>
  </si>
  <si>
    <t xml:space="preserve"> 50-38</t>
  </si>
  <si>
    <t xml:space="preserve"> 49-39</t>
  </si>
  <si>
    <t xml:space="preserve"> 48-40</t>
  </si>
  <si>
    <t xml:space="preserve"> 47-41</t>
  </si>
  <si>
    <t xml:space="preserve"> 46-42</t>
  </si>
  <si>
    <t xml:space="preserve"> 45-43</t>
  </si>
  <si>
    <t xml:space="preserve"> 44-44</t>
  </si>
  <si>
    <t>ירים</t>
  </si>
  <si>
    <t>וזה</t>
  </si>
  <si>
    <t>ישׁפיל</t>
  </si>
  <si>
    <t>זה</t>
  </si>
  <si>
    <t>שׁפט</t>
  </si>
  <si>
    <r>
      <t xml:space="preserve">Center 1st </t>
    </r>
    <r>
      <rPr>
        <sz val="7"/>
        <color theme="1"/>
        <rFont val="Times New Roman"/>
        <family val="1"/>
      </rPr>
      <t xml:space="preserve">כי </t>
    </r>
    <r>
      <rPr>
        <sz val="7"/>
        <color theme="1"/>
        <rFont val="Aptos Narrow"/>
        <family val="2"/>
        <scheme val="minor"/>
      </rPr>
      <t>to End - 37th of 73</t>
    </r>
  </si>
  <si>
    <t xml:space="preserve"> 57-31</t>
  </si>
  <si>
    <t xml:space="preserve"> 56-32</t>
  </si>
  <si>
    <t xml:space="preserve"> 55-33</t>
  </si>
  <si>
    <t xml:space="preserve"> 54-34</t>
  </si>
  <si>
    <t xml:space="preserve"> 53-35</t>
  </si>
  <si>
    <t xml:space="preserve"> 52-36</t>
  </si>
  <si>
    <t xml:space="preserve"> 51-37</t>
  </si>
  <si>
    <t>מסך</t>
  </si>
  <si>
    <t>מלא</t>
  </si>
  <si>
    <t>חמר</t>
  </si>
  <si>
    <t>ויין</t>
  </si>
  <si>
    <t>י-הוה</t>
  </si>
  <si>
    <t>ביד</t>
  </si>
  <si>
    <t>כוס</t>
  </si>
  <si>
    <t>9A</t>
  </si>
  <si>
    <t>Center Sec 2 - 30th of 59 Words</t>
  </si>
  <si>
    <t xml:space="preserve"> 66-22</t>
  </si>
  <si>
    <t xml:space="preserve"> 65-23</t>
  </si>
  <si>
    <t xml:space="preserve"> 64-24</t>
  </si>
  <si>
    <t xml:space="preserve"> 63-25</t>
  </si>
  <si>
    <t xml:space="preserve"> 62-26</t>
  </si>
  <si>
    <t xml:space="preserve"> 61-27</t>
  </si>
  <si>
    <t xml:space="preserve"> 60-28</t>
  </si>
  <si>
    <t xml:space="preserve"> 59-29</t>
  </si>
  <si>
    <t xml:space="preserve"> 58-30</t>
  </si>
  <si>
    <t>רשׁעי</t>
  </si>
  <si>
    <t>כל</t>
  </si>
  <si>
    <t>ישׁתו</t>
  </si>
  <si>
    <t>ימצו</t>
  </si>
  <si>
    <t>שׁמריה</t>
  </si>
  <si>
    <t>אך</t>
  </si>
  <si>
    <t>מזה</t>
  </si>
  <si>
    <t>ויגר</t>
  </si>
  <si>
    <t>9B</t>
  </si>
  <si>
    <t>יעקב</t>
  </si>
  <si>
    <t>לא-להי</t>
  </si>
  <si>
    <t>אזמרה</t>
  </si>
  <si>
    <t>לעלם</t>
  </si>
  <si>
    <t>אגיד</t>
  </si>
  <si>
    <t>ואני</t>
  </si>
  <si>
    <t xml:space="preserve"> 80-8</t>
  </si>
  <si>
    <t xml:space="preserve"> 79-9</t>
  </si>
  <si>
    <t xml:space="preserve"> 78-10</t>
  </si>
  <si>
    <t xml:space="preserve"> 77-11</t>
  </si>
  <si>
    <t xml:space="preserve"> 76-12</t>
  </si>
  <si>
    <t xml:space="preserve"> 75-13</t>
  </si>
  <si>
    <t>צדיק</t>
  </si>
  <si>
    <t>קרנות</t>
  </si>
  <si>
    <t>תרוממנה</t>
  </si>
  <si>
    <t>אגדע</t>
  </si>
  <si>
    <t>רשׁעים</t>
  </si>
  <si>
    <t>קרני</t>
  </si>
  <si>
    <t xml:space="preserve"> 87-1</t>
  </si>
  <si>
    <t xml:space="preserve"> 86-2</t>
  </si>
  <si>
    <t xml:space="preserve"> 85-3</t>
  </si>
  <si>
    <t xml:space="preserve"> 84-4</t>
  </si>
  <si>
    <t xml:space="preserve"> 83-5</t>
  </si>
  <si>
    <t xml:space="preserve"> 82-6</t>
  </si>
  <si>
    <t xml:space="preserve"> 81-7</t>
  </si>
  <si>
    <t>Elohim-YHVH For No Selah</t>
  </si>
  <si>
    <t xml:space="preserve"> 6-81</t>
  </si>
  <si>
    <t xml:space="preserve"> 5-82</t>
  </si>
  <si>
    <t xml:space="preserve"> 4-83</t>
  </si>
  <si>
    <t xml:space="preserve"> 3-84</t>
  </si>
  <si>
    <t xml:space="preserve"> 2-85</t>
  </si>
  <si>
    <t xml:space="preserve"> 1-86</t>
  </si>
  <si>
    <t>For-Rev No Selah</t>
  </si>
  <si>
    <t>For-Rev All</t>
  </si>
  <si>
    <t xml:space="preserve"> 14-73</t>
  </si>
  <si>
    <t xml:space="preserve"> 13-74</t>
  </si>
  <si>
    <t xml:space="preserve"> 12-75</t>
  </si>
  <si>
    <t xml:space="preserve"> 11-76</t>
  </si>
  <si>
    <t xml:space="preserve"> 10-77</t>
  </si>
  <si>
    <r>
      <t xml:space="preserve"> 9-</t>
    </r>
    <r>
      <rPr>
        <sz val="12"/>
        <color theme="1"/>
        <rFont val="Arial"/>
        <family val="2"/>
      </rPr>
      <t>78</t>
    </r>
  </si>
  <si>
    <t xml:space="preserve"> 8-79</t>
  </si>
  <si>
    <t xml:space="preserve"> 7-80</t>
  </si>
  <si>
    <t xml:space="preserve"> 20-67</t>
  </si>
  <si>
    <t xml:space="preserve"> 19-68</t>
  </si>
  <si>
    <t xml:space="preserve"> 18-69</t>
  </si>
  <si>
    <t xml:space="preserve"> 17-70</t>
  </si>
  <si>
    <t xml:space="preserve"> 16-71</t>
  </si>
  <si>
    <t xml:space="preserve"> 15-72</t>
  </si>
  <si>
    <t xml:space="preserve"> 27-60</t>
  </si>
  <si>
    <t xml:space="preserve"> 26-61</t>
  </si>
  <si>
    <t xml:space="preserve"> 25-62</t>
  </si>
  <si>
    <t xml:space="preserve"> 24-63</t>
  </si>
  <si>
    <t xml:space="preserve"> 23-64</t>
  </si>
  <si>
    <t xml:space="preserve"> 22-65</t>
  </si>
  <si>
    <t xml:space="preserve"> 21-66</t>
  </si>
  <si>
    <t xml:space="preserve"> 35-52</t>
  </si>
  <si>
    <t xml:space="preserve"> 34-53</t>
  </si>
  <si>
    <t xml:space="preserve"> 33-54</t>
  </si>
  <si>
    <t xml:space="preserve"> 32-55</t>
  </si>
  <si>
    <t xml:space="preserve"> 31-56</t>
  </si>
  <si>
    <t xml:space="preserve"> 30-57</t>
  </si>
  <si>
    <t xml:space="preserve"> 29-58</t>
  </si>
  <si>
    <t xml:space="preserve"> 28-59</t>
  </si>
  <si>
    <t xml:space="preserve"> 42-45</t>
  </si>
  <si>
    <t xml:space="preserve"> 41-46</t>
  </si>
  <si>
    <t xml:space="preserve"> 40-47</t>
  </si>
  <si>
    <t xml:space="preserve"> 39-48</t>
  </si>
  <si>
    <t xml:space="preserve"> 38-49</t>
  </si>
  <si>
    <t xml:space="preserve"> 37-50</t>
  </si>
  <si>
    <t xml:space="preserve"> 36-51</t>
  </si>
  <si>
    <t xml:space="preserve"> 49-38</t>
  </si>
  <si>
    <t xml:space="preserve"> 48-39</t>
  </si>
  <si>
    <t xml:space="preserve"> 47-40</t>
  </si>
  <si>
    <t xml:space="preserve"> 46-41</t>
  </si>
  <si>
    <t xml:space="preserve"> 45-42</t>
  </si>
  <si>
    <t xml:space="preserve"> 44-43</t>
  </si>
  <si>
    <t xml:space="preserve"> 43-44</t>
  </si>
  <si>
    <t xml:space="preserve"> 56-31</t>
  </si>
  <si>
    <t xml:space="preserve"> 55-32</t>
  </si>
  <si>
    <t xml:space="preserve"> 54-33</t>
  </si>
  <si>
    <t xml:space="preserve"> 53-34</t>
  </si>
  <si>
    <t xml:space="preserve"> 52-35</t>
  </si>
  <si>
    <t xml:space="preserve"> 51-36</t>
  </si>
  <si>
    <t xml:space="preserve"> 50-37</t>
  </si>
  <si>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1"/>
        <rFont val="Arial"/>
        <family val="2"/>
      </rPr>
      <t>52</t>
    </r>
    <r>
      <rPr>
        <sz val="8"/>
        <color theme="1"/>
        <rFont val="Arial"/>
        <family val="2"/>
      </rPr>
      <t>-36</t>
    </r>
  </si>
  <si>
    <t xml:space="preserve"> 73-14</t>
  </si>
  <si>
    <t xml:space="preserve"> 72-15</t>
  </si>
  <si>
    <t xml:space="preserve"> 71-16</t>
  </si>
  <si>
    <t xml:space="preserve"> 70-17</t>
  </si>
  <si>
    <t xml:space="preserve"> 69-18</t>
  </si>
  <si>
    <t xml:space="preserve"> 68-19</t>
  </si>
  <si>
    <t xml:space="preserve"> 67-20</t>
  </si>
  <si>
    <t xml:space="preserve"> 66-21</t>
  </si>
  <si>
    <t xml:space="preserve"> 65-22</t>
  </si>
  <si>
    <t xml:space="preserve"> 64-23</t>
  </si>
  <si>
    <t xml:space="preserve"> 63-24</t>
  </si>
  <si>
    <t xml:space="preserve"> 62-25</t>
  </si>
  <si>
    <r>
      <t xml:space="preserve"> 61</t>
    </r>
    <r>
      <rPr>
        <sz val="8"/>
        <color theme="1"/>
        <rFont val="Arial"/>
        <family val="2"/>
      </rPr>
      <t>-26</t>
    </r>
  </si>
  <si>
    <t xml:space="preserve"> 60-27</t>
  </si>
  <si>
    <t xml:space="preserve"> 59-28</t>
  </si>
  <si>
    <t xml:space="preserve"> 58-29</t>
  </si>
  <si>
    <t xml:space="preserve"> 57-30</t>
  </si>
  <si>
    <t xml:space="preserve"> 74-14</t>
  </si>
  <si>
    <t xml:space="preserve"> 73-15</t>
  </si>
  <si>
    <t xml:space="preserve"> 72-16</t>
  </si>
  <si>
    <t xml:space="preserve"> 71-17</t>
  </si>
  <si>
    <t xml:space="preserve"> 70-18</t>
  </si>
  <si>
    <t xml:space="preserve"> 69-19</t>
  </si>
  <si>
    <t xml:space="preserve"> 68-20</t>
  </si>
  <si>
    <t xml:space="preserve"> 67-21</t>
  </si>
  <si>
    <r>
      <t xml:space="preserve"> 62</t>
    </r>
    <r>
      <rPr>
        <sz val="8"/>
        <color theme="1"/>
        <rFont val="Arial"/>
        <family val="2"/>
      </rPr>
      <t>-26</t>
    </r>
  </si>
  <si>
    <t xml:space="preserve"> 79-8</t>
  </si>
  <si>
    <r>
      <t xml:space="preserve"> </t>
    </r>
    <r>
      <rPr>
        <sz val="12"/>
        <color theme="1"/>
        <rFont val="Arial"/>
        <family val="2"/>
      </rPr>
      <t>78</t>
    </r>
    <r>
      <rPr>
        <sz val="8"/>
        <color theme="1"/>
        <rFont val="Arial"/>
        <family val="2"/>
      </rPr>
      <t>-9</t>
    </r>
  </si>
  <si>
    <t xml:space="preserve"> 77-10</t>
  </si>
  <si>
    <t xml:space="preserve"> 76-11</t>
  </si>
  <si>
    <t xml:space="preserve"> 75-12</t>
  </si>
  <si>
    <t xml:space="preserve"> 74-13</t>
  </si>
  <si>
    <t xml:space="preserve"> 86-1</t>
  </si>
  <si>
    <t xml:space="preserve"> 85-2</t>
  </si>
  <si>
    <t xml:space="preserve"> 84-3</t>
  </si>
  <si>
    <t xml:space="preserve"> 83-4</t>
  </si>
  <si>
    <t xml:space="preserve"> 82-5</t>
  </si>
  <si>
    <t xml:space="preserve"> 81-6</t>
  </si>
  <si>
    <t xml:space="preserve"> 80-7</t>
  </si>
  <si>
    <r>
      <t>31 2-</t>
    </r>
    <r>
      <rPr>
        <sz val="14"/>
        <rFont val="Aptos Narrow"/>
        <family val="2"/>
        <scheme val="minor"/>
      </rPr>
      <t>86</t>
    </r>
  </si>
  <si>
    <r>
      <rPr>
        <sz val="14"/>
        <rFont val="Aptos Narrow"/>
        <family val="2"/>
        <scheme val="minor"/>
      </rPr>
      <t>81</t>
    </r>
    <r>
      <rPr>
        <sz val="10"/>
        <rFont val="Aptos Narrow"/>
        <family val="2"/>
        <scheme val="minor"/>
      </rPr>
      <t xml:space="preserve"> 10-</t>
    </r>
    <r>
      <rPr>
        <sz val="14"/>
        <rFont val="Aptos Narrow"/>
        <family val="2"/>
        <scheme val="minor"/>
      </rPr>
      <t>78</t>
    </r>
  </si>
  <si>
    <r>
      <rPr>
        <sz val="14"/>
        <rFont val="Aptos Narrow"/>
        <family val="2"/>
        <scheme val="minor"/>
      </rPr>
      <t>86</t>
    </r>
    <r>
      <rPr>
        <sz val="10"/>
        <rFont val="Aptos Narrow"/>
        <family val="2"/>
        <scheme val="minor"/>
      </rPr>
      <t xml:space="preserve">  9-79</t>
    </r>
  </si>
  <si>
    <r>
      <rPr>
        <sz val="14"/>
        <rFont val="Aptos Narrow"/>
        <family val="2"/>
        <scheme val="minor"/>
      </rPr>
      <t>81</t>
    </r>
    <r>
      <rPr>
        <sz val="10"/>
        <rFont val="Aptos Narrow"/>
        <family val="2"/>
        <scheme val="minor"/>
      </rPr>
      <t xml:space="preserve">  7-</t>
    </r>
    <r>
      <rPr>
        <sz val="14"/>
        <rFont val="Aptos Narrow"/>
        <family val="2"/>
        <scheme val="minor"/>
      </rPr>
      <t>81</t>
    </r>
  </si>
  <si>
    <r>
      <rPr>
        <sz val="14"/>
        <rFont val="Aptos Narrow"/>
        <family val="2"/>
        <scheme val="minor"/>
      </rPr>
      <t>61</t>
    </r>
    <r>
      <rPr>
        <sz val="10"/>
        <rFont val="Aptos Narrow"/>
        <family val="2"/>
        <scheme val="minor"/>
      </rPr>
      <t xml:space="preserve">  18-70</t>
    </r>
  </si>
  <si>
    <r>
      <t>135  27-</t>
    </r>
    <r>
      <rPr>
        <sz val="14"/>
        <rFont val="Aptos Narrow"/>
        <family val="2"/>
        <scheme val="minor"/>
      </rPr>
      <t>61</t>
    </r>
  </si>
  <si>
    <r>
      <t xml:space="preserve">880  </t>
    </r>
    <r>
      <rPr>
        <sz val="14"/>
        <rFont val="Aptos Narrow"/>
        <family val="2"/>
        <scheme val="minor"/>
      </rPr>
      <t>26</t>
    </r>
    <r>
      <rPr>
        <sz val="10"/>
        <rFont val="Aptos Narrow"/>
        <family val="2"/>
        <scheme val="minor"/>
      </rPr>
      <t>-62</t>
    </r>
  </si>
  <si>
    <r>
      <rPr>
        <sz val="14"/>
        <rFont val="Aptos Narrow"/>
        <family val="2"/>
        <scheme val="minor"/>
      </rPr>
      <t>81</t>
    </r>
    <r>
      <rPr>
        <sz val="10"/>
        <rFont val="Aptos Narrow"/>
        <family val="2"/>
        <scheme val="minor"/>
      </rPr>
      <t xml:space="preserve">  25-63</t>
    </r>
  </si>
  <si>
    <t xml:space="preserve"> 656  38-50</t>
  </si>
  <si>
    <t>37  48-40</t>
  </si>
  <si>
    <t>358  47-41</t>
  </si>
  <si>
    <r>
      <rPr>
        <sz val="14"/>
        <rFont val="Aptos Narrow"/>
        <family val="2"/>
        <scheme val="minor"/>
      </rPr>
      <t>260</t>
    </r>
    <r>
      <rPr>
        <sz val="10"/>
        <rFont val="Aptos Narrow"/>
        <family val="2"/>
        <scheme val="minor"/>
      </rPr>
      <t xml:space="preserve"> 57-31</t>
    </r>
  </si>
  <si>
    <r>
      <rPr>
        <sz val="14"/>
        <rFont val="Aptos Narrow"/>
        <family val="2"/>
        <scheme val="minor"/>
      </rPr>
      <t>86</t>
    </r>
    <r>
      <rPr>
        <sz val="10"/>
        <rFont val="Aptos Narrow"/>
        <family val="2"/>
        <scheme val="minor"/>
      </rPr>
      <t xml:space="preserve">  </t>
    </r>
    <r>
      <rPr>
        <sz val="14"/>
        <rFont val="Aptos Narrow"/>
        <family val="2"/>
        <scheme val="minor"/>
      </rPr>
      <t>52</t>
    </r>
    <r>
      <rPr>
        <sz val="10"/>
        <rFont val="Aptos Narrow"/>
        <family val="2"/>
        <scheme val="minor"/>
      </rPr>
      <t>-36</t>
    </r>
  </si>
  <si>
    <r>
      <t>76  62-</t>
    </r>
    <r>
      <rPr>
        <sz val="14"/>
        <rFont val="Aptos Narrow"/>
        <family val="2"/>
        <scheme val="minor"/>
      </rPr>
      <t>26</t>
    </r>
  </si>
  <si>
    <r>
      <rPr>
        <sz val="14"/>
        <rFont val="Aptos Narrow"/>
        <family val="2"/>
        <scheme val="minor"/>
      </rPr>
      <t>26</t>
    </r>
    <r>
      <rPr>
        <sz val="10"/>
        <rFont val="Aptos Narrow"/>
        <family val="2"/>
        <scheme val="minor"/>
      </rPr>
      <t xml:space="preserve">  </t>
    </r>
    <r>
      <rPr>
        <sz val="14"/>
        <rFont val="Aptos Narrow"/>
        <family val="2"/>
        <scheme val="minor"/>
      </rPr>
      <t>61</t>
    </r>
    <r>
      <rPr>
        <sz val="10"/>
        <rFont val="Aptos Narrow"/>
        <family val="2"/>
        <scheme val="minor"/>
      </rPr>
      <t>-27</t>
    </r>
  </si>
  <si>
    <r>
      <rPr>
        <sz val="14"/>
        <rFont val="Aptos Narrow"/>
        <family val="2"/>
        <scheme val="minor"/>
      </rPr>
      <t>86</t>
    </r>
    <r>
      <rPr>
        <sz val="10"/>
        <rFont val="Aptos Narrow"/>
        <family val="2"/>
        <scheme val="minor"/>
      </rPr>
      <t xml:space="preserve">  59-29</t>
    </r>
  </si>
  <si>
    <t>&lt;</t>
  </si>
  <si>
    <t>V 9 Cont</t>
  </si>
  <si>
    <r>
      <rPr>
        <sz val="10"/>
        <rFont val="Aptos Narrow"/>
        <family val="2"/>
        <scheme val="minor"/>
      </rPr>
      <t>204</t>
    </r>
    <r>
      <rPr>
        <sz val="14"/>
        <rFont val="Aptos Narrow"/>
        <family val="2"/>
        <scheme val="minor"/>
      </rPr>
      <t xml:space="preserve">  87-</t>
    </r>
    <r>
      <rPr>
        <sz val="10"/>
        <rFont val="Aptos Narrow"/>
        <family val="2"/>
        <scheme val="minor"/>
      </rPr>
      <t>1</t>
    </r>
  </si>
  <si>
    <r>
      <rPr>
        <sz val="14"/>
        <rFont val="Aptos Narrow"/>
        <family val="2"/>
        <scheme val="minor"/>
      </rPr>
      <t>78</t>
    </r>
    <r>
      <rPr>
        <sz val="10"/>
        <rFont val="Aptos Narrow"/>
        <family val="2"/>
        <scheme val="minor"/>
      </rPr>
      <t xml:space="preserve">  84-4</t>
    </r>
  </si>
  <si>
    <r>
      <t xml:space="preserve">56  </t>
    </r>
    <r>
      <rPr>
        <sz val="14"/>
        <rFont val="Aptos Narrow"/>
        <family val="2"/>
        <scheme val="minor"/>
      </rPr>
      <t>81</t>
    </r>
    <r>
      <rPr>
        <sz val="10"/>
        <rFont val="Aptos Narrow"/>
        <family val="2"/>
        <scheme val="minor"/>
      </rPr>
      <t>-7</t>
    </r>
  </si>
  <si>
    <r>
      <t>YHV/</t>
    </r>
    <r>
      <rPr>
        <sz val="10"/>
        <color rgb="FF00B050"/>
        <rFont val="Aptos Narrow"/>
        <family val="2"/>
        <scheme val="minor"/>
      </rPr>
      <t>No YHV</t>
    </r>
  </si>
  <si>
    <t>6-82</t>
  </si>
  <si>
    <t>5-83</t>
  </si>
  <si>
    <t>4-84</t>
  </si>
  <si>
    <t>3-85</t>
  </si>
  <si>
    <r>
      <t>2-</t>
    </r>
    <r>
      <rPr>
        <sz val="14"/>
        <rFont val="Aptos Narrow"/>
        <family val="2"/>
        <scheme val="minor"/>
      </rPr>
      <t>86</t>
    </r>
  </si>
  <si>
    <t>1-87</t>
  </si>
  <si>
    <t>Count For/Rev</t>
  </si>
  <si>
    <t>Word Value</t>
  </si>
  <si>
    <t>14-74</t>
  </si>
  <si>
    <t>13-75</t>
  </si>
  <si>
    <t>12-76</t>
  </si>
  <si>
    <t>11-77</t>
  </si>
  <si>
    <r>
      <t>10-</t>
    </r>
    <r>
      <rPr>
        <sz val="14"/>
        <rFont val="Aptos Narrow"/>
        <family val="2"/>
        <scheme val="minor"/>
      </rPr>
      <t>78</t>
    </r>
  </si>
  <si>
    <t>9-79</t>
  </si>
  <si>
    <t>8-80</t>
  </si>
  <si>
    <r>
      <t>7-</t>
    </r>
    <r>
      <rPr>
        <sz val="14"/>
        <rFont val="Aptos Narrow"/>
        <family val="2"/>
        <scheme val="minor"/>
      </rPr>
      <t>81</t>
    </r>
  </si>
  <si>
    <t>20-68</t>
  </si>
  <si>
    <t>19-69</t>
  </si>
  <si>
    <t>18-70</t>
  </si>
  <si>
    <t>17-71</t>
  </si>
  <si>
    <t>16-72</t>
  </si>
  <si>
    <t>15-73</t>
  </si>
  <si>
    <r>
      <t>27-</t>
    </r>
    <r>
      <rPr>
        <sz val="14"/>
        <rFont val="Aptos Narrow"/>
        <family val="2"/>
        <scheme val="minor"/>
      </rPr>
      <t>61</t>
    </r>
  </si>
  <si>
    <r>
      <rPr>
        <sz val="14"/>
        <rFont val="Aptos Narrow"/>
        <family val="2"/>
        <scheme val="minor"/>
      </rPr>
      <t>26</t>
    </r>
    <r>
      <rPr>
        <sz val="10"/>
        <rFont val="Aptos Narrow"/>
        <family val="2"/>
        <scheme val="minor"/>
      </rPr>
      <t>-62</t>
    </r>
  </si>
  <si>
    <t>25-63</t>
  </si>
  <si>
    <t>36-52</t>
  </si>
  <si>
    <t>35-53</t>
  </si>
  <si>
    <t>34-54</t>
  </si>
  <si>
    <t>33-55</t>
  </si>
  <si>
    <t>32-56</t>
  </si>
  <si>
    <t>31-57</t>
  </si>
  <si>
    <t>30-58</t>
  </si>
  <si>
    <t>29-59</t>
  </si>
  <si>
    <t>43-45</t>
  </si>
  <si>
    <t>42-46</t>
  </si>
  <si>
    <t>41-47</t>
  </si>
  <si>
    <t>40-48</t>
  </si>
  <si>
    <t>39-49</t>
  </si>
  <si>
    <t>38-50</t>
  </si>
  <si>
    <t>37-51</t>
  </si>
  <si>
    <t>50-38</t>
  </si>
  <si>
    <t>49-39</t>
  </si>
  <si>
    <t>48-40</t>
  </si>
  <si>
    <t>47-41</t>
  </si>
  <si>
    <t>46-42</t>
  </si>
  <si>
    <t>45-43</t>
  </si>
  <si>
    <t>44-44</t>
  </si>
  <si>
    <t>255</t>
  </si>
  <si>
    <t>286</t>
  </si>
  <si>
    <t>37</t>
  </si>
  <si>
    <t>358</t>
  </si>
  <si>
    <t>177</t>
  </si>
  <si>
    <t>31</t>
  </si>
  <si>
    <t xml:space="preserve">30 </t>
  </si>
  <si>
    <t>57-31</t>
  </si>
  <si>
    <t>56-32</t>
  </si>
  <si>
    <t>55-33</t>
  </si>
  <si>
    <t>54-34</t>
  </si>
  <si>
    <t>53-35</t>
  </si>
  <si>
    <r>
      <rPr>
        <sz val="14"/>
        <rFont val="Aptos Narrow"/>
        <family val="2"/>
        <scheme val="minor"/>
      </rPr>
      <t>52</t>
    </r>
    <r>
      <rPr>
        <sz val="10"/>
        <rFont val="Aptos Narrow"/>
        <family val="2"/>
        <scheme val="minor"/>
      </rPr>
      <t>-36</t>
    </r>
  </si>
  <si>
    <t>70-18</t>
  </si>
  <si>
    <t>69-19</t>
  </si>
  <si>
    <t>68-20</t>
  </si>
  <si>
    <t>67-21</t>
  </si>
  <si>
    <t>66-22</t>
  </si>
  <si>
    <t>65-23</t>
  </si>
  <si>
    <t>64-24</t>
  </si>
  <si>
    <t>63-25</t>
  </si>
  <si>
    <r>
      <t>62-</t>
    </r>
    <r>
      <rPr>
        <sz val="14"/>
        <rFont val="Aptos Narrow"/>
        <family val="2"/>
        <scheme val="minor"/>
      </rPr>
      <t>26</t>
    </r>
  </si>
  <si>
    <r>
      <rPr>
        <sz val="14"/>
        <rFont val="Aptos Narrow"/>
        <family val="2"/>
        <scheme val="minor"/>
      </rPr>
      <t>61</t>
    </r>
    <r>
      <rPr>
        <sz val="10"/>
        <rFont val="Aptos Narrow"/>
        <family val="2"/>
        <scheme val="minor"/>
      </rPr>
      <t>-27</t>
    </r>
  </si>
  <si>
    <t>60-28</t>
  </si>
  <si>
    <t>59-29</t>
  </si>
  <si>
    <t>58-30</t>
  </si>
  <si>
    <t>74-14</t>
  </si>
  <si>
    <t>73-15</t>
  </si>
  <si>
    <t>72-16</t>
  </si>
  <si>
    <t>71-17</t>
  </si>
  <si>
    <t>80-8</t>
  </si>
  <si>
    <t>79-9</t>
  </si>
  <si>
    <t>78-10</t>
  </si>
  <si>
    <t>77-11</t>
  </si>
  <si>
    <t>76-12</t>
  </si>
  <si>
    <t>75-13</t>
  </si>
  <si>
    <r>
      <t>87-</t>
    </r>
    <r>
      <rPr>
        <sz val="10"/>
        <rFont val="Aptos Narrow"/>
        <family val="2"/>
        <scheme val="minor"/>
      </rPr>
      <t>1</t>
    </r>
  </si>
  <si>
    <t>86-2</t>
  </si>
  <si>
    <t>85-3</t>
  </si>
  <si>
    <t>84-4</t>
  </si>
  <si>
    <t>83-5</t>
  </si>
  <si>
    <t>82-6</t>
  </si>
  <si>
    <r>
      <rPr>
        <sz val="14"/>
        <rFont val="Aptos Narrow"/>
        <family val="2"/>
        <scheme val="minor"/>
      </rPr>
      <t>81</t>
    </r>
    <r>
      <rPr>
        <sz val="10"/>
        <rFont val="Aptos Narrow"/>
        <family val="2"/>
        <scheme val="minor"/>
      </rPr>
      <t>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</si>
</sst>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###,##0"/>
  </numFmts>
  <fonts count="9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2"/>
      <name val="Mikrah Hebrew Masked"/>
    </font>
    <font>
      <sz val="12"/>
      <color indexed="8"/>
      <name val="Mikrah Hebrew Masked"/>
    </font>
    <font>
      <sz val="16"/>
      <color rgb="FFFF0000"/>
      <name val="Mikrah Hebrew Masked"/>
    </font>
    <font>
      <sz val="16"/>
      <name val="Mikrah Hebrew Masked"/>
    </font>
    <font>
      <sz val="12"/>
      <color theme="0"/>
      <name val="Mikrah Hebrew Masked"/>
    </font>
    <font>
      <sz val="16"/>
      <color indexed="8"/>
      <name val="Mikrah Hebrew Masked"/>
    </font>
    <font>
      <b/>
      <sz val="12"/>
      <name val="Mikrah Hebrew Masked"/>
    </font>
    <font>
      <b/>
      <sz val="16"/>
      <color rgb="FF00B050"/>
      <name val="Mikrah Hebrew Masked"/>
    </font>
    <font>
      <b/>
      <sz val="14"/>
      <color rgb="FFFFFF00"/>
      <name val="Aptos Narrow"/>
      <family val="2"/>
      <scheme val="minor"/>
    </font>
    <font>
      <sz val="16"/>
      <color rgb="FF00B050"/>
      <name val="Mikrah Hebrew Masked"/>
    </font>
    <font>
      <sz val="10"/>
      <name val="Aptos Narrow"/>
      <family val="2"/>
      <scheme val="minor"/>
    </font>
    <font>
      <b/>
      <sz val="16"/>
      <color rgb="FFFF0000"/>
      <name val="Mikrah Hebrew Masked"/>
    </font>
    <font>
      <sz val="18"/>
      <color rgb="FFFF0000"/>
      <name val="Mikrah Hebrew Masked"/>
    </font>
    <font>
      <b/>
      <sz val="12"/>
      <color rgb="FF00B050"/>
      <name val="Mikrah Hebrew Masked"/>
    </font>
    <font>
      <sz val="9.75"/>
      <name val="Arial"/>
      <family val="2"/>
    </font>
    <font>
      <sz val="9.75"/>
      <name val="Mikrah Hebrew Masked"/>
    </font>
    <font>
      <sz val="12"/>
      <color rgb="FFFF0000"/>
      <name val="Mikrah Hebrew Masked"/>
    </font>
    <font>
      <sz val="12"/>
      <color indexed="13"/>
      <name val="Mikrah Hebrew Masked"/>
    </font>
    <font>
      <sz val="18"/>
      <name val="Mikrah Hebrew Masked"/>
    </font>
    <font>
      <sz val="18"/>
      <color indexed="8"/>
      <name val="Mikrah Hebrew Masked"/>
    </font>
    <font>
      <sz val="9"/>
      <name val="Aptos Narrow"/>
      <family val="2"/>
      <scheme val="minor"/>
    </font>
    <font>
      <b/>
      <sz val="12"/>
      <color rgb="FFFFFF00"/>
      <name val="Aptos Narrow"/>
      <family val="2"/>
      <scheme val="minor"/>
    </font>
    <font>
      <sz val="11"/>
      <name val="Arial"/>
      <family val="2"/>
    </font>
    <font>
      <b/>
      <sz val="12"/>
      <color rgb="FFFFFF00"/>
      <name val="Mikrah Hebrew Masked"/>
    </font>
    <font>
      <sz val="7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Mikrah Hebrew Masked"/>
    </font>
    <font>
      <sz val="12"/>
      <name val="Aptos Narrow"/>
      <family val="2"/>
      <scheme val="minor"/>
    </font>
    <font>
      <sz val="7"/>
      <color theme="1"/>
      <name val="Times New Roman"/>
      <family val="1"/>
    </font>
    <font>
      <sz val="10"/>
      <name val="Mikrah Screen"/>
    </font>
    <font>
      <sz val="12"/>
      <name val="Mikrah Screen"/>
    </font>
    <font>
      <sz val="12"/>
      <color rgb="FF00B050"/>
      <name val="Mikrah Hebrew Masked"/>
    </font>
    <font>
      <b/>
      <sz val="16"/>
      <color indexed="8"/>
      <name val="Mikrah Hebrew Masked"/>
    </font>
    <font>
      <b/>
      <sz val="11"/>
      <color rgb="FFFFFF00"/>
      <name val="Aptos Narrow"/>
      <family val="2"/>
      <scheme val="minor"/>
    </font>
    <font>
      <b/>
      <sz val="16"/>
      <name val="Mikrah Hebrew Masked"/>
    </font>
    <font>
      <sz val="16"/>
      <color theme="0"/>
      <name val="Mikrah Hebrew Masked"/>
    </font>
    <font>
      <b/>
      <sz val="12"/>
      <color rgb="FFFF0000"/>
      <name val="Mikrah Hebrew Masked"/>
    </font>
    <font>
      <b/>
      <sz val="18"/>
      <color rgb="FFFF0000"/>
      <name val="Mikrah Hebrew Masked"/>
    </font>
    <font>
      <sz val="10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FF0000"/>
      <name val="Aptos Narrow"/>
      <family val="2"/>
      <scheme val="minor"/>
    </font>
    <font>
      <b/>
      <sz val="12"/>
      <color theme="0"/>
      <name val="Mikrah Hebrew Masked"/>
    </font>
    <font>
      <sz val="12"/>
      <name val="Arial"/>
      <family val="2"/>
    </font>
    <font>
      <b/>
      <sz val="12"/>
      <color indexed="8"/>
      <name val="Mikrah Hebrew Masked"/>
    </font>
    <font>
      <b/>
      <sz val="9"/>
      <color indexed="81"/>
      <name val="Tahoma"/>
      <family val="2"/>
    </font>
    <font>
      <sz val="12"/>
      <color theme="1"/>
      <name val="Mikrah Hebrew Masked"/>
    </font>
    <font>
      <sz val="8.25"/>
      <color theme="1"/>
      <name val="Arial"/>
      <family val="2"/>
    </font>
    <font>
      <sz val="10"/>
      <color theme="1"/>
      <name val="Arial"/>
      <family val="2"/>
    </font>
    <font>
      <b/>
      <sz val="16"/>
      <color indexed="10"/>
      <name val="Mikrah Hebrew Masked"/>
    </font>
    <font>
      <sz val="12"/>
      <color indexed="9"/>
      <name val="Mikrah Hebrew Masked"/>
    </font>
    <font>
      <sz val="12"/>
      <color rgb="FFFFFF00"/>
      <name val="Mikrah Hebrew Masked"/>
    </font>
    <font>
      <sz val="16"/>
      <color indexed="10"/>
      <name val="Mikrah Hebrew Masked"/>
    </font>
    <font>
      <sz val="16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Arial"/>
      <family val="2"/>
    </font>
    <font>
      <sz val="10"/>
      <color theme="1"/>
      <name val="Aptos Narrow"/>
      <family val="2"/>
      <scheme val="minor"/>
    </font>
    <font>
      <sz val="8.25"/>
      <color rgb="FF00B050"/>
      <name val="Arial"/>
      <family val="2"/>
    </font>
    <font>
      <sz val="16"/>
      <color theme="1"/>
      <name val="Aptos Narrow"/>
      <family val="2"/>
      <scheme val="minor"/>
    </font>
    <font>
      <sz val="20"/>
      <color theme="1"/>
      <name val="Times New Roman"/>
      <family val="1"/>
    </font>
    <font>
      <sz val="20"/>
      <color rgb="FFFF0000"/>
      <name val="Times New Roman"/>
      <family val="1"/>
    </font>
    <font>
      <sz val="20"/>
      <color rgb="FF00B050"/>
      <name val="Times New Roman"/>
      <family val="1"/>
    </font>
    <font>
      <sz val="12"/>
      <color theme="1"/>
      <name val="Aptos Narrow"/>
      <family val="2"/>
      <scheme val="minor"/>
    </font>
    <font>
      <sz val="20"/>
      <color rgb="FF0070C0"/>
      <name val="Times New Roman"/>
      <family val="1"/>
    </font>
    <font>
      <sz val="20"/>
      <name val="Times New Roman"/>
      <family val="1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rgb="FF00B050"/>
      <name val="Aptos Narrow"/>
      <family val="2"/>
      <scheme val="minor"/>
    </font>
    <font>
      <sz val="8"/>
      <color rgb="FF00FFFF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color rgb="FF00FFFF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name val="Times New Roman"/>
      <family val="1"/>
    </font>
    <font>
      <sz val="10"/>
      <color rgb="FFFF0000"/>
      <name val="Aptos Narrow"/>
      <family val="2"/>
      <scheme val="minor"/>
    </font>
    <font>
      <sz val="7"/>
      <name val="Aptos Narrow"/>
      <family val="2"/>
      <scheme val="minor"/>
    </font>
    <font>
      <sz val="9"/>
      <name val="Times New Roman"/>
      <family val="1"/>
    </font>
    <font>
      <sz val="16"/>
      <name val="Times New Roman"/>
      <family val="1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2"/>
      <color rgb="FF00B050"/>
      <name val="Aptos Narrow"/>
      <family val="2"/>
      <scheme val="minor"/>
    </font>
    <font>
      <b/>
      <sz val="10"/>
      <color rgb="FF00B050"/>
      <name val="Aptos Narrow"/>
      <family val="2"/>
      <scheme val="minor"/>
    </font>
    <font>
      <sz val="10"/>
      <color rgb="FF00B050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00B05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auto="1"/>
      </left>
      <right/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FF0000"/>
      </right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FFFF00"/>
      </left>
      <right/>
      <top style="thick">
        <color rgb="FFFFFF00"/>
      </top>
      <bottom style="thick">
        <color rgb="FFFFFF00"/>
      </bottom>
      <diagonal/>
    </border>
    <border>
      <left/>
      <right/>
      <top style="thick">
        <color rgb="FFFFFF00"/>
      </top>
      <bottom style="thick">
        <color rgb="FFFFFF00"/>
      </bottom>
      <diagonal/>
    </border>
    <border>
      <left/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 style="thick">
        <color rgb="FF0070C0"/>
      </left>
      <right/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FF0000"/>
      </left>
      <right style="thick">
        <color rgb="FF00B050"/>
      </right>
      <top style="thick">
        <color rgb="FFFF0000"/>
      </top>
      <bottom style="thick">
        <color rgb="FFFF0000"/>
      </bottom>
      <diagonal/>
    </border>
    <border>
      <left style="thick">
        <color rgb="FF00B050"/>
      </left>
      <right style="thick">
        <color rgb="FF00B050"/>
      </right>
      <top style="thick">
        <color rgb="FFFF0000"/>
      </top>
      <bottom style="thick">
        <color rgb="FFFF0000"/>
      </bottom>
      <diagonal/>
    </border>
    <border>
      <left style="thick">
        <color rgb="FF00B050"/>
      </left>
      <right/>
      <top style="thick">
        <color rgb="FFFF0000"/>
      </top>
      <bottom style="thick">
        <color rgb="FFFF0000"/>
      </bottom>
      <diagonal/>
    </border>
    <border>
      <left style="thick">
        <color indexed="64"/>
      </left>
      <right style="thick">
        <color rgb="FF00B05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503">
    <xf numFmtId="0" fontId="0" fillId="0" borderId="0" xfId="0"/>
    <xf numFmtId="0" fontId="6" fillId="0" borderId="0" xfId="1" applyFont="1" applyAlignment="1">
      <alignment horizontal="center" vertical="center"/>
    </xf>
    <xf numFmtId="0" fontId="6" fillId="0" borderId="0" xfId="2" applyFont="1" applyAlignment="1">
      <alignment horizontal="center"/>
    </xf>
    <xf numFmtId="164" fontId="6" fillId="0" borderId="0" xfId="2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6" fillId="0" borderId="0" xfId="2" applyFont="1"/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64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5" fillId="0" borderId="0" xfId="2" applyAlignment="1">
      <alignment horizontal="left" vertical="center"/>
    </xf>
    <xf numFmtId="0" fontId="5" fillId="0" borderId="0" xfId="2"/>
    <xf numFmtId="0" fontId="8" fillId="2" borderId="0" xfId="1" applyFont="1" applyFill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64" fontId="7" fillId="0" borderId="3" xfId="2" applyNumberFormat="1" applyFont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12" fillId="4" borderId="0" xfId="2" applyFont="1" applyFill="1" applyAlignment="1">
      <alignment horizontal="center" vertical="center"/>
    </xf>
    <xf numFmtId="0" fontId="7" fillId="5" borderId="0" xfId="2" applyFont="1" applyFill="1" applyAlignment="1">
      <alignment horizontal="center" vertical="center"/>
    </xf>
    <xf numFmtId="164" fontId="7" fillId="6" borderId="0" xfId="2" applyNumberFormat="1" applyFont="1" applyFill="1" applyAlignment="1">
      <alignment horizontal="center" vertical="center"/>
    </xf>
    <xf numFmtId="0" fontId="9" fillId="7" borderId="0" xfId="2" applyFont="1" applyFill="1" applyAlignment="1">
      <alignment horizontal="center" vertical="center"/>
    </xf>
    <xf numFmtId="0" fontId="8" fillId="8" borderId="0" xfId="1" applyFont="1" applyFill="1" applyAlignment="1">
      <alignment horizontal="center" vertical="center"/>
    </xf>
    <xf numFmtId="0" fontId="7" fillId="9" borderId="0" xfId="2" applyFont="1" applyFill="1" applyAlignment="1">
      <alignment horizontal="center" vertical="center"/>
    </xf>
    <xf numFmtId="0" fontId="9" fillId="10" borderId="0" xfId="2" applyFont="1" applyFill="1" applyAlignment="1">
      <alignment horizontal="center" vertical="center"/>
    </xf>
    <xf numFmtId="164" fontId="16" fillId="11" borderId="0" xfId="2" applyNumberFormat="1" applyFont="1" applyFill="1" applyAlignment="1">
      <alignment horizontal="center" vertical="center"/>
    </xf>
    <xf numFmtId="164" fontId="7" fillId="7" borderId="0" xfId="2" applyNumberFormat="1" applyFont="1" applyFill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164" fontId="18" fillId="9" borderId="5" xfId="2" applyNumberFormat="1" applyFont="1" applyFill="1" applyBorder="1" applyAlignment="1">
      <alignment horizontal="center" vertical="center" wrapText="1"/>
    </xf>
    <xf numFmtId="0" fontId="8" fillId="12" borderId="0" xfId="1" applyFont="1" applyFill="1" applyAlignment="1">
      <alignment horizontal="center" vertical="center"/>
    </xf>
    <xf numFmtId="164" fontId="7" fillId="9" borderId="0" xfId="2" applyNumberFormat="1" applyFont="1" applyFill="1" applyAlignment="1">
      <alignment horizontal="center" vertical="center"/>
    </xf>
    <xf numFmtId="164" fontId="18" fillId="9" borderId="6" xfId="2" applyNumberFormat="1" applyFont="1" applyFill="1" applyBorder="1" applyAlignment="1">
      <alignment horizontal="center" vertical="center" wrapText="1"/>
    </xf>
    <xf numFmtId="0" fontId="19" fillId="9" borderId="4" xfId="1" applyFont="1" applyFill="1" applyBorder="1" applyAlignment="1">
      <alignment horizontal="center" vertical="center"/>
    </xf>
    <xf numFmtId="0" fontId="7" fillId="7" borderId="0" xfId="2" applyFont="1" applyFill="1" applyAlignment="1">
      <alignment horizontal="center" vertical="center"/>
    </xf>
    <xf numFmtId="164" fontId="7" fillId="9" borderId="4" xfId="2" applyNumberFormat="1" applyFont="1" applyFill="1" applyBorder="1" applyAlignment="1">
      <alignment horizontal="center" vertical="center"/>
    </xf>
    <xf numFmtId="164" fontId="18" fillId="9" borderId="7" xfId="2" applyNumberFormat="1" applyFont="1" applyFill="1" applyBorder="1" applyAlignment="1">
      <alignment horizontal="center" vertical="center" wrapText="1"/>
    </xf>
    <xf numFmtId="164" fontId="18" fillId="9" borderId="8" xfId="2" applyNumberFormat="1" applyFont="1" applyFill="1" applyBorder="1" applyAlignment="1">
      <alignment horizontal="center" vertical="center" wrapText="1"/>
    </xf>
    <xf numFmtId="0" fontId="12" fillId="13" borderId="0" xfId="1" applyFont="1" applyFill="1" applyAlignment="1">
      <alignment horizontal="center" vertical="center"/>
    </xf>
    <xf numFmtId="0" fontId="8" fillId="7" borderId="0" xfId="1" applyFont="1" applyFill="1" applyAlignment="1">
      <alignment horizontal="center" vertical="center"/>
    </xf>
    <xf numFmtId="0" fontId="9" fillId="9" borderId="0" xfId="2" applyFont="1" applyFill="1" applyAlignment="1">
      <alignment horizontal="center" vertical="center"/>
    </xf>
    <xf numFmtId="0" fontId="12" fillId="14" borderId="0" xfId="1" applyFont="1" applyFill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8" fillId="9" borderId="7" xfId="2" applyFont="1" applyFill="1" applyBorder="1" applyAlignment="1">
      <alignment horizontal="center" vertical="center" wrapText="1"/>
    </xf>
    <xf numFmtId="0" fontId="18" fillId="9" borderId="8" xfId="2" applyFont="1" applyFill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9" fillId="5" borderId="0" xfId="2" applyFont="1" applyFill="1" applyAlignment="1">
      <alignment horizontal="center" vertical="center"/>
    </xf>
    <xf numFmtId="0" fontId="5" fillId="0" borderId="0" xfId="1"/>
    <xf numFmtId="0" fontId="6" fillId="0" borderId="0" xfId="2" applyFont="1" applyAlignment="1">
      <alignment horizontal="center" vertical="center" wrapText="1"/>
    </xf>
    <xf numFmtId="0" fontId="6" fillId="0" borderId="0" xfId="1" applyFont="1" applyAlignment="1">
      <alignment vertical="center"/>
    </xf>
    <xf numFmtId="164" fontId="22" fillId="0" borderId="0" xfId="2" applyNumberFormat="1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18" fillId="9" borderId="9" xfId="2" applyFont="1" applyFill="1" applyBorder="1" applyAlignment="1">
      <alignment horizontal="center" vertical="center" wrapText="1"/>
    </xf>
    <xf numFmtId="0" fontId="18" fillId="9" borderId="10" xfId="2" applyFont="1" applyFill="1" applyBorder="1" applyAlignment="1">
      <alignment horizontal="center" vertical="center" wrapText="1"/>
    </xf>
    <xf numFmtId="0" fontId="18" fillId="9" borderId="11" xfId="2" applyFont="1" applyFill="1" applyBorder="1" applyAlignment="1">
      <alignment horizontal="center" vertical="center" wrapText="1"/>
    </xf>
    <xf numFmtId="0" fontId="18" fillId="9" borderId="12" xfId="2" applyFont="1" applyFill="1" applyBorder="1" applyAlignment="1">
      <alignment horizontal="center" vertical="center" wrapText="1"/>
    </xf>
    <xf numFmtId="0" fontId="23" fillId="0" borderId="0" xfId="2" applyFont="1" applyAlignment="1">
      <alignment horizontal="right"/>
    </xf>
    <xf numFmtId="0" fontId="20" fillId="9" borderId="0" xfId="2" applyFont="1" applyFill="1" applyAlignment="1">
      <alignment horizontal="center" vertical="center"/>
    </xf>
    <xf numFmtId="0" fontId="25" fillId="15" borderId="0" xfId="1" applyFont="1" applyFill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2" fillId="4" borderId="0" xfId="1" applyFont="1" applyFill="1" applyAlignment="1">
      <alignment horizontal="center" vertical="center"/>
    </xf>
    <xf numFmtId="0" fontId="2" fillId="16" borderId="0" xfId="2" applyFont="1" applyFill="1" applyAlignment="1">
      <alignment horizontal="center" vertical="center"/>
    </xf>
    <xf numFmtId="0" fontId="9" fillId="13" borderId="0" xfId="2" applyFont="1" applyFill="1" applyAlignment="1">
      <alignment horizontal="center" vertical="center"/>
    </xf>
    <xf numFmtId="49" fontId="5" fillId="0" borderId="0" xfId="2" applyNumberFormat="1" applyAlignment="1">
      <alignment horizontal="left" vertical="center"/>
    </xf>
    <xf numFmtId="164" fontId="4" fillId="4" borderId="0" xfId="2" applyNumberFormat="1" applyFont="1" applyFill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3" fillId="0" borderId="0" xfId="1" applyFont="1" applyAlignment="1">
      <alignment horizontal="right"/>
    </xf>
    <xf numFmtId="164" fontId="6" fillId="0" borderId="0" xfId="1" applyNumberFormat="1" applyFont="1" applyAlignment="1">
      <alignment horizontal="center" vertical="center"/>
    </xf>
    <xf numFmtId="0" fontId="7" fillId="17" borderId="1" xfId="1" applyFont="1" applyFill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4" fontId="28" fillId="9" borderId="9" xfId="1" applyNumberFormat="1" applyFont="1" applyFill="1" applyBorder="1" applyAlignment="1">
      <alignment horizontal="center" vertical="center" wrapText="1"/>
    </xf>
    <xf numFmtId="0" fontId="7" fillId="9" borderId="13" xfId="1" applyFont="1" applyFill="1" applyBorder="1" applyAlignment="1">
      <alignment horizontal="center" vertical="center"/>
    </xf>
    <xf numFmtId="0" fontId="19" fillId="9" borderId="8" xfId="1" applyFont="1" applyFill="1" applyBorder="1" applyAlignment="1">
      <alignment horizontal="center" vertical="center"/>
    </xf>
    <xf numFmtId="164" fontId="7" fillId="9" borderId="4" xfId="1" applyNumberFormat="1" applyFont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164" fontId="7" fillId="0" borderId="14" xfId="1" applyNumberFormat="1" applyFont="1" applyBorder="1" applyAlignment="1">
      <alignment horizontal="center" vertical="center"/>
    </xf>
    <xf numFmtId="164" fontId="28" fillId="9" borderId="6" xfId="1" applyNumberFormat="1" applyFont="1" applyFill="1" applyBorder="1" applyAlignment="1">
      <alignment horizontal="center" vertical="center" wrapText="1"/>
    </xf>
    <xf numFmtId="0" fontId="7" fillId="17" borderId="0" xfId="1" applyFont="1" applyFill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0" fontId="28" fillId="9" borderId="5" xfId="1" applyFont="1" applyFill="1" applyBorder="1" applyAlignment="1">
      <alignment horizontal="center" vertical="center" wrapText="1"/>
    </xf>
    <xf numFmtId="0" fontId="28" fillId="9" borderId="6" xfId="1" applyFont="1" applyFill="1" applyBorder="1" applyAlignment="1">
      <alignment horizontal="center" vertical="center" wrapText="1"/>
    </xf>
    <xf numFmtId="164" fontId="29" fillId="11" borderId="0" xfId="1" applyNumberFormat="1" applyFont="1" applyFill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164" fontId="7" fillId="6" borderId="0" xfId="1" applyNumberFormat="1" applyFont="1" applyFill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28" fillId="9" borderId="9" xfId="1" applyFont="1" applyFill="1" applyBorder="1" applyAlignment="1">
      <alignment horizontal="center" vertical="center" wrapText="1"/>
    </xf>
    <xf numFmtId="164" fontId="4" fillId="4" borderId="0" xfId="1" applyNumberFormat="1" applyFont="1" applyFill="1" applyAlignment="1">
      <alignment horizontal="center" vertical="center"/>
    </xf>
    <xf numFmtId="0" fontId="8" fillId="10" borderId="0" xfId="1" applyFont="1" applyFill="1" applyAlignment="1">
      <alignment horizontal="center" vertical="center"/>
    </xf>
    <xf numFmtId="0" fontId="5" fillId="9" borderId="0" xfId="1" applyFill="1" applyAlignment="1">
      <alignment horizontal="center" vertical="center"/>
    </xf>
    <xf numFmtId="0" fontId="10" fillId="9" borderId="4" xfId="1" applyFont="1" applyFill="1" applyBorder="1" applyAlignment="1">
      <alignment horizontal="center" vertical="center"/>
    </xf>
    <xf numFmtId="164" fontId="7" fillId="9" borderId="0" xfId="1" applyNumberFormat="1" applyFont="1" applyFill="1" applyAlignment="1">
      <alignment horizontal="center" vertical="center"/>
    </xf>
    <xf numFmtId="164" fontId="28" fillId="9" borderId="5" xfId="1" applyNumberFormat="1" applyFont="1" applyFill="1" applyBorder="1" applyAlignment="1">
      <alignment horizontal="center" vertical="center" wrapText="1"/>
    </xf>
    <xf numFmtId="0" fontId="28" fillId="9" borderId="4" xfId="1" applyFont="1" applyFill="1" applyBorder="1" applyAlignment="1">
      <alignment horizontal="center" vertical="center" wrapText="1"/>
    </xf>
    <xf numFmtId="164" fontId="22" fillId="0" borderId="0" xfId="1" applyNumberFormat="1" applyFont="1" applyAlignment="1">
      <alignment horizontal="center" vertical="center"/>
    </xf>
    <xf numFmtId="0" fontId="8" fillId="12" borderId="4" xfId="1" applyFont="1" applyFill="1" applyBorder="1" applyAlignment="1">
      <alignment horizontal="center" vertical="center"/>
    </xf>
    <xf numFmtId="0" fontId="28" fillId="9" borderId="16" xfId="1" applyFont="1" applyFill="1" applyBorder="1" applyAlignment="1">
      <alignment horizontal="center" vertical="center" wrapText="1"/>
    </xf>
    <xf numFmtId="0" fontId="30" fillId="0" borderId="0" xfId="1" applyFont="1" applyAlignment="1">
      <alignment horizontal="center" vertical="center"/>
    </xf>
    <xf numFmtId="0" fontId="6" fillId="9" borderId="0" xfId="1" applyFont="1" applyFill="1" applyAlignment="1">
      <alignment horizontal="center" vertical="center" wrapText="1"/>
    </xf>
    <xf numFmtId="0" fontId="7" fillId="0" borderId="17" xfId="1" applyFont="1" applyBorder="1" applyAlignment="1">
      <alignment horizontal="center" vertical="center"/>
    </xf>
    <xf numFmtId="0" fontId="8" fillId="9" borderId="4" xfId="1" applyFont="1" applyFill="1" applyBorder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5" fillId="0" borderId="0" xfId="1" applyAlignment="1">
      <alignment vertical="center"/>
    </xf>
    <xf numFmtId="0" fontId="8" fillId="0" borderId="3" xfId="1" applyFont="1" applyBorder="1" applyAlignment="1">
      <alignment horizontal="center" vertical="center"/>
    </xf>
    <xf numFmtId="0" fontId="2" fillId="16" borderId="0" xfId="1" applyFont="1" applyFill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8" fillId="9" borderId="0" xfId="1" applyFont="1" applyFill="1" applyAlignment="1">
      <alignment horizontal="center" vertical="center"/>
    </xf>
    <xf numFmtId="0" fontId="8" fillId="18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31" fillId="11" borderId="0" xfId="1" applyFont="1" applyFill="1" applyAlignment="1">
      <alignment horizontal="center" vertical="center"/>
    </xf>
    <xf numFmtId="0" fontId="28" fillId="0" borderId="0" xfId="1" applyFont="1" applyAlignment="1">
      <alignment horizontal="center" vertical="center" wrapText="1"/>
    </xf>
    <xf numFmtId="0" fontId="30" fillId="0" borderId="0" xfId="1" applyFont="1" applyAlignment="1">
      <alignment horizontal="center" vertical="center" wrapText="1"/>
    </xf>
    <xf numFmtId="0" fontId="32" fillId="0" borderId="0" xfId="3" applyFont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36" fillId="0" borderId="0" xfId="3" applyFont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right"/>
    </xf>
    <xf numFmtId="164" fontId="7" fillId="10" borderId="0" xfId="1" applyNumberFormat="1" applyFont="1" applyFill="1" applyAlignment="1">
      <alignment horizontal="center" vertical="center"/>
    </xf>
    <xf numFmtId="164" fontId="7" fillId="9" borderId="5" xfId="1" applyNumberFormat="1" applyFont="1" applyFill="1" applyBorder="1" applyAlignment="1">
      <alignment horizontal="center" vertical="center"/>
    </xf>
    <xf numFmtId="165" fontId="7" fillId="0" borderId="0" xfId="4" applyNumberFormat="1" applyFont="1" applyFill="1" applyAlignment="1">
      <alignment horizontal="center" vertical="center"/>
    </xf>
    <xf numFmtId="0" fontId="37" fillId="9" borderId="0" xfId="2" applyFont="1" applyFill="1" applyAlignment="1">
      <alignment horizontal="center" vertical="center"/>
    </xf>
    <xf numFmtId="166" fontId="7" fillId="9" borderId="0" xfId="2" applyNumberFormat="1" applyFont="1" applyFill="1" applyAlignment="1">
      <alignment horizontal="center" vertical="center"/>
    </xf>
    <xf numFmtId="166" fontId="7" fillId="0" borderId="0" xfId="2" applyNumberFormat="1" applyFont="1" applyAlignment="1">
      <alignment horizontal="center" vertical="center"/>
    </xf>
    <xf numFmtId="166" fontId="7" fillId="0" borderId="0" xfId="1" applyNumberFormat="1" applyFont="1" applyAlignment="1">
      <alignment horizontal="center" vertical="center"/>
    </xf>
    <xf numFmtId="0" fontId="38" fillId="0" borderId="0" xfId="2" applyFont="1" applyAlignment="1">
      <alignment horizontal="center" vertical="center"/>
    </xf>
    <xf numFmtId="2" fontId="7" fillId="0" borderId="0" xfId="1" applyNumberFormat="1" applyFont="1" applyAlignment="1">
      <alignment horizontal="center" vertical="center"/>
    </xf>
    <xf numFmtId="0" fontId="37" fillId="0" borderId="0" xfId="2" applyFont="1" applyAlignment="1">
      <alignment horizontal="center" vertical="center"/>
    </xf>
    <xf numFmtId="166" fontId="7" fillId="0" borderId="3" xfId="2" applyNumberFormat="1" applyFont="1" applyBorder="1" applyAlignment="1">
      <alignment horizontal="center" vertical="center"/>
    </xf>
    <xf numFmtId="0" fontId="7" fillId="19" borderId="0" xfId="1" applyFont="1" applyFill="1" applyAlignment="1">
      <alignment horizontal="center" vertical="center"/>
    </xf>
    <xf numFmtId="165" fontId="3" fillId="0" borderId="0" xfId="4" applyNumberFormat="1" applyFont="1" applyFill="1" applyAlignment="1">
      <alignment horizontal="center" vertical="center"/>
    </xf>
    <xf numFmtId="0" fontId="7" fillId="10" borderId="0" xfId="1" applyFont="1" applyFill="1" applyAlignment="1">
      <alignment horizontal="center" vertical="center"/>
    </xf>
    <xf numFmtId="164" fontId="7" fillId="17" borderId="4" xfId="1" applyNumberFormat="1" applyFont="1" applyFill="1" applyBorder="1" applyAlignment="1">
      <alignment horizontal="center" vertical="center"/>
    </xf>
    <xf numFmtId="164" fontId="41" fillId="11" borderId="0" xfId="1" applyNumberFormat="1" applyFont="1" applyFill="1" applyAlignment="1">
      <alignment horizontal="center" vertical="center"/>
    </xf>
    <xf numFmtId="0" fontId="11" fillId="9" borderId="4" xfId="1" applyFont="1" applyFill="1" applyBorder="1" applyAlignment="1">
      <alignment horizontal="center" vertical="center"/>
    </xf>
    <xf numFmtId="164" fontId="6" fillId="9" borderId="5" xfId="1" applyNumberFormat="1" applyFont="1" applyFill="1" applyBorder="1" applyAlignment="1">
      <alignment horizontal="center" vertical="center" wrapText="1"/>
    </xf>
    <xf numFmtId="164" fontId="6" fillId="9" borderId="6" xfId="1" applyNumberFormat="1" applyFont="1" applyFill="1" applyBorder="1" applyAlignment="1">
      <alignment horizontal="center" vertical="center" wrapText="1"/>
    </xf>
    <xf numFmtId="164" fontId="6" fillId="9" borderId="4" xfId="1" applyNumberFormat="1" applyFont="1" applyFill="1" applyBorder="1" applyAlignment="1">
      <alignment horizontal="center" vertical="center" wrapText="1"/>
    </xf>
    <xf numFmtId="0" fontId="43" fillId="9" borderId="0" xfId="1" applyFont="1" applyFill="1" applyAlignment="1">
      <alignment horizontal="center" vertical="center"/>
    </xf>
    <xf numFmtId="164" fontId="7" fillId="7" borderId="0" xfId="1" applyNumberFormat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7" fillId="20" borderId="0" xfId="1" applyFont="1" applyFill="1" applyAlignment="1">
      <alignment horizontal="center" vertical="center"/>
    </xf>
    <xf numFmtId="164" fontId="7" fillId="9" borderId="4" xfId="1" applyNumberFormat="1" applyFont="1" applyFill="1" applyBorder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1" fontId="7" fillId="0" borderId="0" xfId="1" applyNumberFormat="1" applyFont="1" applyAlignment="1">
      <alignment horizontal="center" vertical="center"/>
    </xf>
    <xf numFmtId="0" fontId="44" fillId="9" borderId="0" xfId="2" applyFont="1" applyFill="1" applyAlignment="1">
      <alignment horizontal="center" vertical="center"/>
    </xf>
    <xf numFmtId="164" fontId="28" fillId="9" borderId="4" xfId="1" applyNumberFormat="1" applyFont="1" applyFill="1" applyBorder="1" applyAlignment="1">
      <alignment horizontal="center" vertical="center" wrapText="1"/>
    </xf>
    <xf numFmtId="0" fontId="46" fillId="0" borderId="0" xfId="1" applyFont="1" applyAlignment="1">
      <alignment horizontal="center" vertical="center" wrapText="1"/>
    </xf>
    <xf numFmtId="0" fontId="42" fillId="9" borderId="4" xfId="2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46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 wrapText="1"/>
    </xf>
    <xf numFmtId="0" fontId="48" fillId="0" borderId="4" xfId="1" applyFont="1" applyBorder="1" applyAlignment="1">
      <alignment horizontal="center" vertical="center" wrapText="1"/>
    </xf>
    <xf numFmtId="0" fontId="50" fillId="0" borderId="0" xfId="1" applyFont="1" applyAlignment="1">
      <alignment horizontal="center" vertical="center"/>
    </xf>
    <xf numFmtId="164" fontId="6" fillId="7" borderId="0" xfId="1" applyNumberFormat="1" applyFont="1" applyFill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8" fillId="21" borderId="0" xfId="1" applyFont="1" applyFill="1" applyAlignment="1">
      <alignment horizontal="center" vertical="center"/>
    </xf>
    <xf numFmtId="0" fontId="45" fillId="9" borderId="0" xfId="2" applyFont="1" applyFill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0" fillId="0" borderId="0" xfId="2" applyFont="1" applyAlignment="1">
      <alignment horizontal="center" vertical="center"/>
    </xf>
    <xf numFmtId="0" fontId="7" fillId="9" borderId="5" xfId="1" applyFont="1" applyFill="1" applyBorder="1" applyAlignment="1">
      <alignment horizontal="center" vertical="center" wrapText="1"/>
    </xf>
    <xf numFmtId="0" fontId="7" fillId="9" borderId="6" xfId="1" applyFont="1" applyFill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0" fillId="9" borderId="0" xfId="2" applyFont="1" applyFill="1" applyAlignment="1">
      <alignment horizontal="center" vertical="center"/>
    </xf>
    <xf numFmtId="164" fontId="2" fillId="11" borderId="0" xfId="1" applyNumberFormat="1" applyFont="1" applyFill="1" applyAlignment="1">
      <alignment horizontal="center" vertical="center"/>
    </xf>
    <xf numFmtId="0" fontId="35" fillId="0" borderId="0" xfId="2" applyFont="1" applyAlignment="1">
      <alignment horizontal="center" vertical="center"/>
    </xf>
    <xf numFmtId="164" fontId="18" fillId="9" borderId="4" xfId="1" applyNumberFormat="1" applyFont="1" applyFill="1" applyBorder="1" applyAlignment="1">
      <alignment horizontal="center" vertical="center"/>
    </xf>
    <xf numFmtId="0" fontId="5" fillId="0" borderId="5" xfId="1" applyBorder="1" applyAlignment="1">
      <alignment horizontal="center" vertical="center" wrapText="1"/>
    </xf>
    <xf numFmtId="0" fontId="5" fillId="0" borderId="16" xfId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/>
    </xf>
    <xf numFmtId="0" fontId="7" fillId="9" borderId="4" xfId="1" applyFont="1" applyFill="1" applyBorder="1" applyAlignment="1">
      <alignment horizontal="center" vertical="center" wrapText="1"/>
    </xf>
    <xf numFmtId="164" fontId="6" fillId="9" borderId="4" xfId="1" applyNumberFormat="1" applyFont="1" applyFill="1" applyBorder="1" applyAlignment="1">
      <alignment horizontal="center" vertical="center"/>
    </xf>
    <xf numFmtId="0" fontId="33" fillId="0" borderId="0" xfId="2" applyFont="1" applyAlignment="1">
      <alignment horizontal="center" vertical="center"/>
    </xf>
    <xf numFmtId="0" fontId="33" fillId="0" borderId="0" xfId="2" applyFont="1"/>
    <xf numFmtId="0" fontId="53" fillId="0" borderId="0" xfId="2" applyFont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54" fillId="0" borderId="0" xfId="2" applyFont="1" applyAlignment="1">
      <alignment horizontal="center" vertical="center"/>
    </xf>
    <xf numFmtId="0" fontId="8" fillId="18" borderId="0" xfId="2" applyFont="1" applyFill="1" applyAlignment="1">
      <alignment horizontal="center" vertical="center"/>
    </xf>
    <xf numFmtId="0" fontId="8" fillId="7" borderId="0" xfId="2" applyFont="1" applyFill="1" applyAlignment="1">
      <alignment horizontal="center" vertical="center"/>
    </xf>
    <xf numFmtId="0" fontId="8" fillId="22" borderId="0" xfId="2" applyFont="1" applyFill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7" fillId="9" borderId="22" xfId="2" applyFont="1" applyFill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7" fillId="7" borderId="24" xfId="2" applyFont="1" applyFill="1" applyBorder="1" applyAlignment="1">
      <alignment horizontal="center" vertical="center"/>
    </xf>
    <xf numFmtId="0" fontId="3" fillId="9" borderId="0" xfId="2" applyFont="1" applyFill="1" applyAlignment="1">
      <alignment horizontal="center" vertical="center"/>
    </xf>
    <xf numFmtId="0" fontId="8" fillId="9" borderId="0" xfId="2" applyFont="1" applyFill="1" applyAlignment="1">
      <alignment horizontal="center" vertical="center"/>
    </xf>
    <xf numFmtId="0" fontId="25" fillId="15" borderId="0" xfId="2" applyFont="1" applyFill="1" applyAlignment="1">
      <alignment horizontal="center" vertical="center"/>
    </xf>
    <xf numFmtId="0" fontId="58" fillId="11" borderId="0" xfId="2" applyFont="1" applyFill="1" applyAlignment="1">
      <alignment horizontal="center" vertical="center"/>
    </xf>
    <xf numFmtId="0" fontId="7" fillId="0" borderId="25" xfId="2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7" fillId="9" borderId="26" xfId="2" applyFont="1" applyFill="1" applyBorder="1" applyAlignment="1">
      <alignment horizontal="center" vertical="center"/>
    </xf>
    <xf numFmtId="0" fontId="7" fillId="7" borderId="27" xfId="2" applyFont="1" applyFill="1" applyBorder="1" applyAlignment="1">
      <alignment horizontal="center" vertical="center"/>
    </xf>
    <xf numFmtId="0" fontId="8" fillId="8" borderId="0" xfId="2" applyFont="1" applyFill="1" applyAlignment="1">
      <alignment horizontal="center" vertical="center"/>
    </xf>
    <xf numFmtId="0" fontId="1" fillId="0" borderId="0" xfId="5" applyAlignment="1">
      <alignment horizontal="center" vertical="center"/>
    </xf>
    <xf numFmtId="0" fontId="60" fillId="0" borderId="0" xfId="5" applyFont="1" applyAlignment="1">
      <alignment horizontal="center" vertical="center"/>
    </xf>
    <xf numFmtId="0" fontId="1" fillId="0" borderId="0" xfId="5"/>
    <xf numFmtId="0" fontId="61" fillId="0" borderId="0" xfId="3" applyFont="1" applyAlignment="1">
      <alignment horizontal="center" vertical="center"/>
    </xf>
    <xf numFmtId="0" fontId="32" fillId="0" borderId="0" xfId="3" applyFont="1"/>
    <xf numFmtId="0" fontId="62" fillId="0" borderId="0" xfId="3" applyFont="1" applyAlignment="1">
      <alignment horizontal="center" vertical="center"/>
    </xf>
    <xf numFmtId="0" fontId="62" fillId="0" borderId="0" xfId="3" applyFont="1" applyAlignment="1">
      <alignment horizontal="center"/>
    </xf>
    <xf numFmtId="0" fontId="39" fillId="0" borderId="0" xfId="2" applyFont="1" applyAlignment="1">
      <alignment horizontal="center" vertical="center"/>
    </xf>
    <xf numFmtId="0" fontId="63" fillId="0" borderId="0" xfId="3" applyFont="1" applyAlignment="1">
      <alignment horizontal="center" vertical="center"/>
    </xf>
    <xf numFmtId="0" fontId="1" fillId="0" borderId="0" xfId="3"/>
    <xf numFmtId="0" fontId="64" fillId="0" borderId="0" xfId="2" applyFont="1" applyAlignment="1">
      <alignment horizontal="center" vertical="center"/>
    </xf>
    <xf numFmtId="0" fontId="55" fillId="0" borderId="0" xfId="3" applyFont="1" applyAlignment="1">
      <alignment horizontal="right"/>
    </xf>
    <xf numFmtId="0" fontId="55" fillId="0" borderId="0" xfId="3" applyFont="1" applyAlignment="1">
      <alignment horizontal="center" vertical="center"/>
    </xf>
    <xf numFmtId="0" fontId="54" fillId="0" borderId="0" xfId="3" applyFont="1" applyAlignment="1">
      <alignment horizontal="right"/>
    </xf>
    <xf numFmtId="0" fontId="54" fillId="9" borderId="0" xfId="2" applyFont="1" applyFill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63" fillId="9" borderId="0" xfId="3" applyFont="1" applyFill="1" applyAlignment="1">
      <alignment horizontal="center" vertical="center"/>
    </xf>
    <xf numFmtId="0" fontId="64" fillId="9" borderId="0" xfId="2" applyFont="1" applyFill="1" applyAlignment="1">
      <alignment horizontal="center" vertical="center"/>
    </xf>
    <xf numFmtId="0" fontId="63" fillId="0" borderId="0" xfId="3" applyFont="1" applyAlignment="1">
      <alignment horizontal="right"/>
    </xf>
    <xf numFmtId="0" fontId="33" fillId="9" borderId="0" xfId="3" applyFont="1" applyFill="1" applyAlignment="1">
      <alignment horizontal="center" vertical="center"/>
    </xf>
    <xf numFmtId="0" fontId="33" fillId="0" borderId="0" xfId="3" applyFont="1"/>
    <xf numFmtId="0" fontId="1" fillId="0" borderId="0" xfId="3" applyAlignment="1">
      <alignment horizontal="center" vertical="center"/>
    </xf>
    <xf numFmtId="0" fontId="32" fillId="0" borderId="0" xfId="6" applyFont="1" applyAlignment="1">
      <alignment horizontal="center" vertical="center"/>
    </xf>
    <xf numFmtId="0" fontId="65" fillId="0" borderId="0" xfId="6" applyFont="1"/>
    <xf numFmtId="0" fontId="65" fillId="0" borderId="0" xfId="6" applyFont="1" applyAlignment="1">
      <alignment horizontal="center" vertical="center"/>
    </xf>
    <xf numFmtId="0" fontId="66" fillId="0" borderId="0" xfId="6" applyFont="1" applyAlignment="1">
      <alignment horizontal="center" vertical="center"/>
    </xf>
    <xf numFmtId="0" fontId="66" fillId="9" borderId="0" xfId="6" applyFont="1" applyFill="1" applyAlignment="1">
      <alignment horizontal="center" vertical="center"/>
    </xf>
    <xf numFmtId="0" fontId="67" fillId="0" borderId="0" xfId="6" applyFont="1" applyAlignment="1">
      <alignment horizontal="center" vertical="center"/>
    </xf>
    <xf numFmtId="0" fontId="66" fillId="23" borderId="0" xfId="6" applyFont="1" applyFill="1" applyAlignment="1">
      <alignment horizontal="center" vertical="center"/>
    </xf>
    <xf numFmtId="0" fontId="68" fillId="0" borderId="28" xfId="6" applyFont="1" applyBorder="1" applyAlignment="1">
      <alignment horizontal="center" vertical="center"/>
    </xf>
    <xf numFmtId="0" fontId="33" fillId="0" borderId="0" xfId="6" applyFont="1" applyAlignment="1">
      <alignment horizontal="center" vertical="center"/>
    </xf>
    <xf numFmtId="0" fontId="69" fillId="0" borderId="0" xfId="6" applyFont="1"/>
    <xf numFmtId="0" fontId="1" fillId="0" borderId="0" xfId="6" applyAlignment="1">
      <alignment horizontal="center" vertical="center"/>
    </xf>
    <xf numFmtId="0" fontId="1" fillId="0" borderId="0" xfId="6"/>
    <xf numFmtId="0" fontId="70" fillId="0" borderId="0" xfId="6" applyFont="1" applyAlignment="1">
      <alignment horizontal="center" vertical="center"/>
    </xf>
    <xf numFmtId="0" fontId="70" fillId="0" borderId="7" xfId="6" applyFont="1" applyBorder="1" applyAlignment="1">
      <alignment horizontal="center" vertical="center"/>
    </xf>
    <xf numFmtId="0" fontId="71" fillId="0" borderId="13" xfId="6" applyFont="1" applyBorder="1" applyAlignment="1">
      <alignment horizontal="center" vertical="center"/>
    </xf>
    <xf numFmtId="0" fontId="71" fillId="0" borderId="8" xfId="6" applyFont="1" applyBorder="1" applyAlignment="1">
      <alignment horizontal="center" vertical="center"/>
    </xf>
    <xf numFmtId="0" fontId="66" fillId="7" borderId="0" xfId="6" applyFont="1" applyFill="1" applyAlignment="1">
      <alignment horizontal="center" vertical="center"/>
    </xf>
    <xf numFmtId="0" fontId="66" fillId="0" borderId="7" xfId="6" applyFont="1" applyBorder="1" applyAlignment="1">
      <alignment horizontal="center" vertical="center"/>
    </xf>
    <xf numFmtId="0" fontId="66" fillId="9" borderId="13" xfId="6" applyFont="1" applyFill="1" applyBorder="1" applyAlignment="1">
      <alignment horizontal="center" vertical="center"/>
    </xf>
    <xf numFmtId="0" fontId="66" fillId="7" borderId="13" xfId="6" applyFont="1" applyFill="1" applyBorder="1" applyAlignment="1">
      <alignment horizontal="center" vertical="center"/>
    </xf>
    <xf numFmtId="0" fontId="66" fillId="0" borderId="13" xfId="6" applyFont="1" applyBorder="1" applyAlignment="1">
      <alignment horizontal="center" vertical="center"/>
    </xf>
    <xf numFmtId="0" fontId="67" fillId="0" borderId="8" xfId="6" applyFont="1" applyBorder="1" applyAlignment="1">
      <alignment horizontal="center" vertical="center"/>
    </xf>
    <xf numFmtId="0" fontId="71" fillId="23" borderId="0" xfId="6" applyFont="1" applyFill="1" applyAlignment="1">
      <alignment horizontal="center" vertical="center"/>
    </xf>
    <xf numFmtId="0" fontId="66" fillId="23" borderId="9" xfId="6" applyFont="1" applyFill="1" applyBorder="1" applyAlignment="1">
      <alignment horizontal="center" vertical="center"/>
    </xf>
    <xf numFmtId="0" fontId="66" fillId="7" borderId="10" xfId="6" applyFont="1" applyFill="1" applyBorder="1" applyAlignment="1">
      <alignment horizontal="center" vertical="center"/>
    </xf>
    <xf numFmtId="0" fontId="66" fillId="9" borderId="7" xfId="6" applyFont="1" applyFill="1" applyBorder="1" applyAlignment="1">
      <alignment horizontal="center" vertical="center"/>
    </xf>
    <xf numFmtId="0" fontId="66" fillId="9" borderId="11" xfId="6" applyFont="1" applyFill="1" applyBorder="1" applyAlignment="1">
      <alignment horizontal="center" vertical="center"/>
    </xf>
    <xf numFmtId="0" fontId="70" fillId="0" borderId="29" xfId="6" applyFont="1" applyBorder="1" applyAlignment="1">
      <alignment horizontal="center" vertical="center"/>
    </xf>
    <xf numFmtId="0" fontId="70" fillId="0" borderId="13" xfId="6" applyFont="1" applyBorder="1" applyAlignment="1">
      <alignment horizontal="center" vertical="center"/>
    </xf>
    <xf numFmtId="0" fontId="68" fillId="0" borderId="30" xfId="6" applyFont="1" applyBorder="1" applyAlignment="1">
      <alignment horizontal="center" vertical="center"/>
    </xf>
    <xf numFmtId="0" fontId="67" fillId="0" borderId="6" xfId="6" applyFont="1" applyBorder="1" applyAlignment="1">
      <alignment horizontal="center" vertical="center"/>
    </xf>
    <xf numFmtId="0" fontId="72" fillId="0" borderId="0" xfId="6" applyFont="1" applyAlignment="1">
      <alignment horizontal="center" vertical="center"/>
    </xf>
    <xf numFmtId="0" fontId="60" fillId="0" borderId="0" xfId="6" applyFont="1" applyAlignment="1">
      <alignment horizontal="center" vertical="center"/>
    </xf>
    <xf numFmtId="0" fontId="66" fillId="7" borderId="7" xfId="6" applyFont="1" applyFill="1" applyBorder="1" applyAlignment="1">
      <alignment horizontal="center" vertical="center"/>
    </xf>
    <xf numFmtId="0" fontId="66" fillId="23" borderId="13" xfId="6" applyFont="1" applyFill="1" applyBorder="1" applyAlignment="1">
      <alignment horizontal="center" vertical="center"/>
    </xf>
    <xf numFmtId="0" fontId="66" fillId="9" borderId="8" xfId="6" applyFont="1" applyFill="1" applyBorder="1" applyAlignment="1">
      <alignment horizontal="center" vertical="center"/>
    </xf>
    <xf numFmtId="0" fontId="68" fillId="0" borderId="31" xfId="6" applyFont="1" applyBorder="1" applyAlignment="1">
      <alignment horizontal="center" vertical="center"/>
    </xf>
    <xf numFmtId="0" fontId="67" fillId="0" borderId="13" xfId="6" applyFont="1" applyBorder="1" applyAlignment="1">
      <alignment horizontal="center" vertical="center"/>
    </xf>
    <xf numFmtId="0" fontId="66" fillId="23" borderId="8" xfId="6" applyFont="1" applyFill="1" applyBorder="1" applyAlignment="1">
      <alignment horizontal="center" vertical="center"/>
    </xf>
    <xf numFmtId="0" fontId="72" fillId="0" borderId="0" xfId="6" applyFont="1"/>
    <xf numFmtId="0" fontId="73" fillId="0" borderId="0" xfId="6" applyFont="1" applyAlignment="1">
      <alignment horizontal="center" vertical="center"/>
    </xf>
    <xf numFmtId="0" fontId="33" fillId="0" borderId="0" xfId="7" applyFont="1" applyAlignment="1">
      <alignment horizontal="center" vertical="center"/>
    </xf>
    <xf numFmtId="0" fontId="33" fillId="9" borderId="0" xfId="7" applyFont="1" applyFill="1" applyAlignment="1">
      <alignment horizontal="center" vertical="center"/>
    </xf>
    <xf numFmtId="0" fontId="63" fillId="0" borderId="0" xfId="6" applyFont="1" applyAlignment="1">
      <alignment horizontal="center" vertical="center"/>
    </xf>
    <xf numFmtId="0" fontId="32" fillId="0" borderId="0" xfId="7" applyFont="1" applyAlignment="1">
      <alignment horizontal="center" vertical="center"/>
    </xf>
    <xf numFmtId="0" fontId="61" fillId="0" borderId="0" xfId="7" applyFont="1" applyAlignment="1">
      <alignment horizontal="center" vertical="center"/>
    </xf>
    <xf numFmtId="0" fontId="36" fillId="0" borderId="0" xfId="7" applyFont="1" applyAlignment="1">
      <alignment horizontal="center" vertical="center"/>
    </xf>
    <xf numFmtId="0" fontId="62" fillId="0" borderId="0" xfId="7" applyFont="1" applyAlignment="1">
      <alignment horizontal="center" vertical="center"/>
    </xf>
    <xf numFmtId="0" fontId="66" fillId="24" borderId="0" xfId="6" applyFont="1" applyFill="1" applyAlignment="1">
      <alignment horizontal="center" vertical="center"/>
    </xf>
    <xf numFmtId="0" fontId="66" fillId="24" borderId="13" xfId="6" applyFont="1" applyFill="1" applyBorder="1" applyAlignment="1">
      <alignment horizontal="center" vertical="center"/>
    </xf>
    <xf numFmtId="0" fontId="66" fillId="24" borderId="10" xfId="6" applyFont="1" applyFill="1" applyBorder="1" applyAlignment="1">
      <alignment horizontal="center" vertical="center"/>
    </xf>
    <xf numFmtId="0" fontId="66" fillId="24" borderId="7" xfId="6" applyFont="1" applyFill="1" applyBorder="1" applyAlignment="1">
      <alignment horizontal="center" vertical="center"/>
    </xf>
    <xf numFmtId="0" fontId="67" fillId="0" borderId="4" xfId="6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6" fillId="0" borderId="0" xfId="6" applyFont="1"/>
    <xf numFmtId="0" fontId="6" fillId="0" borderId="0" xfId="6" applyFont="1" applyAlignment="1">
      <alignment horizontal="center" vertical="center"/>
    </xf>
    <xf numFmtId="0" fontId="70" fillId="0" borderId="32" xfId="6" applyFont="1" applyBorder="1" applyAlignment="1">
      <alignment horizontal="center" vertical="center"/>
    </xf>
    <xf numFmtId="0" fontId="71" fillId="0" borderId="33" xfId="6" applyFont="1" applyBorder="1" applyAlignment="1">
      <alignment horizontal="center" vertical="center"/>
    </xf>
    <xf numFmtId="0" fontId="71" fillId="0" borderId="14" xfId="6" applyFont="1" applyBorder="1" applyAlignment="1">
      <alignment horizontal="center" vertical="center"/>
    </xf>
    <xf numFmtId="0" fontId="66" fillId="0" borderId="33" xfId="6" applyFont="1" applyBorder="1" applyAlignment="1">
      <alignment horizontal="center" vertical="center"/>
    </xf>
    <xf numFmtId="0" fontId="66" fillId="9" borderId="34" xfId="6" applyFont="1" applyFill="1" applyBorder="1" applyAlignment="1">
      <alignment horizontal="center" vertical="center"/>
    </xf>
    <xf numFmtId="0" fontId="66" fillId="7" borderId="34" xfId="6" applyFont="1" applyFill="1" applyBorder="1" applyAlignment="1">
      <alignment horizontal="center" vertical="center"/>
    </xf>
    <xf numFmtId="0" fontId="66" fillId="0" borderId="14" xfId="6" applyFont="1" applyBorder="1" applyAlignment="1">
      <alignment horizontal="center" vertical="center"/>
    </xf>
    <xf numFmtId="0" fontId="66" fillId="9" borderId="3" xfId="6" applyFont="1" applyFill="1" applyBorder="1" applyAlignment="1">
      <alignment horizontal="center" vertical="center"/>
    </xf>
    <xf numFmtId="0" fontId="70" fillId="0" borderId="35" xfId="6" applyFont="1" applyBorder="1" applyAlignment="1">
      <alignment horizontal="center" vertical="center"/>
    </xf>
    <xf numFmtId="0" fontId="6" fillId="0" borderId="0" xfId="6" applyFont="1" applyAlignment="1">
      <alignment vertical="center"/>
    </xf>
    <xf numFmtId="0" fontId="74" fillId="9" borderId="0" xfId="6" applyFont="1" applyFill="1" applyAlignment="1">
      <alignment horizontal="center" vertical="center"/>
    </xf>
    <xf numFmtId="0" fontId="74" fillId="9" borderId="0" xfId="6" applyFont="1" applyFill="1" applyAlignment="1">
      <alignment horizontal="center" vertical="center"/>
    </xf>
    <xf numFmtId="0" fontId="66" fillId="7" borderId="33" xfId="6" applyFont="1" applyFill="1" applyBorder="1" applyAlignment="1">
      <alignment horizontal="center" vertical="center"/>
    </xf>
    <xf numFmtId="0" fontId="66" fillId="23" borderId="34" xfId="6" applyFont="1" applyFill="1" applyBorder="1" applyAlignment="1">
      <alignment horizontal="center" vertical="center"/>
    </xf>
    <xf numFmtId="0" fontId="66" fillId="9" borderId="14" xfId="6" applyFont="1" applyFill="1" applyBorder="1" applyAlignment="1">
      <alignment horizontal="center" vertical="center"/>
    </xf>
    <xf numFmtId="0" fontId="6" fillId="0" borderId="36" xfId="6" applyFont="1" applyBorder="1" applyAlignment="1">
      <alignment horizontal="center" vertical="center"/>
    </xf>
    <xf numFmtId="0" fontId="6" fillId="0" borderId="37" xfId="6" applyFont="1" applyBorder="1" applyAlignment="1">
      <alignment horizontal="center" vertical="center"/>
    </xf>
    <xf numFmtId="0" fontId="6" fillId="0" borderId="38" xfId="6" applyFont="1" applyBorder="1" applyAlignment="1">
      <alignment horizontal="center" vertical="center"/>
    </xf>
    <xf numFmtId="0" fontId="66" fillId="9" borderId="33" xfId="6" applyFont="1" applyFill="1" applyBorder="1" applyAlignment="1">
      <alignment horizontal="center" vertical="center"/>
    </xf>
    <xf numFmtId="0" fontId="66" fillId="0" borderId="34" xfId="6" applyFont="1" applyBorder="1" applyAlignment="1">
      <alignment horizontal="center" vertical="center"/>
    </xf>
    <xf numFmtId="0" fontId="33" fillId="0" borderId="0" xfId="4" applyNumberFormat="1" applyFont="1" applyAlignment="1">
      <alignment horizontal="center" vertical="center"/>
    </xf>
    <xf numFmtId="0" fontId="74" fillId="0" borderId="0" xfId="6" applyFont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6" fillId="0" borderId="0" xfId="6" applyFont="1" applyAlignment="1">
      <alignment horizontal="center" vertical="center"/>
    </xf>
    <xf numFmtId="0" fontId="71" fillId="0" borderId="39" xfId="6" applyFont="1" applyBorder="1" applyAlignment="1">
      <alignment horizontal="center" vertical="center"/>
    </xf>
    <xf numFmtId="0" fontId="71" fillId="0" borderId="40" xfId="6" applyFont="1" applyBorder="1" applyAlignment="1">
      <alignment horizontal="center" vertical="center"/>
    </xf>
    <xf numFmtId="0" fontId="71" fillId="23" borderId="41" xfId="6" applyFont="1" applyFill="1" applyBorder="1" applyAlignment="1">
      <alignment horizontal="center" vertical="center"/>
    </xf>
    <xf numFmtId="0" fontId="68" fillId="0" borderId="42" xfId="6" applyFont="1" applyBorder="1" applyAlignment="1">
      <alignment horizontal="center" vertical="center"/>
    </xf>
    <xf numFmtId="0" fontId="66" fillId="9" borderId="43" xfId="6" applyFont="1" applyFill="1" applyBorder="1" applyAlignment="1">
      <alignment horizontal="center" vertical="center"/>
    </xf>
    <xf numFmtId="0" fontId="71" fillId="23" borderId="13" xfId="6" applyFont="1" applyFill="1" applyBorder="1" applyAlignment="1">
      <alignment horizontal="center" vertical="center"/>
    </xf>
    <xf numFmtId="0" fontId="66" fillId="7" borderId="8" xfId="6" applyFont="1" applyFill="1" applyBorder="1" applyAlignment="1">
      <alignment horizontal="center" vertical="center"/>
    </xf>
    <xf numFmtId="0" fontId="66" fillId="0" borderId="8" xfId="6" applyFont="1" applyBorder="1" applyAlignment="1">
      <alignment horizontal="center" vertical="center"/>
    </xf>
    <xf numFmtId="0" fontId="66" fillId="9" borderId="44" xfId="6" applyFont="1" applyFill="1" applyBorder="1" applyAlignment="1">
      <alignment horizontal="center" vertical="center"/>
    </xf>
    <xf numFmtId="0" fontId="6" fillId="0" borderId="7" xfId="6" applyFont="1" applyBorder="1" applyAlignment="1">
      <alignment horizontal="center" vertical="center"/>
    </xf>
    <xf numFmtId="0" fontId="6" fillId="0" borderId="13" xfId="6" applyFont="1" applyBorder="1" applyAlignment="1">
      <alignment horizontal="center" vertical="center"/>
    </xf>
    <xf numFmtId="0" fontId="6" fillId="0" borderId="8" xfId="6" applyFont="1" applyBorder="1" applyAlignment="1">
      <alignment horizontal="center" vertical="center"/>
    </xf>
    <xf numFmtId="0" fontId="78" fillId="0" borderId="28" xfId="6" applyFont="1" applyBorder="1" applyAlignment="1">
      <alignment horizontal="center" vertical="center"/>
    </xf>
    <xf numFmtId="0" fontId="70" fillId="0" borderId="45" xfId="6" applyFont="1" applyBorder="1" applyAlignment="1">
      <alignment horizontal="center" vertical="center"/>
    </xf>
    <xf numFmtId="0" fontId="6" fillId="9" borderId="0" xfId="6" applyFont="1" applyFill="1" applyAlignment="1">
      <alignment horizontal="center" vertical="center"/>
    </xf>
    <xf numFmtId="0" fontId="75" fillId="9" borderId="0" xfId="6" applyFont="1" applyFill="1" applyAlignment="1">
      <alignment horizontal="center" vertical="center"/>
    </xf>
    <xf numFmtId="0" fontId="35" fillId="0" borderId="46" xfId="6" applyFont="1" applyBorder="1" applyAlignment="1">
      <alignment horizontal="center" vertical="center"/>
    </xf>
    <xf numFmtId="0" fontId="35" fillId="0" borderId="31" xfId="6" applyFont="1" applyBorder="1" applyAlignment="1">
      <alignment horizontal="center" vertical="center"/>
    </xf>
    <xf numFmtId="0" fontId="35" fillId="0" borderId="47" xfId="6" applyFont="1" applyBorder="1" applyAlignment="1">
      <alignment horizontal="center" vertical="center"/>
    </xf>
    <xf numFmtId="0" fontId="76" fillId="9" borderId="0" xfId="6" applyFont="1" applyFill="1" applyAlignment="1">
      <alignment horizontal="center" vertical="center"/>
    </xf>
    <xf numFmtId="0" fontId="6" fillId="9" borderId="0" xfId="6" applyFont="1" applyFill="1" applyAlignment="1">
      <alignment horizontal="center" vertical="center"/>
    </xf>
    <xf numFmtId="0" fontId="74" fillId="0" borderId="46" xfId="6" applyFont="1" applyBorder="1" applyAlignment="1">
      <alignment horizontal="center" vertical="center"/>
    </xf>
    <xf numFmtId="0" fontId="74" fillId="0" borderId="31" xfId="6" applyFont="1" applyBorder="1" applyAlignment="1">
      <alignment horizontal="center" vertical="center"/>
    </xf>
    <xf numFmtId="0" fontId="6" fillId="0" borderId="31" xfId="6" applyFont="1" applyBorder="1" applyAlignment="1">
      <alignment horizontal="center" vertical="center"/>
    </xf>
    <xf numFmtId="0" fontId="74" fillId="0" borderId="47" xfId="6" applyFont="1" applyBorder="1" applyAlignment="1">
      <alignment horizontal="center" vertical="center"/>
    </xf>
    <xf numFmtId="0" fontId="76" fillId="0" borderId="0" xfId="6" applyFont="1" applyAlignment="1">
      <alignment horizontal="center" vertical="center"/>
    </xf>
    <xf numFmtId="0" fontId="6" fillId="0" borderId="46" xfId="6" applyFont="1" applyBorder="1" applyAlignment="1">
      <alignment horizontal="center" vertical="center"/>
    </xf>
    <xf numFmtId="0" fontId="6" fillId="0" borderId="31" xfId="6" applyFont="1" applyBorder="1" applyAlignment="1">
      <alignment horizontal="center" vertical="center"/>
    </xf>
    <xf numFmtId="0" fontId="6" fillId="0" borderId="47" xfId="6" applyFont="1" applyBorder="1" applyAlignment="1">
      <alignment horizontal="center" vertical="center"/>
    </xf>
    <xf numFmtId="0" fontId="66" fillId="0" borderId="4" xfId="6" applyFont="1" applyBorder="1" applyAlignment="1">
      <alignment horizontal="center" vertical="center"/>
    </xf>
    <xf numFmtId="0" fontId="66" fillId="23" borderId="48" xfId="6" applyFont="1" applyFill="1" applyBorder="1" applyAlignment="1">
      <alignment horizontal="center" vertical="center"/>
    </xf>
    <xf numFmtId="0" fontId="68" fillId="0" borderId="49" xfId="6" applyFont="1" applyBorder="1" applyAlignment="1">
      <alignment horizontal="center" vertical="center"/>
    </xf>
    <xf numFmtId="0" fontId="33" fillId="0" borderId="0" xfId="6" applyFont="1"/>
    <xf numFmtId="0" fontId="35" fillId="0" borderId="3" xfId="6" applyFont="1" applyBorder="1" applyAlignment="1">
      <alignment horizontal="center" vertical="center"/>
    </xf>
    <xf numFmtId="0" fontId="78" fillId="0" borderId="3" xfId="6" applyFont="1" applyBorder="1" applyAlignment="1">
      <alignment horizontal="center" vertical="center"/>
    </xf>
    <xf numFmtId="0" fontId="79" fillId="0" borderId="3" xfId="6" applyFont="1" applyBorder="1" applyAlignment="1">
      <alignment horizontal="center" vertical="center"/>
    </xf>
    <xf numFmtId="0" fontId="35" fillId="0" borderId="33" xfId="6" applyFont="1" applyBorder="1" applyAlignment="1">
      <alignment horizontal="center" vertical="center"/>
    </xf>
    <xf numFmtId="0" fontId="35" fillId="0" borderId="34" xfId="6" applyFont="1" applyBorder="1" applyAlignment="1">
      <alignment horizontal="center" vertical="center"/>
    </xf>
    <xf numFmtId="0" fontId="35" fillId="0" borderId="14" xfId="6" applyFont="1" applyBorder="1" applyAlignment="1">
      <alignment horizontal="center" vertical="center"/>
    </xf>
    <xf numFmtId="0" fontId="80" fillId="0" borderId="33" xfId="6" applyFont="1" applyBorder="1" applyAlignment="1">
      <alignment horizontal="center" vertical="center"/>
    </xf>
    <xf numFmtId="0" fontId="80" fillId="0" borderId="34" xfId="6" applyFont="1" applyBorder="1" applyAlignment="1">
      <alignment horizontal="center" vertical="center"/>
    </xf>
    <xf numFmtId="0" fontId="80" fillId="0" borderId="14" xfId="6" applyFont="1" applyBorder="1" applyAlignment="1">
      <alignment horizontal="center" vertical="center"/>
    </xf>
    <xf numFmtId="0" fontId="6" fillId="0" borderId="33" xfId="6" applyFont="1" applyBorder="1" applyAlignment="1">
      <alignment horizontal="center" vertical="center"/>
    </xf>
    <xf numFmtId="0" fontId="6" fillId="0" borderId="34" xfId="6" applyFont="1" applyBorder="1" applyAlignment="1">
      <alignment horizontal="center" vertical="center"/>
    </xf>
    <xf numFmtId="0" fontId="6" fillId="0" borderId="14" xfId="6" applyFont="1" applyBorder="1" applyAlignment="1">
      <alignment horizontal="center" vertical="center"/>
    </xf>
    <xf numFmtId="0" fontId="81" fillId="0" borderId="0" xfId="6" applyFont="1"/>
    <xf numFmtId="0" fontId="81" fillId="0" borderId="0" xfId="4" applyNumberFormat="1" applyFont="1" applyAlignment="1">
      <alignment horizontal="center" vertical="center"/>
    </xf>
    <xf numFmtId="0" fontId="63" fillId="0" borderId="0" xfId="6" applyFont="1" applyAlignment="1">
      <alignment horizontal="center" vertical="center"/>
    </xf>
    <xf numFmtId="0" fontId="33" fillId="0" borderId="0" xfId="6" applyFont="1" applyAlignment="1">
      <alignment vertical="center"/>
    </xf>
    <xf numFmtId="0" fontId="33" fillId="0" borderId="0" xfId="6" applyFont="1" applyAlignment="1">
      <alignment horizontal="center" vertical="center"/>
    </xf>
    <xf numFmtId="0" fontId="81" fillId="0" borderId="0" xfId="6" applyFont="1" applyAlignment="1">
      <alignment horizontal="center" vertical="center"/>
    </xf>
    <xf numFmtId="0" fontId="18" fillId="0" borderId="20" xfId="2" applyFont="1" applyBorder="1" applyAlignment="1">
      <alignment horizontal="center" vertical="center"/>
    </xf>
    <xf numFmtId="0" fontId="18" fillId="0" borderId="21" xfId="2" applyFont="1" applyBorder="1" applyAlignment="1">
      <alignment horizontal="center" vertical="center"/>
    </xf>
    <xf numFmtId="0" fontId="82" fillId="0" borderId="20" xfId="2" applyFont="1" applyBorder="1" applyAlignment="1">
      <alignment horizontal="center" vertical="center"/>
    </xf>
    <xf numFmtId="0" fontId="82" fillId="0" borderId="21" xfId="2" applyFont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18" fillId="9" borderId="21" xfId="2" applyFont="1" applyFill="1" applyBorder="1" applyAlignment="1">
      <alignment horizontal="center" vertical="center"/>
    </xf>
    <xf numFmtId="0" fontId="83" fillId="11" borderId="21" xfId="2" applyFont="1" applyFill="1" applyBorder="1" applyAlignment="1">
      <alignment horizontal="center" vertical="center"/>
    </xf>
    <xf numFmtId="0" fontId="32" fillId="0" borderId="22" xfId="6" applyFont="1" applyBorder="1" applyAlignment="1">
      <alignment horizontal="center" vertical="center"/>
    </xf>
    <xf numFmtId="0" fontId="18" fillId="0" borderId="23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82" fillId="0" borderId="23" xfId="2" applyFont="1" applyBorder="1" applyAlignment="1">
      <alignment horizontal="center" vertical="center"/>
    </xf>
    <xf numFmtId="0" fontId="82" fillId="0" borderId="0" xfId="2" applyFont="1" applyAlignment="1">
      <alignment horizontal="center" vertical="center"/>
    </xf>
    <xf numFmtId="0" fontId="69" fillId="0" borderId="0" xfId="2" applyFont="1" applyAlignment="1">
      <alignment horizontal="center" vertical="center"/>
    </xf>
    <xf numFmtId="0" fontId="18" fillId="9" borderId="0" xfId="2" applyFont="1" applyFill="1" applyAlignment="1">
      <alignment horizontal="center" vertical="center"/>
    </xf>
    <xf numFmtId="0" fontId="83" fillId="11" borderId="0" xfId="2" applyFont="1" applyFill="1" applyAlignment="1">
      <alignment horizontal="center" vertical="center"/>
    </xf>
    <xf numFmtId="0" fontId="32" fillId="0" borderId="24" xfId="6" applyFont="1" applyBorder="1" applyAlignment="1">
      <alignment horizontal="center" vertical="center"/>
    </xf>
    <xf numFmtId="0" fontId="82" fillId="0" borderId="50" xfId="2" applyFont="1" applyBorder="1" applyAlignment="1">
      <alignment horizontal="center" vertical="center"/>
    </xf>
    <xf numFmtId="0" fontId="82" fillId="9" borderId="3" xfId="2" applyFont="1" applyFill="1" applyBorder="1" applyAlignment="1">
      <alignment horizontal="center" vertical="center"/>
    </xf>
    <xf numFmtId="0" fontId="18" fillId="23" borderId="0" xfId="2" applyFont="1" applyFill="1" applyAlignment="1">
      <alignment horizontal="center" vertical="center"/>
    </xf>
    <xf numFmtId="0" fontId="32" fillId="0" borderId="24" xfId="6" applyFont="1" applyBorder="1" applyAlignment="1">
      <alignment horizontal="center" vertical="center" wrapText="1"/>
    </xf>
    <xf numFmtId="0" fontId="69" fillId="0" borderId="3" xfId="2" applyFont="1" applyBorder="1" applyAlignment="1">
      <alignment horizontal="center" vertical="center"/>
    </xf>
    <xf numFmtId="0" fontId="18" fillId="0" borderId="23" xfId="2" applyFont="1" applyBorder="1" applyAlignment="1">
      <alignment horizontal="center" vertical="center" wrapText="1"/>
    </xf>
    <xf numFmtId="0" fontId="18" fillId="0" borderId="25" xfId="2" applyFont="1" applyBorder="1" applyAlignment="1">
      <alignment vertical="center" wrapText="1"/>
    </xf>
    <xf numFmtId="0" fontId="18" fillId="0" borderId="26" xfId="2" applyFont="1" applyBorder="1" applyAlignment="1">
      <alignment horizontal="center" vertical="center"/>
    </xf>
    <xf numFmtId="0" fontId="82" fillId="0" borderId="25" xfId="2" applyFont="1" applyBorder="1" applyAlignment="1">
      <alignment horizontal="center" vertical="center"/>
    </xf>
    <xf numFmtId="0" fontId="82" fillId="0" borderId="26" xfId="2" applyFont="1" applyBorder="1" applyAlignment="1">
      <alignment horizontal="center" vertical="center"/>
    </xf>
    <xf numFmtId="0" fontId="69" fillId="0" borderId="26" xfId="2" applyFont="1" applyBorder="1" applyAlignment="1">
      <alignment horizontal="center" vertical="center"/>
    </xf>
    <xf numFmtId="0" fontId="6" fillId="0" borderId="26" xfId="2" applyFont="1" applyBorder="1" applyAlignment="1">
      <alignment horizontal="center" vertical="center"/>
    </xf>
    <xf numFmtId="0" fontId="18" fillId="9" borderId="26" xfId="2" applyFont="1" applyFill="1" applyBorder="1" applyAlignment="1">
      <alignment horizontal="center" vertical="center"/>
    </xf>
    <xf numFmtId="0" fontId="83" fillId="11" borderId="26" xfId="2" applyFont="1" applyFill="1" applyBorder="1" applyAlignment="1">
      <alignment horizontal="center" vertical="center"/>
    </xf>
    <xf numFmtId="0" fontId="18" fillId="23" borderId="26" xfId="2" applyFont="1" applyFill="1" applyBorder="1" applyAlignment="1">
      <alignment horizontal="center" vertical="center"/>
    </xf>
    <xf numFmtId="0" fontId="32" fillId="0" borderId="27" xfId="6" applyFont="1" applyBorder="1" applyAlignment="1">
      <alignment horizontal="center" vertical="center"/>
    </xf>
    <xf numFmtId="0" fontId="18" fillId="0" borderId="22" xfId="2" applyFont="1" applyBorder="1" applyAlignment="1">
      <alignment horizontal="center" vertical="center"/>
    </xf>
    <xf numFmtId="0" fontId="18" fillId="23" borderId="21" xfId="2" applyFont="1" applyFill="1" applyBorder="1" applyAlignment="1">
      <alignment horizontal="center" vertical="center"/>
    </xf>
    <xf numFmtId="0" fontId="18" fillId="14" borderId="21" xfId="2" applyFont="1" applyFill="1" applyBorder="1" applyAlignment="1">
      <alignment horizontal="center" vertical="center"/>
    </xf>
    <xf numFmtId="0" fontId="18" fillId="0" borderId="24" xfId="2" applyFont="1" applyBorder="1" applyAlignment="1">
      <alignment horizontal="center" vertical="center"/>
    </xf>
    <xf numFmtId="0" fontId="18" fillId="14" borderId="0" xfId="2" applyFont="1" applyFill="1" applyAlignment="1">
      <alignment horizontal="center" vertical="center"/>
    </xf>
    <xf numFmtId="0" fontId="82" fillId="11" borderId="3" xfId="2" applyFont="1" applyFill="1" applyBorder="1" applyAlignment="1">
      <alignment horizontal="center" vertical="center"/>
    </xf>
    <xf numFmtId="0" fontId="82" fillId="23" borderId="3" xfId="2" applyFont="1" applyFill="1" applyBorder="1" applyAlignment="1">
      <alignment horizontal="center" vertical="center"/>
    </xf>
    <xf numFmtId="0" fontId="18" fillId="11" borderId="0" xfId="2" applyFont="1" applyFill="1" applyAlignment="1">
      <alignment horizontal="center" vertical="center"/>
    </xf>
    <xf numFmtId="0" fontId="69" fillId="0" borderId="23" xfId="6" applyFont="1" applyBorder="1" applyAlignment="1">
      <alignment horizontal="center" vertical="center"/>
    </xf>
    <xf numFmtId="0" fontId="82" fillId="14" borderId="3" xfId="2" applyFont="1" applyFill="1" applyBorder="1" applyAlignment="1">
      <alignment horizontal="center" vertical="center"/>
    </xf>
    <xf numFmtId="0" fontId="84" fillId="0" borderId="24" xfId="2" applyFont="1" applyBorder="1" applyAlignment="1">
      <alignment horizontal="center" vertical="center"/>
    </xf>
    <xf numFmtId="0" fontId="18" fillId="0" borderId="25" xfId="2" applyFont="1" applyBorder="1" applyAlignment="1">
      <alignment horizontal="center" vertical="center"/>
    </xf>
    <xf numFmtId="0" fontId="18" fillId="0" borderId="27" xfId="2" applyFont="1" applyBorder="1" applyAlignment="1">
      <alignment horizontal="center" vertical="center"/>
    </xf>
    <xf numFmtId="0" fontId="18" fillId="11" borderId="26" xfId="2" applyFont="1" applyFill="1" applyBorder="1" applyAlignment="1">
      <alignment horizontal="center" vertical="center"/>
    </xf>
    <xf numFmtId="0" fontId="18" fillId="14" borderId="26" xfId="2" applyFont="1" applyFill="1" applyBorder="1" applyAlignment="1">
      <alignment horizontal="center" vertical="center"/>
    </xf>
    <xf numFmtId="0" fontId="1" fillId="0" borderId="25" xfId="6" applyBorder="1" applyAlignment="1">
      <alignment horizontal="center" vertical="center"/>
    </xf>
    <xf numFmtId="0" fontId="1" fillId="0" borderId="26" xfId="6" applyBorder="1" applyAlignment="1">
      <alignment horizontal="center" vertical="center"/>
    </xf>
    <xf numFmtId="0" fontId="85" fillId="0" borderId="26" xfId="2" applyFont="1" applyBorder="1" applyAlignment="1">
      <alignment horizontal="center" vertical="center"/>
    </xf>
    <xf numFmtId="0" fontId="63" fillId="0" borderId="26" xfId="2" applyFont="1" applyBorder="1" applyAlignment="1">
      <alignment horizontal="center" vertical="center"/>
    </xf>
    <xf numFmtId="0" fontId="32" fillId="0" borderId="26" xfId="6" applyFont="1" applyBorder="1" applyAlignment="1">
      <alignment horizontal="center" vertical="center"/>
    </xf>
    <xf numFmtId="0" fontId="1" fillId="0" borderId="20" xfId="6" applyBorder="1" applyAlignment="1">
      <alignment horizontal="center" vertical="center"/>
    </xf>
    <xf numFmtId="0" fontId="1" fillId="0" borderId="21" xfId="6" applyBorder="1" applyAlignment="1">
      <alignment horizontal="center" vertical="center"/>
    </xf>
    <xf numFmtId="0" fontId="33" fillId="0" borderId="21" xfId="4" applyNumberFormat="1" applyFont="1" applyBorder="1" applyAlignment="1">
      <alignment horizontal="center" vertical="center"/>
    </xf>
    <xf numFmtId="0" fontId="86" fillId="0" borderId="21" xfId="2" applyFont="1" applyBorder="1" applyAlignment="1">
      <alignment horizontal="center" vertical="center"/>
    </xf>
    <xf numFmtId="0" fontId="86" fillId="0" borderId="22" xfId="2" applyFont="1" applyBorder="1" applyAlignment="1">
      <alignment horizontal="center" vertical="center"/>
    </xf>
    <xf numFmtId="0" fontId="33" fillId="0" borderId="23" xfId="6" applyFont="1" applyBorder="1" applyAlignment="1">
      <alignment horizontal="center" vertical="center"/>
    </xf>
    <xf numFmtId="0" fontId="33" fillId="0" borderId="0" xfId="4" applyNumberFormat="1" applyFont="1" applyBorder="1" applyAlignment="1">
      <alignment horizontal="center" vertical="center"/>
    </xf>
    <xf numFmtId="0" fontId="33" fillId="0" borderId="24" xfId="2" applyFont="1" applyBorder="1" applyAlignment="1">
      <alignment horizontal="center" vertical="center"/>
    </xf>
    <xf numFmtId="0" fontId="1" fillId="0" borderId="23" xfId="6" applyBorder="1" applyAlignment="1">
      <alignment horizontal="center" vertical="center"/>
    </xf>
    <xf numFmtId="0" fontId="86" fillId="0" borderId="0" xfId="2" applyFont="1" applyAlignment="1">
      <alignment horizontal="center" vertical="center"/>
    </xf>
    <xf numFmtId="0" fontId="86" fillId="5" borderId="3" xfId="2" applyFont="1" applyFill="1" applyBorder="1" applyAlignment="1">
      <alignment horizontal="center" vertical="center"/>
    </xf>
    <xf numFmtId="0" fontId="86" fillId="0" borderId="24" xfId="2" applyFont="1" applyBorder="1" applyAlignment="1">
      <alignment horizontal="center" vertical="center"/>
    </xf>
    <xf numFmtId="0" fontId="33" fillId="0" borderId="25" xfId="6" applyFont="1" applyBorder="1" applyAlignment="1">
      <alignment horizontal="center" vertical="center"/>
    </xf>
    <xf numFmtId="0" fontId="33" fillId="0" borderId="26" xfId="6" applyFont="1" applyBorder="1" applyAlignment="1">
      <alignment horizontal="center" vertical="center"/>
    </xf>
    <xf numFmtId="0" fontId="33" fillId="0" borderId="26" xfId="4" applyNumberFormat="1" applyFont="1" applyBorder="1" applyAlignment="1">
      <alignment horizontal="center" vertical="center"/>
    </xf>
    <xf numFmtId="0" fontId="33" fillId="0" borderId="26" xfId="2" applyFont="1" applyBorder="1" applyAlignment="1">
      <alignment horizontal="center" vertical="center"/>
    </xf>
    <xf numFmtId="0" fontId="33" fillId="0" borderId="27" xfId="2" applyFont="1" applyBorder="1" applyAlignment="1">
      <alignment horizontal="center" vertical="center"/>
    </xf>
    <xf numFmtId="0" fontId="85" fillId="0" borderId="0" xfId="2" applyFont="1" applyAlignment="1">
      <alignment horizontal="center" vertical="center"/>
    </xf>
    <xf numFmtId="0" fontId="63" fillId="0" borderId="0" xfId="2" applyFont="1" applyAlignment="1">
      <alignment horizontal="center" vertical="center"/>
    </xf>
    <xf numFmtId="0" fontId="81" fillId="0" borderId="20" xfId="6" applyFont="1" applyBorder="1" applyAlignment="1">
      <alignment horizontal="center" vertical="center"/>
    </xf>
    <xf numFmtId="0" fontId="81" fillId="0" borderId="21" xfId="6" applyFont="1" applyBorder="1" applyAlignment="1">
      <alignment horizontal="center" vertical="center"/>
    </xf>
    <xf numFmtId="0" fontId="81" fillId="0" borderId="21" xfId="4" applyNumberFormat="1" applyFont="1" applyBorder="1" applyAlignment="1">
      <alignment horizontal="center" vertical="center"/>
    </xf>
    <xf numFmtId="0" fontId="81" fillId="0" borderId="23" xfId="6" applyFont="1" applyBorder="1" applyAlignment="1">
      <alignment horizontal="center" vertical="center"/>
    </xf>
    <xf numFmtId="0" fontId="81" fillId="0" borderId="0" xfId="4" applyNumberFormat="1" applyFont="1" applyBorder="1" applyAlignment="1">
      <alignment horizontal="center" vertical="center"/>
    </xf>
    <xf numFmtId="0" fontId="86" fillId="0" borderId="23" xfId="2" applyFont="1" applyBorder="1" applyAlignment="1">
      <alignment horizontal="center" vertical="center"/>
    </xf>
    <xf numFmtId="0" fontId="87" fillId="0" borderId="0" xfId="2" applyFont="1" applyAlignment="1">
      <alignment horizontal="center" vertical="center"/>
    </xf>
    <xf numFmtId="0" fontId="60" fillId="0" borderId="0" xfId="8" applyFont="1" applyAlignment="1">
      <alignment horizontal="center" vertical="center"/>
    </xf>
    <xf numFmtId="0" fontId="66" fillId="0" borderId="0" xfId="8" applyFont="1" applyAlignment="1">
      <alignment horizontal="center" vertical="center"/>
    </xf>
    <xf numFmtId="0" fontId="66" fillId="9" borderId="0" xfId="8" applyFont="1" applyFill="1" applyAlignment="1">
      <alignment horizontal="center" vertical="center"/>
    </xf>
    <xf numFmtId="0" fontId="71" fillId="0" borderId="0" xfId="8" applyFont="1" applyAlignment="1">
      <alignment horizontal="center" vertical="center"/>
    </xf>
    <xf numFmtId="0" fontId="66" fillId="23" borderId="0" xfId="8" applyFont="1" applyFill="1" applyAlignment="1">
      <alignment horizontal="center" vertical="center"/>
    </xf>
    <xf numFmtId="0" fontId="63" fillId="0" borderId="0" xfId="8" applyFont="1" applyAlignment="1">
      <alignment horizontal="center" vertical="center"/>
    </xf>
    <xf numFmtId="0" fontId="1" fillId="0" borderId="0" xfId="8"/>
    <xf numFmtId="0" fontId="18" fillId="0" borderId="0" xfId="8" applyFont="1" applyAlignment="1">
      <alignment horizontal="center" vertical="center"/>
    </xf>
    <xf numFmtId="0" fontId="18" fillId="0" borderId="0" xfId="8" applyFont="1" applyAlignment="1">
      <alignment horizontal="center" vertical="center"/>
    </xf>
    <xf numFmtId="0" fontId="83" fillId="0" borderId="0" xfId="8" applyFont="1" applyAlignment="1">
      <alignment horizontal="center" vertical="center"/>
    </xf>
    <xf numFmtId="0" fontId="63" fillId="0" borderId="0" xfId="8" applyFont="1"/>
    <xf numFmtId="0" fontId="18" fillId="0" borderId="7" xfId="8" applyFont="1" applyBorder="1" applyAlignment="1">
      <alignment horizontal="center" vertical="center"/>
    </xf>
    <xf numFmtId="0" fontId="18" fillId="0" borderId="8" xfId="8" applyFont="1" applyBorder="1" applyAlignment="1">
      <alignment horizontal="center" vertical="center"/>
    </xf>
    <xf numFmtId="0" fontId="71" fillId="23" borderId="51" xfId="8" applyFont="1" applyFill="1" applyBorder="1" applyAlignment="1">
      <alignment horizontal="center" vertical="center"/>
    </xf>
    <xf numFmtId="0" fontId="71" fillId="0" borderId="52" xfId="8" applyFont="1" applyBorder="1" applyAlignment="1">
      <alignment horizontal="center" vertical="center"/>
    </xf>
    <xf numFmtId="0" fontId="66" fillId="9" borderId="52" xfId="8" applyFont="1" applyFill="1" applyBorder="1" applyAlignment="1">
      <alignment horizontal="center" vertical="center"/>
    </xf>
    <xf numFmtId="0" fontId="66" fillId="0" borderId="52" xfId="8" applyFont="1" applyBorder="1" applyAlignment="1">
      <alignment horizontal="center" vertical="center"/>
    </xf>
    <xf numFmtId="0" fontId="71" fillId="23" borderId="52" xfId="8" applyFont="1" applyFill="1" applyBorder="1" applyAlignment="1">
      <alignment horizontal="center" vertical="center"/>
    </xf>
    <xf numFmtId="0" fontId="66" fillId="7" borderId="53" xfId="8" applyFont="1" applyFill="1" applyBorder="1" applyAlignment="1">
      <alignment horizontal="center" vertical="center"/>
    </xf>
    <xf numFmtId="0" fontId="66" fillId="0" borderId="51" xfId="8" applyFont="1" applyBorder="1" applyAlignment="1">
      <alignment horizontal="center" vertical="center"/>
    </xf>
    <xf numFmtId="0" fontId="66" fillId="7" borderId="52" xfId="8" applyFont="1" applyFill="1" applyBorder="1" applyAlignment="1">
      <alignment horizontal="center" vertical="center"/>
    </xf>
    <xf numFmtId="0" fontId="71" fillId="0" borderId="53" xfId="8" applyFont="1" applyBorder="1" applyAlignment="1">
      <alignment horizontal="center" vertical="center"/>
    </xf>
    <xf numFmtId="0" fontId="18" fillId="0" borderId="13" xfId="8" applyFont="1" applyBorder="1" applyAlignment="1">
      <alignment horizontal="center" vertical="center"/>
    </xf>
    <xf numFmtId="0" fontId="66" fillId="7" borderId="0" xfId="8" applyFont="1" applyFill="1" applyAlignment="1">
      <alignment horizontal="center" vertical="center"/>
    </xf>
    <xf numFmtId="0" fontId="66" fillId="7" borderId="51" xfId="8" applyFont="1" applyFill="1" applyBorder="1" applyAlignment="1">
      <alignment horizontal="center" vertical="center"/>
    </xf>
    <xf numFmtId="0" fontId="66" fillId="23" borderId="52" xfId="8" applyFont="1" applyFill="1" applyBorder="1" applyAlignment="1">
      <alignment horizontal="center" vertical="center"/>
    </xf>
    <xf numFmtId="0" fontId="66" fillId="0" borderId="53" xfId="8" applyFont="1" applyBorder="1" applyAlignment="1">
      <alignment horizontal="center" vertical="center"/>
    </xf>
    <xf numFmtId="0" fontId="89" fillId="0" borderId="7" xfId="8" applyFont="1" applyBorder="1" applyAlignment="1">
      <alignment horizontal="center" vertical="center"/>
    </xf>
    <xf numFmtId="0" fontId="89" fillId="0" borderId="13" xfId="8" applyFont="1" applyBorder="1" applyAlignment="1">
      <alignment horizontal="center" vertical="center"/>
    </xf>
    <xf numFmtId="0" fontId="89" fillId="0" borderId="8" xfId="8" applyFont="1" applyBorder="1" applyAlignment="1">
      <alignment horizontal="center" vertical="center"/>
    </xf>
    <xf numFmtId="0" fontId="6" fillId="0" borderId="0" xfId="8" applyFont="1" applyAlignment="1">
      <alignment horizontal="center" vertical="center"/>
    </xf>
    <xf numFmtId="0" fontId="65" fillId="0" borderId="0" xfId="8" applyFont="1" applyAlignment="1">
      <alignment horizontal="center" vertical="center"/>
    </xf>
    <xf numFmtId="0" fontId="66" fillId="7" borderId="7" xfId="8" applyFont="1" applyFill="1" applyBorder="1" applyAlignment="1">
      <alignment horizontal="center" vertical="center"/>
    </xf>
    <xf numFmtId="0" fontId="66" fillId="23" borderId="13" xfId="8" applyFont="1" applyFill="1" applyBorder="1" applyAlignment="1">
      <alignment horizontal="center" vertical="center"/>
    </xf>
    <xf numFmtId="0" fontId="66" fillId="7" borderId="13" xfId="8" applyFont="1" applyFill="1" applyBorder="1" applyAlignment="1">
      <alignment horizontal="center" vertical="center"/>
    </xf>
    <xf numFmtId="0" fontId="66" fillId="9" borderId="8" xfId="8" applyFont="1" applyFill="1" applyBorder="1" applyAlignment="1">
      <alignment horizontal="center" vertical="center"/>
    </xf>
    <xf numFmtId="0" fontId="83" fillId="0" borderId="0" xfId="8" applyFont="1" applyAlignment="1">
      <alignment horizontal="center" vertical="center"/>
    </xf>
    <xf numFmtId="0" fontId="18" fillId="0" borderId="0" xfId="8" applyFont="1" applyAlignment="1">
      <alignment vertical="center"/>
    </xf>
    <xf numFmtId="0" fontId="0" fillId="0" borderId="0" xfId="8" applyFont="1" applyAlignment="1">
      <alignment horizontal="center" vertical="center"/>
    </xf>
    <xf numFmtId="0" fontId="33" fillId="0" borderId="0" xfId="8" applyFont="1" applyAlignment="1">
      <alignment horizontal="center" wrapText="1"/>
    </xf>
    <xf numFmtId="0" fontId="66" fillId="9" borderId="51" xfId="8" applyFont="1" applyFill="1" applyBorder="1" applyAlignment="1">
      <alignment horizontal="center" vertical="center"/>
    </xf>
    <xf numFmtId="0" fontId="18" fillId="0" borderId="0" xfId="8" applyFont="1"/>
    <xf numFmtId="0" fontId="90" fillId="0" borderId="7" xfId="8" applyFont="1" applyBorder="1" applyAlignment="1">
      <alignment horizontal="center" vertical="center"/>
    </xf>
    <xf numFmtId="0" fontId="90" fillId="0" borderId="13" xfId="8" applyFont="1" applyBorder="1" applyAlignment="1">
      <alignment horizontal="center" vertical="center"/>
    </xf>
    <xf numFmtId="0" fontId="90" fillId="0" borderId="8" xfId="8" applyFont="1" applyBorder="1" applyAlignment="1">
      <alignment horizontal="center" vertical="center"/>
    </xf>
    <xf numFmtId="0" fontId="1" fillId="0" borderId="0" xfId="8" applyAlignment="1">
      <alignment horizontal="center" vertical="center"/>
    </xf>
    <xf numFmtId="0" fontId="91" fillId="0" borderId="0" xfId="8" applyFont="1" applyAlignment="1">
      <alignment horizontal="center" vertical="center"/>
    </xf>
    <xf numFmtId="0" fontId="92" fillId="0" borderId="0" xfId="8" applyFont="1" applyAlignment="1">
      <alignment horizontal="center" vertical="center"/>
    </xf>
    <xf numFmtId="49" fontId="18" fillId="0" borderId="0" xfId="8" applyNumberFormat="1" applyFont="1" applyAlignment="1">
      <alignment horizontal="center" vertical="center"/>
    </xf>
    <xf numFmtId="0" fontId="71" fillId="9" borderId="51" xfId="8" applyFont="1" applyFill="1" applyBorder="1" applyAlignment="1">
      <alignment horizontal="center" vertical="center"/>
    </xf>
    <xf numFmtId="0" fontId="71" fillId="9" borderId="52" xfId="8" applyFont="1" applyFill="1" applyBorder="1" applyAlignment="1">
      <alignment horizontal="center" vertical="center"/>
    </xf>
    <xf numFmtId="0" fontId="66" fillId="9" borderId="53" xfId="8" applyFont="1" applyFill="1" applyBorder="1" applyAlignment="1">
      <alignment horizontal="center" vertical="center"/>
    </xf>
    <xf numFmtId="49" fontId="18" fillId="0" borderId="7" xfId="8" applyNumberFormat="1" applyFont="1" applyBorder="1" applyAlignment="1">
      <alignment horizontal="center" vertical="center"/>
    </xf>
    <xf numFmtId="49" fontId="18" fillId="0" borderId="13" xfId="8" applyNumberFormat="1" applyFont="1" applyBorder="1" applyAlignment="1">
      <alignment horizontal="center" vertical="center"/>
    </xf>
    <xf numFmtId="49" fontId="18" fillId="0" borderId="8" xfId="8" applyNumberFormat="1" applyFont="1" applyBorder="1" applyAlignment="1">
      <alignment horizontal="center" vertical="center"/>
    </xf>
    <xf numFmtId="49" fontId="89" fillId="0" borderId="7" xfId="8" applyNumberFormat="1" applyFont="1" applyBorder="1" applyAlignment="1">
      <alignment horizontal="center" vertical="center"/>
    </xf>
    <xf numFmtId="49" fontId="89" fillId="0" borderId="13" xfId="8" applyNumberFormat="1" applyFont="1" applyBorder="1" applyAlignment="1">
      <alignment horizontal="center" vertical="center"/>
    </xf>
    <xf numFmtId="49" fontId="89" fillId="0" borderId="8" xfId="8" applyNumberFormat="1" applyFont="1" applyBorder="1" applyAlignment="1">
      <alignment horizontal="center" vertical="center"/>
    </xf>
    <xf numFmtId="49" fontId="18" fillId="0" borderId="0" xfId="8" applyNumberFormat="1" applyFont="1" applyAlignment="1">
      <alignment horizontal="center" vertical="center"/>
    </xf>
    <xf numFmtId="49" fontId="63" fillId="0" borderId="0" xfId="8" applyNumberFormat="1" applyFont="1"/>
    <xf numFmtId="0" fontId="18" fillId="0" borderId="18" xfId="8" applyFont="1" applyBorder="1" applyAlignment="1">
      <alignment horizontal="center" vertical="center"/>
    </xf>
    <xf numFmtId="0" fontId="66" fillId="9" borderId="7" xfId="8" applyFont="1" applyFill="1" applyBorder="1" applyAlignment="1">
      <alignment horizontal="center" vertical="center"/>
    </xf>
    <xf numFmtId="0" fontId="66" fillId="9" borderId="13" xfId="8" applyFont="1" applyFill="1" applyBorder="1" applyAlignment="1">
      <alignment horizontal="center" vertical="center"/>
    </xf>
    <xf numFmtId="0" fontId="18" fillId="0" borderId="19" xfId="8" applyFont="1" applyBorder="1" applyAlignment="1">
      <alignment horizontal="center" vertical="center"/>
    </xf>
    <xf numFmtId="0" fontId="94" fillId="0" borderId="7" xfId="8" applyFont="1" applyBorder="1" applyAlignment="1">
      <alignment horizontal="center" vertical="center"/>
    </xf>
    <xf numFmtId="0" fontId="94" fillId="0" borderId="13" xfId="8" applyFont="1" applyBorder="1" applyAlignment="1">
      <alignment horizontal="center" vertical="center"/>
    </xf>
    <xf numFmtId="0" fontId="94" fillId="0" borderId="8" xfId="8" applyFont="1" applyBorder="1" applyAlignment="1">
      <alignment horizontal="center" vertical="center"/>
    </xf>
    <xf numFmtId="0" fontId="95" fillId="0" borderId="7" xfId="8" applyFont="1" applyBorder="1" applyAlignment="1">
      <alignment horizontal="center" vertical="center"/>
    </xf>
    <xf numFmtId="0" fontId="95" fillId="0" borderId="13" xfId="8" applyFont="1" applyBorder="1" applyAlignment="1">
      <alignment horizontal="center" vertical="center"/>
    </xf>
    <xf numFmtId="0" fontId="95" fillId="0" borderId="8" xfId="8" applyFont="1" applyBorder="1" applyAlignment="1">
      <alignment horizontal="center" vertical="center"/>
    </xf>
  </cellXfs>
  <cellStyles count="9">
    <cellStyle name="Comma 3" xfId="4" xr:uid="{6D113C72-86C9-48A1-87A5-5655EEE709F5}"/>
    <cellStyle name="Normal" xfId="0" builtinId="0"/>
    <cellStyle name="Normal 2" xfId="2" xr:uid="{0EC7C579-5C16-4BC9-BA63-E1F8E8C3EBBF}"/>
    <cellStyle name="Normal 3 2" xfId="1" xr:uid="{04B2AD19-0EA7-42EA-8FCB-75D92D35A786}"/>
    <cellStyle name="Normal 5 3" xfId="5" xr:uid="{3C50491D-E0AB-4521-B3A5-65E8535CBDBD}"/>
    <cellStyle name="Normal 6" xfId="3" xr:uid="{937742FF-0B3A-460E-813E-2C3C7209AC7B}"/>
    <cellStyle name="Normal 6 2" xfId="7" xr:uid="{7B0EF90E-6DE0-433B-954F-6550218E5523}"/>
    <cellStyle name="Normal 7" xfId="6" xr:uid="{ABB9F519-6F92-4222-B60F-6EA39AD4478E}"/>
    <cellStyle name="Normal 7 2" xfId="8" xr:uid="{44A8C103-501B-4BF7-B80F-DBEA05A76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Relationship Id="rId1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2\All%20Spreadsheets%20Books%203-5%20Updated%2012%204%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onnie\Documents\Tehillim\3rd%20Book\75\All%20Spreadsheets%20Books%203-5%20Updated%208%2030%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2\All%20Spreadsheets%20Books%203-5%20Updated%2010%204%2012%20V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3"/>
      <sheetName val="73 Verses"/>
      <sheetName val="73 Cohen Stats"/>
      <sheetName val="73 K-H-N Hlgt"/>
      <sheetName val="74"/>
      <sheetName val="74 (2)"/>
      <sheetName val="74 Aut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Main Breakdown V2 (2)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89 Verses"/>
      <sheetName val="89 Verses NSSS"/>
      <sheetName val="88 &amp; 89 Verses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- Jer 18 - 35 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6 All Verses"/>
      <sheetName val="136 All Verses TNR"/>
      <sheetName val="136 All Verses TNR Vol 1 Table"/>
      <sheetName val="136 All Verses LandScape"/>
      <sheetName val="136 Praise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Verses TNR (2)"/>
      <sheetName val="145 Verses TNR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3"/>
      <sheetName val="73 Verses"/>
      <sheetName val="73 Cohen Stats"/>
      <sheetName val="73 K-H-N Hlgt"/>
      <sheetName val="74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And Jer 18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  <sheetName val="Empty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 refreshError="1"/>
      <sheetData sheetId="35"/>
      <sheetData sheetId="36" refreshError="1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 refreshError="1"/>
      <sheetData sheetId="55" refreshError="1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 refreshError="1"/>
      <sheetData sheetId="93" refreshError="1"/>
      <sheetData sheetId="94"/>
      <sheetData sheetId="95"/>
      <sheetData sheetId="96"/>
      <sheetData sheetId="97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/>
      <sheetData sheetId="105" refreshError="1"/>
      <sheetData sheetId="106"/>
      <sheetData sheetId="107" refreshError="1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3"/>
      <sheetName val="73 Verses"/>
      <sheetName val="73 Cohen Stats"/>
      <sheetName val="73 K-H-N Hlgt"/>
      <sheetName val="74"/>
      <sheetName val="74 W"/>
      <sheetName val="75"/>
      <sheetName val="75 Verses"/>
      <sheetName val="75 W"/>
      <sheetName val="76"/>
      <sheetName val="76 V2"/>
      <sheetName val="77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And Jer 18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7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  <sheetName val="Emp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3"/>
      <sheetName val="73 Verses"/>
      <sheetName val="73 Cohen Stats"/>
      <sheetName val="73 K-H-N Hlgt"/>
      <sheetName val="74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W"/>
      <sheetName val="76"/>
      <sheetName val="76 V2"/>
      <sheetName val="77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And Jer 18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7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  <sheetName val="Emp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4277-7743-4406-BA6D-B14E0AAC11AA}">
  <sheetPr>
    <pageSetUpPr fitToPage="1"/>
  </sheetPr>
  <dimension ref="A1:AG63"/>
  <sheetViews>
    <sheetView showZeros="0" zoomScaleNormal="100" workbookViewId="0">
      <pane ySplit="3" topLeftCell="A19" activePane="bottomLeft" state="frozen"/>
      <selection pane="bottomLeft"/>
    </sheetView>
  </sheetViews>
  <sheetFormatPr defaultColWidth="9.140625" defaultRowHeight="15.75" x14ac:dyDescent="0.4"/>
  <cols>
    <col min="1" max="1" width="13.85546875" style="14" customWidth="1"/>
    <col min="2" max="2" width="5" style="47" bestFit="1" customWidth="1"/>
    <col min="3" max="3" width="13.85546875" style="56" bestFit="1" customWidth="1"/>
    <col min="4" max="4" width="4.85546875" style="50" bestFit="1" customWidth="1"/>
    <col min="5" max="5" width="7.7109375" style="50" bestFit="1" customWidth="1"/>
    <col min="6" max="6" width="6.42578125" style="50" bestFit="1" customWidth="1"/>
    <col min="7" max="7" width="7.7109375" style="50" bestFit="1" customWidth="1"/>
    <col min="8" max="8" width="4.140625" style="50" bestFit="1" customWidth="1"/>
    <col min="9" max="9" width="4.7109375" style="51" bestFit="1" customWidth="1"/>
    <col min="10" max="10" width="7.7109375" style="50" bestFit="1" customWidth="1"/>
    <col min="11" max="11" width="4.85546875" style="50" bestFit="1" customWidth="1"/>
    <col min="12" max="13" width="5.42578125" style="50" bestFit="1" customWidth="1"/>
    <col min="14" max="14" width="5.7109375" style="50" bestFit="1" customWidth="1"/>
    <col min="15" max="15" width="2.5703125" style="51" bestFit="1" customWidth="1"/>
    <col min="16" max="16" width="4" style="66" bestFit="1" customWidth="1"/>
    <col min="17" max="17" width="11.5703125" style="56" bestFit="1" customWidth="1"/>
    <col min="18" max="18" width="4.85546875" style="50" bestFit="1" customWidth="1"/>
    <col min="19" max="19" width="7.7109375" style="50" bestFit="1" customWidth="1"/>
    <col min="20" max="20" width="6.42578125" style="50" bestFit="1" customWidth="1"/>
    <col min="21" max="21" width="7.7109375" style="50" bestFit="1" customWidth="1"/>
    <col min="22" max="22" width="4.85546875" style="51" bestFit="1" customWidth="1"/>
    <col min="23" max="23" width="4.7109375" style="51" bestFit="1" customWidth="1"/>
    <col min="24" max="24" width="7.28515625" style="50" bestFit="1" customWidth="1"/>
    <col min="25" max="26" width="5.42578125" style="50" bestFit="1" customWidth="1"/>
    <col min="27" max="27" width="5.7109375" style="50" bestFit="1" customWidth="1"/>
    <col min="28" max="28" width="3.28515625" style="51" bestFit="1" customWidth="1"/>
    <col min="29" max="29" width="9.140625" style="13"/>
    <col min="30" max="16384" width="9.140625" style="14"/>
  </cols>
  <sheetData>
    <row r="1" spans="2:29" s="6" customFormat="1" ht="11.25" x14ac:dyDescent="0.2">
      <c r="B1" s="1" t="s">
        <v>0</v>
      </c>
      <c r="C1" s="2"/>
      <c r="D1" s="3" t="s">
        <v>1</v>
      </c>
      <c r="E1" s="3" t="s">
        <v>1</v>
      </c>
      <c r="F1" s="3" t="s">
        <v>1</v>
      </c>
      <c r="G1" s="3" t="s">
        <v>1</v>
      </c>
      <c r="H1" s="4"/>
      <c r="I1" s="4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4</v>
      </c>
      <c r="O1" s="4"/>
      <c r="P1" s="1" t="s">
        <v>0</v>
      </c>
      <c r="Q1" s="2"/>
      <c r="R1" s="3" t="s">
        <v>1</v>
      </c>
      <c r="S1" s="3" t="s">
        <v>1</v>
      </c>
      <c r="T1" s="3" t="s">
        <v>1</v>
      </c>
      <c r="U1" s="3" t="s">
        <v>1</v>
      </c>
      <c r="V1" s="4" t="s">
        <v>1</v>
      </c>
      <c r="W1" s="4" t="s">
        <v>2</v>
      </c>
      <c r="X1" s="3" t="s">
        <v>1</v>
      </c>
      <c r="Y1" s="3" t="s">
        <v>3</v>
      </c>
      <c r="Z1" s="3" t="s">
        <v>3</v>
      </c>
      <c r="AA1" s="3" t="s">
        <v>4</v>
      </c>
      <c r="AB1" s="4"/>
      <c r="AC1" s="5"/>
    </row>
    <row r="2" spans="2:29" s="6" customFormat="1" ht="11.25" x14ac:dyDescent="0.2">
      <c r="B2" s="1" t="s">
        <v>5</v>
      </c>
      <c r="C2" s="2" t="s">
        <v>6</v>
      </c>
      <c r="D2" s="3" t="s">
        <v>7</v>
      </c>
      <c r="E2" s="3" t="s">
        <v>7</v>
      </c>
      <c r="F2" s="3" t="s">
        <v>7</v>
      </c>
      <c r="G2" s="3" t="s">
        <v>8</v>
      </c>
      <c r="H2" s="4" t="s">
        <v>9</v>
      </c>
      <c r="I2" s="4" t="s">
        <v>10</v>
      </c>
      <c r="J2" s="3" t="s">
        <v>11</v>
      </c>
      <c r="K2" s="3" t="s">
        <v>7</v>
      </c>
      <c r="L2" s="3" t="s">
        <v>7</v>
      </c>
      <c r="M2" s="3" t="s">
        <v>7</v>
      </c>
      <c r="N2" s="3" t="s">
        <v>12</v>
      </c>
      <c r="O2" s="4" t="s">
        <v>0</v>
      </c>
      <c r="P2" s="1" t="s">
        <v>5</v>
      </c>
      <c r="Q2" s="2" t="s">
        <v>6</v>
      </c>
      <c r="R2" s="3" t="s">
        <v>7</v>
      </c>
      <c r="S2" s="3" t="s">
        <v>7</v>
      </c>
      <c r="T2" s="3" t="s">
        <v>7</v>
      </c>
      <c r="U2" s="3" t="s">
        <v>8</v>
      </c>
      <c r="V2" s="4" t="s">
        <v>9</v>
      </c>
      <c r="W2" s="4" t="s">
        <v>10</v>
      </c>
      <c r="X2" s="3" t="s">
        <v>7</v>
      </c>
      <c r="Y2" s="3" t="s">
        <v>7</v>
      </c>
      <c r="Z2" s="3" t="s">
        <v>7</v>
      </c>
      <c r="AA2" s="3" t="s">
        <v>12</v>
      </c>
      <c r="AB2" s="4" t="s">
        <v>0</v>
      </c>
      <c r="AC2" s="5"/>
    </row>
    <row r="3" spans="2:29" s="6" customFormat="1" ht="15" x14ac:dyDescent="0.2">
      <c r="B3" s="7"/>
      <c r="C3" s="2"/>
      <c r="D3" s="3"/>
      <c r="E3" s="3" t="s">
        <v>13</v>
      </c>
      <c r="F3" s="3" t="s">
        <v>8</v>
      </c>
      <c r="G3" s="3" t="s">
        <v>13</v>
      </c>
      <c r="H3" s="3"/>
      <c r="I3" s="4" t="s">
        <v>14</v>
      </c>
      <c r="J3" s="3" t="s">
        <v>13</v>
      </c>
      <c r="K3" s="3" t="s">
        <v>11</v>
      </c>
      <c r="L3" s="3"/>
      <c r="M3" s="3" t="s">
        <v>11</v>
      </c>
      <c r="N3" s="3" t="s">
        <v>15</v>
      </c>
      <c r="O3" s="4"/>
      <c r="P3" s="7"/>
      <c r="Q3" s="2"/>
      <c r="R3" s="3"/>
      <c r="S3" s="3" t="s">
        <v>13</v>
      </c>
      <c r="T3" s="3" t="s">
        <v>8</v>
      </c>
      <c r="U3" s="3" t="s">
        <v>13</v>
      </c>
      <c r="V3" s="4"/>
      <c r="W3" s="4" t="s">
        <v>14</v>
      </c>
      <c r="X3" s="3" t="s">
        <v>11</v>
      </c>
      <c r="Y3" s="3"/>
      <c r="Z3" s="3" t="s">
        <v>11</v>
      </c>
      <c r="AA3" s="3" t="s">
        <v>15</v>
      </c>
      <c r="AB3" s="4"/>
      <c r="AC3" s="5"/>
    </row>
    <row r="4" spans="2:29" ht="27" thickBot="1" x14ac:dyDescent="0.25">
      <c r="B4" s="7">
        <v>218</v>
      </c>
      <c r="C4" s="8" t="s">
        <v>16</v>
      </c>
      <c r="D4" s="9">
        <v>1</v>
      </c>
      <c r="E4" s="9">
        <v>1</v>
      </c>
      <c r="F4" s="9"/>
      <c r="G4" s="9"/>
      <c r="H4" s="9">
        <v>1</v>
      </c>
      <c r="I4" s="10"/>
      <c r="J4" s="9">
        <v>86</v>
      </c>
      <c r="K4" s="9">
        <v>87</v>
      </c>
      <c r="L4" s="9">
        <v>1</v>
      </c>
      <c r="M4" s="9">
        <v>11</v>
      </c>
      <c r="N4" s="9"/>
      <c r="O4" s="10">
        <v>1</v>
      </c>
      <c r="P4" s="11">
        <v>651</v>
      </c>
      <c r="Q4" s="12" t="s">
        <v>17</v>
      </c>
      <c r="R4" s="9">
        <v>29</v>
      </c>
      <c r="S4" s="9">
        <v>28</v>
      </c>
      <c r="T4" s="9">
        <v>23</v>
      </c>
      <c r="U4" s="9">
        <v>22</v>
      </c>
      <c r="V4" s="10">
        <v>1</v>
      </c>
      <c r="W4" s="10">
        <v>15</v>
      </c>
      <c r="X4" s="9">
        <v>59</v>
      </c>
      <c r="Y4" s="9">
        <v>5</v>
      </c>
      <c r="Z4" s="9">
        <v>7</v>
      </c>
      <c r="AA4" s="9">
        <v>20</v>
      </c>
      <c r="AB4" s="10">
        <v>1</v>
      </c>
    </row>
    <row r="5" spans="2:29" ht="27" thickBot="1" x14ac:dyDescent="0.25">
      <c r="B5" s="7">
        <v>31</v>
      </c>
      <c r="C5" s="15" t="s">
        <v>18</v>
      </c>
      <c r="D5" s="9">
        <v>2</v>
      </c>
      <c r="E5" s="9">
        <v>2</v>
      </c>
      <c r="F5" s="9"/>
      <c r="G5" s="9"/>
      <c r="H5" s="9">
        <v>2</v>
      </c>
      <c r="I5" s="10"/>
      <c r="J5" s="9">
        <v>85</v>
      </c>
      <c r="K5" s="9">
        <v>86</v>
      </c>
      <c r="L5" s="9">
        <v>1</v>
      </c>
      <c r="M5" s="9">
        <v>11</v>
      </c>
      <c r="N5" s="9"/>
      <c r="O5" s="10">
        <v>2</v>
      </c>
      <c r="P5" s="11">
        <v>151</v>
      </c>
      <c r="Q5" s="16" t="s">
        <v>19</v>
      </c>
      <c r="R5" s="17">
        <v>30</v>
      </c>
      <c r="S5" s="9">
        <v>29</v>
      </c>
      <c r="T5" s="9">
        <v>24</v>
      </c>
      <c r="U5" s="9">
        <v>23</v>
      </c>
      <c r="V5" s="10">
        <v>2</v>
      </c>
      <c r="W5" s="10">
        <v>16</v>
      </c>
      <c r="X5" s="9">
        <v>58</v>
      </c>
      <c r="Y5" s="9">
        <v>5</v>
      </c>
      <c r="Z5" s="9">
        <v>7</v>
      </c>
      <c r="AA5" s="9">
        <v>21</v>
      </c>
      <c r="AB5" s="10">
        <v>2</v>
      </c>
    </row>
    <row r="6" spans="2:29" ht="21.75" thickBot="1" x14ac:dyDescent="0.25">
      <c r="B6" s="7">
        <v>1108</v>
      </c>
      <c r="C6" s="15" t="s">
        <v>20</v>
      </c>
      <c r="D6" s="9">
        <v>3</v>
      </c>
      <c r="E6" s="9">
        <v>3</v>
      </c>
      <c r="F6" s="9"/>
      <c r="G6" s="9"/>
      <c r="H6" s="9">
        <v>3</v>
      </c>
      <c r="I6" s="10"/>
      <c r="J6" s="9">
        <v>84</v>
      </c>
      <c r="K6" s="9">
        <v>85</v>
      </c>
      <c r="L6" s="9">
        <v>1</v>
      </c>
      <c r="M6" s="9">
        <v>11</v>
      </c>
      <c r="N6" s="9"/>
      <c r="O6" s="10">
        <v>3</v>
      </c>
      <c r="P6" s="11">
        <v>31</v>
      </c>
      <c r="Q6" s="18" t="s">
        <v>18</v>
      </c>
      <c r="R6" s="9">
        <v>31</v>
      </c>
      <c r="S6" s="17">
        <v>30</v>
      </c>
      <c r="T6" s="9">
        <v>25</v>
      </c>
      <c r="U6" s="9">
        <v>24</v>
      </c>
      <c r="V6" s="10">
        <v>3</v>
      </c>
      <c r="W6" s="10">
        <v>17</v>
      </c>
      <c r="X6" s="9">
        <v>57</v>
      </c>
      <c r="Y6" s="9">
        <v>5</v>
      </c>
      <c r="Z6" s="9">
        <v>7</v>
      </c>
      <c r="AA6" s="9">
        <v>22</v>
      </c>
      <c r="AB6" s="10">
        <v>3</v>
      </c>
    </row>
    <row r="7" spans="2:29" ht="26.25" x14ac:dyDescent="0.2">
      <c r="B7" s="7">
        <v>293</v>
      </c>
      <c r="C7" s="12" t="s">
        <v>21</v>
      </c>
      <c r="D7" s="9">
        <v>4</v>
      </c>
      <c r="E7" s="9">
        <v>4</v>
      </c>
      <c r="F7" s="9"/>
      <c r="G7" s="9"/>
      <c r="H7" s="9">
        <v>4</v>
      </c>
      <c r="I7" s="10"/>
      <c r="J7" s="9">
        <v>83</v>
      </c>
      <c r="K7" s="9">
        <v>84</v>
      </c>
      <c r="L7" s="9">
        <v>1</v>
      </c>
      <c r="M7" s="9">
        <v>11</v>
      </c>
      <c r="N7" s="9"/>
      <c r="O7" s="10">
        <v>4</v>
      </c>
      <c r="P7" s="11">
        <v>441</v>
      </c>
      <c r="Q7" s="16" t="s">
        <v>22</v>
      </c>
      <c r="R7" s="9">
        <v>32</v>
      </c>
      <c r="S7" s="9">
        <v>31</v>
      </c>
      <c r="T7" s="9">
        <v>26</v>
      </c>
      <c r="U7" s="9">
        <v>25</v>
      </c>
      <c r="V7" s="10">
        <v>4</v>
      </c>
      <c r="W7" s="10">
        <v>18</v>
      </c>
      <c r="X7" s="9">
        <v>56</v>
      </c>
      <c r="Y7" s="9">
        <v>5</v>
      </c>
      <c r="Z7" s="9">
        <v>7</v>
      </c>
      <c r="AA7" s="9">
        <v>23</v>
      </c>
      <c r="AB7" s="10">
        <v>4</v>
      </c>
    </row>
    <row r="8" spans="2:29" ht="26.25" x14ac:dyDescent="0.2">
      <c r="B8" s="7">
        <v>171</v>
      </c>
      <c r="C8" s="8" t="s">
        <v>23</v>
      </c>
      <c r="D8" s="9">
        <v>5</v>
      </c>
      <c r="E8" s="9">
        <v>5</v>
      </c>
      <c r="F8" s="9"/>
      <c r="G8" s="9"/>
      <c r="H8" s="9">
        <v>5</v>
      </c>
      <c r="I8" s="10"/>
      <c r="J8" s="9">
        <v>82</v>
      </c>
      <c r="K8" s="9">
        <v>83</v>
      </c>
      <c r="L8" s="9">
        <v>1</v>
      </c>
      <c r="M8" s="9">
        <v>11</v>
      </c>
      <c r="N8" s="9"/>
      <c r="O8" s="10">
        <v>5</v>
      </c>
      <c r="P8" s="11">
        <v>656</v>
      </c>
      <c r="Q8" s="19" t="s">
        <v>24</v>
      </c>
      <c r="R8" s="9">
        <v>33</v>
      </c>
      <c r="S8" s="9">
        <v>32</v>
      </c>
      <c r="T8" s="9">
        <v>27</v>
      </c>
      <c r="U8" s="9">
        <v>26</v>
      </c>
      <c r="V8" s="10">
        <v>5</v>
      </c>
      <c r="W8" s="10">
        <v>19</v>
      </c>
      <c r="X8" s="9">
        <v>55</v>
      </c>
      <c r="Y8" s="9">
        <v>5</v>
      </c>
      <c r="Z8" s="9">
        <v>7</v>
      </c>
      <c r="AA8" s="9">
        <v>24</v>
      </c>
      <c r="AB8" s="10">
        <v>5</v>
      </c>
    </row>
    <row r="9" spans="2:29" ht="26.25" x14ac:dyDescent="0.2">
      <c r="B9" s="7">
        <v>510</v>
      </c>
      <c r="C9" s="12" t="s">
        <v>25</v>
      </c>
      <c r="D9" s="9">
        <v>6</v>
      </c>
      <c r="E9" s="9">
        <v>6</v>
      </c>
      <c r="F9" s="9"/>
      <c r="G9" s="9"/>
      <c r="H9" s="9">
        <v>6</v>
      </c>
      <c r="I9" s="10"/>
      <c r="J9" s="9">
        <v>81</v>
      </c>
      <c r="K9" s="9">
        <v>82</v>
      </c>
      <c r="L9" s="9">
        <v>1</v>
      </c>
      <c r="M9" s="9">
        <v>11</v>
      </c>
      <c r="N9" s="9"/>
      <c r="O9" s="20">
        <v>6</v>
      </c>
      <c r="P9" s="11">
        <v>31</v>
      </c>
      <c r="Q9" s="15" t="s">
        <v>18</v>
      </c>
      <c r="R9" s="9">
        <v>34</v>
      </c>
      <c r="S9" s="9">
        <v>33</v>
      </c>
      <c r="T9" s="9">
        <v>28</v>
      </c>
      <c r="U9" s="9">
        <v>27</v>
      </c>
      <c r="V9" s="10">
        <v>6</v>
      </c>
      <c r="W9" s="10">
        <v>20</v>
      </c>
      <c r="X9" s="9">
        <v>54</v>
      </c>
      <c r="Y9" s="9">
        <v>5</v>
      </c>
      <c r="Z9" s="9">
        <v>7</v>
      </c>
      <c r="AA9" s="9">
        <v>25</v>
      </c>
      <c r="AB9" s="10">
        <v>6</v>
      </c>
    </row>
    <row r="10" spans="2:29" ht="27" thickBot="1" x14ac:dyDescent="0.25">
      <c r="B10" s="7">
        <v>81</v>
      </c>
      <c r="C10" s="12" t="s">
        <v>26</v>
      </c>
      <c r="D10" s="9">
        <v>7</v>
      </c>
      <c r="E10" s="9">
        <v>7</v>
      </c>
      <c r="F10" s="9">
        <v>1</v>
      </c>
      <c r="G10" s="9">
        <v>1</v>
      </c>
      <c r="H10" s="9">
        <v>7</v>
      </c>
      <c r="I10" s="10"/>
      <c r="J10" s="21">
        <v>80</v>
      </c>
      <c r="K10" s="9">
        <v>81</v>
      </c>
      <c r="L10" s="9">
        <v>2</v>
      </c>
      <c r="M10" s="9">
        <v>10</v>
      </c>
      <c r="N10" s="9"/>
      <c r="O10" s="10">
        <v>1</v>
      </c>
      <c r="P10" s="11">
        <v>656</v>
      </c>
      <c r="Q10" s="22" t="s">
        <v>27</v>
      </c>
      <c r="R10" s="9">
        <v>35</v>
      </c>
      <c r="S10" s="9">
        <v>34</v>
      </c>
      <c r="T10" s="9">
        <v>29</v>
      </c>
      <c r="U10" s="9">
        <v>28</v>
      </c>
      <c r="V10" s="10">
        <v>7</v>
      </c>
      <c r="W10" s="10">
        <v>21</v>
      </c>
      <c r="X10" s="9">
        <v>53</v>
      </c>
      <c r="Y10" s="9">
        <v>5</v>
      </c>
      <c r="Z10" s="9">
        <v>7</v>
      </c>
      <c r="AA10" s="9">
        <v>26</v>
      </c>
      <c r="AB10" s="10">
        <v>7</v>
      </c>
    </row>
    <row r="11" spans="2:29" ht="27" thickBot="1" x14ac:dyDescent="0.25">
      <c r="B11" s="7">
        <v>50</v>
      </c>
      <c r="C11" s="8" t="s">
        <v>28</v>
      </c>
      <c r="D11" s="9">
        <v>8</v>
      </c>
      <c r="E11" s="9">
        <v>8</v>
      </c>
      <c r="F11" s="9">
        <v>2</v>
      </c>
      <c r="G11" s="9">
        <v>2</v>
      </c>
      <c r="H11" s="9">
        <v>8</v>
      </c>
      <c r="I11" s="10"/>
      <c r="J11" s="9">
        <v>79</v>
      </c>
      <c r="K11" s="9">
        <v>80</v>
      </c>
      <c r="L11" s="9">
        <v>2</v>
      </c>
      <c r="M11" s="9">
        <v>10</v>
      </c>
      <c r="N11" s="9"/>
      <c r="O11" s="10">
        <v>2</v>
      </c>
      <c r="P11" s="11">
        <v>350</v>
      </c>
      <c r="Q11" s="23" t="s">
        <v>29</v>
      </c>
      <c r="R11" s="9">
        <v>36</v>
      </c>
      <c r="S11" s="9">
        <v>35</v>
      </c>
      <c r="T11" s="17">
        <v>30</v>
      </c>
      <c r="U11" s="9">
        <v>29</v>
      </c>
      <c r="V11" s="10">
        <v>8</v>
      </c>
      <c r="W11" s="10">
        <v>22</v>
      </c>
      <c r="X11" s="9">
        <v>52</v>
      </c>
      <c r="Y11" s="9">
        <v>5</v>
      </c>
      <c r="Z11" s="9">
        <v>7</v>
      </c>
      <c r="AA11" s="9">
        <v>27</v>
      </c>
      <c r="AB11" s="24">
        <v>8</v>
      </c>
    </row>
    <row r="12" spans="2:29" ht="27" thickBot="1" x14ac:dyDescent="0.25">
      <c r="B12" s="7">
        <v>86</v>
      </c>
      <c r="C12" s="25" t="s">
        <v>30</v>
      </c>
      <c r="D12" s="9">
        <v>9</v>
      </c>
      <c r="E12" s="9">
        <v>9</v>
      </c>
      <c r="F12" s="9">
        <v>3</v>
      </c>
      <c r="G12" s="9">
        <v>3</v>
      </c>
      <c r="H12" s="9">
        <v>9</v>
      </c>
      <c r="I12" s="10"/>
      <c r="J12" s="26">
        <v>78</v>
      </c>
      <c r="K12" s="9">
        <v>79</v>
      </c>
      <c r="L12" s="9">
        <v>2</v>
      </c>
      <c r="M12" s="9">
        <v>10</v>
      </c>
      <c r="N12" s="9">
        <v>1</v>
      </c>
      <c r="O12" s="10">
        <v>3</v>
      </c>
      <c r="P12" s="11">
        <v>31</v>
      </c>
      <c r="Q12" s="15" t="s">
        <v>18</v>
      </c>
      <c r="R12" s="9">
        <v>37</v>
      </c>
      <c r="S12" s="9">
        <v>36</v>
      </c>
      <c r="T12" s="9">
        <v>31</v>
      </c>
      <c r="U12" s="17">
        <v>30</v>
      </c>
      <c r="V12" s="10">
        <v>9</v>
      </c>
      <c r="W12" s="10">
        <v>23</v>
      </c>
      <c r="X12" s="9">
        <v>51</v>
      </c>
      <c r="Y12" s="9">
        <v>6</v>
      </c>
      <c r="Z12" s="9">
        <v>6</v>
      </c>
      <c r="AA12" s="9">
        <v>28</v>
      </c>
      <c r="AB12" s="10">
        <v>1</v>
      </c>
    </row>
    <row r="13" spans="2:29" ht="26.25" x14ac:dyDescent="0.2">
      <c r="B13" s="7">
        <v>81</v>
      </c>
      <c r="C13" s="12" t="s">
        <v>26</v>
      </c>
      <c r="D13" s="9">
        <v>10</v>
      </c>
      <c r="E13" s="9">
        <v>10</v>
      </c>
      <c r="F13" s="9">
        <v>4</v>
      </c>
      <c r="G13" s="9">
        <v>4</v>
      </c>
      <c r="H13" s="9">
        <v>10</v>
      </c>
      <c r="I13" s="10"/>
      <c r="J13" s="9">
        <v>77</v>
      </c>
      <c r="K13" s="9">
        <v>78</v>
      </c>
      <c r="L13" s="9">
        <v>2</v>
      </c>
      <c r="M13" s="9">
        <v>10</v>
      </c>
      <c r="N13" s="9">
        <v>2</v>
      </c>
      <c r="O13" s="10">
        <v>4</v>
      </c>
      <c r="P13" s="11">
        <v>656</v>
      </c>
      <c r="Q13" s="22" t="s">
        <v>27</v>
      </c>
      <c r="R13" s="9">
        <v>38</v>
      </c>
      <c r="S13" s="9">
        <v>37</v>
      </c>
      <c r="T13" s="9">
        <v>32</v>
      </c>
      <c r="U13" s="27" t="s">
        <v>31</v>
      </c>
      <c r="V13" s="10">
        <v>10</v>
      </c>
      <c r="W13" s="10">
        <v>24</v>
      </c>
      <c r="X13" s="9">
        <v>50</v>
      </c>
      <c r="Y13" s="9">
        <v>6</v>
      </c>
      <c r="Z13" s="9">
        <v>6</v>
      </c>
      <c r="AA13" s="9">
        <v>29</v>
      </c>
      <c r="AB13" s="10">
        <v>2</v>
      </c>
    </row>
    <row r="14" spans="2:29" ht="27" thickBot="1" x14ac:dyDescent="0.25">
      <c r="B14" s="7">
        <v>314</v>
      </c>
      <c r="C14" s="12" t="s">
        <v>32</v>
      </c>
      <c r="D14" s="9">
        <v>11</v>
      </c>
      <c r="E14" s="9">
        <v>11</v>
      </c>
      <c r="F14" s="9">
        <v>5</v>
      </c>
      <c r="G14" s="9">
        <v>5</v>
      </c>
      <c r="H14" s="9">
        <v>11</v>
      </c>
      <c r="I14" s="10"/>
      <c r="J14" s="9">
        <v>76</v>
      </c>
      <c r="K14" s="9">
        <v>77</v>
      </c>
      <c r="L14" s="9">
        <v>2</v>
      </c>
      <c r="M14" s="9">
        <v>10</v>
      </c>
      <c r="N14" s="9">
        <v>3</v>
      </c>
      <c r="O14" s="10">
        <v>5</v>
      </c>
      <c r="P14" s="11">
        <v>316</v>
      </c>
      <c r="Q14" s="22" t="s">
        <v>33</v>
      </c>
      <c r="R14" s="26">
        <v>39</v>
      </c>
      <c r="S14" s="9">
        <v>38</v>
      </c>
      <c r="T14" s="9">
        <v>33</v>
      </c>
      <c r="U14" s="27">
        <v>32</v>
      </c>
      <c r="V14" s="10">
        <v>11</v>
      </c>
      <c r="W14" s="10">
        <v>25</v>
      </c>
      <c r="X14" s="9">
        <v>49</v>
      </c>
      <c r="Y14" s="9">
        <v>6</v>
      </c>
      <c r="Z14" s="9">
        <v>6</v>
      </c>
      <c r="AA14" s="26">
        <v>30</v>
      </c>
      <c r="AB14" s="10">
        <v>3</v>
      </c>
    </row>
    <row r="15" spans="2:29" ht="27.75" thickTop="1" thickBot="1" x14ac:dyDescent="0.25">
      <c r="B15" s="7">
        <v>360</v>
      </c>
      <c r="C15" s="28" t="s">
        <v>34</v>
      </c>
      <c r="D15" s="9">
        <v>12</v>
      </c>
      <c r="E15" s="9">
        <v>12</v>
      </c>
      <c r="F15" s="9">
        <v>6</v>
      </c>
      <c r="G15" s="9">
        <v>6</v>
      </c>
      <c r="H15" s="9">
        <v>12</v>
      </c>
      <c r="I15" s="10"/>
      <c r="J15" s="9">
        <v>75</v>
      </c>
      <c r="K15" s="9">
        <v>76</v>
      </c>
      <c r="L15" s="9">
        <v>2</v>
      </c>
      <c r="M15" s="9">
        <v>10</v>
      </c>
      <c r="N15" s="9">
        <v>4</v>
      </c>
      <c r="O15" s="10">
        <v>6</v>
      </c>
      <c r="P15" s="11">
        <v>410</v>
      </c>
      <c r="Q15" s="23" t="s">
        <v>35</v>
      </c>
      <c r="R15" s="9">
        <v>40</v>
      </c>
      <c r="S15" s="9">
        <v>39</v>
      </c>
      <c r="T15" s="9">
        <v>34</v>
      </c>
      <c r="U15" s="9">
        <v>33</v>
      </c>
      <c r="V15" s="10">
        <v>12</v>
      </c>
      <c r="W15" s="10">
        <v>26</v>
      </c>
      <c r="X15" s="9">
        <v>48</v>
      </c>
      <c r="Y15" s="9">
        <v>6</v>
      </c>
      <c r="Z15" s="9">
        <v>6</v>
      </c>
      <c r="AA15" s="9">
        <v>31</v>
      </c>
      <c r="AB15" s="10">
        <v>4</v>
      </c>
    </row>
    <row r="16" spans="2:29" ht="27.75" thickTop="1" thickBot="1" x14ac:dyDescent="0.25">
      <c r="B16" s="7">
        <v>346</v>
      </c>
      <c r="C16" s="12" t="s">
        <v>36</v>
      </c>
      <c r="D16" s="9">
        <v>13</v>
      </c>
      <c r="E16" s="9">
        <v>13</v>
      </c>
      <c r="F16" s="9">
        <v>7</v>
      </c>
      <c r="G16" s="9">
        <v>7</v>
      </c>
      <c r="H16" s="9">
        <v>13</v>
      </c>
      <c r="I16" s="10"/>
      <c r="J16" s="9">
        <v>74</v>
      </c>
      <c r="K16" s="9">
        <v>75</v>
      </c>
      <c r="L16" s="9">
        <v>2</v>
      </c>
      <c r="M16" s="9">
        <v>10</v>
      </c>
      <c r="N16" s="9">
        <v>5</v>
      </c>
      <c r="O16" s="10">
        <v>7</v>
      </c>
      <c r="P16" s="11">
        <v>612</v>
      </c>
      <c r="Q16" s="12" t="s">
        <v>37</v>
      </c>
      <c r="R16" s="9">
        <v>41</v>
      </c>
      <c r="S16" s="9">
        <v>40</v>
      </c>
      <c r="T16" s="9">
        <v>35</v>
      </c>
      <c r="U16" s="9">
        <v>34</v>
      </c>
      <c r="V16" s="10">
        <v>13</v>
      </c>
      <c r="W16" s="10">
        <v>27</v>
      </c>
      <c r="X16" s="9">
        <v>47</v>
      </c>
      <c r="Y16" s="9">
        <v>6</v>
      </c>
      <c r="Z16" s="9">
        <v>6</v>
      </c>
      <c r="AA16" s="9">
        <v>32</v>
      </c>
      <c r="AB16" s="10">
        <v>5</v>
      </c>
    </row>
    <row r="17" spans="1:30" ht="27.75" thickTop="1" thickBot="1" x14ac:dyDescent="0.25">
      <c r="A17" s="29" t="s">
        <v>38</v>
      </c>
      <c r="B17" s="7">
        <v>597</v>
      </c>
      <c r="C17" s="30" t="s">
        <v>39</v>
      </c>
      <c r="D17" s="31">
        <v>14</v>
      </c>
      <c r="E17" s="9">
        <v>14</v>
      </c>
      <c r="F17" s="31">
        <v>8</v>
      </c>
      <c r="G17" s="9">
        <v>8</v>
      </c>
      <c r="H17" s="31">
        <v>14</v>
      </c>
      <c r="I17" s="10"/>
      <c r="J17" s="9">
        <v>73</v>
      </c>
      <c r="K17" s="9">
        <v>74</v>
      </c>
      <c r="L17" s="9">
        <v>2</v>
      </c>
      <c r="M17" s="9">
        <v>10</v>
      </c>
      <c r="N17" s="9">
        <v>6</v>
      </c>
      <c r="O17" s="24">
        <v>8</v>
      </c>
      <c r="P17" s="11">
        <v>299</v>
      </c>
      <c r="Q17" s="12" t="s">
        <v>40</v>
      </c>
      <c r="R17" s="9">
        <v>42</v>
      </c>
      <c r="S17" s="9">
        <v>41</v>
      </c>
      <c r="T17" s="9">
        <v>36</v>
      </c>
      <c r="U17" s="9">
        <v>35</v>
      </c>
      <c r="V17" s="10">
        <v>14</v>
      </c>
      <c r="W17" s="10">
        <v>28</v>
      </c>
      <c r="X17" s="9">
        <v>46</v>
      </c>
      <c r="Y17" s="9">
        <v>6</v>
      </c>
      <c r="Z17" s="9">
        <v>6</v>
      </c>
      <c r="AA17" s="9">
        <v>33</v>
      </c>
      <c r="AB17" s="10">
        <v>6</v>
      </c>
    </row>
    <row r="18" spans="1:30" ht="27.75" thickTop="1" thickBot="1" x14ac:dyDescent="0.25">
      <c r="A18" s="32"/>
      <c r="B18" s="7">
        <v>30</v>
      </c>
      <c r="C18" s="33" t="s">
        <v>41</v>
      </c>
      <c r="D18" s="31">
        <v>15</v>
      </c>
      <c r="E18" s="9">
        <v>15</v>
      </c>
      <c r="F18" s="9">
        <v>9</v>
      </c>
      <c r="G18" s="9">
        <v>9</v>
      </c>
      <c r="H18" s="31">
        <v>14</v>
      </c>
      <c r="I18" s="10">
        <v>1</v>
      </c>
      <c r="J18" s="9">
        <v>72</v>
      </c>
      <c r="K18" s="9">
        <v>73</v>
      </c>
      <c r="L18" s="9">
        <v>3</v>
      </c>
      <c r="M18" s="9">
        <v>9</v>
      </c>
      <c r="N18" s="9">
        <v>7</v>
      </c>
      <c r="O18" s="10">
        <v>1</v>
      </c>
      <c r="P18" s="11">
        <v>570</v>
      </c>
      <c r="Q18" s="8" t="s">
        <v>42</v>
      </c>
      <c r="R18" s="9">
        <v>43</v>
      </c>
      <c r="S18" s="9">
        <v>42</v>
      </c>
      <c r="T18" s="9">
        <v>37</v>
      </c>
      <c r="U18" s="9">
        <v>36</v>
      </c>
      <c r="V18" s="10">
        <v>15</v>
      </c>
      <c r="W18" s="10">
        <v>29</v>
      </c>
      <c r="X18" s="9">
        <v>45</v>
      </c>
      <c r="Y18" s="9">
        <v>6</v>
      </c>
      <c r="Z18" s="9">
        <v>6</v>
      </c>
      <c r="AA18" s="9">
        <v>34</v>
      </c>
      <c r="AB18" s="34">
        <v>7</v>
      </c>
    </row>
    <row r="19" spans="1:30" ht="27.75" customHeight="1" thickTop="1" thickBot="1" x14ac:dyDescent="0.25">
      <c r="B19" s="7">
        <v>109</v>
      </c>
      <c r="C19" s="8" t="s">
        <v>43</v>
      </c>
      <c r="D19" s="9">
        <v>16</v>
      </c>
      <c r="E19" s="9">
        <v>16</v>
      </c>
      <c r="F19" s="9">
        <v>10</v>
      </c>
      <c r="G19" s="9">
        <v>10</v>
      </c>
      <c r="H19" s="9">
        <v>13</v>
      </c>
      <c r="I19" s="10">
        <v>2</v>
      </c>
      <c r="J19" s="9">
        <v>71</v>
      </c>
      <c r="K19" s="9">
        <v>72</v>
      </c>
      <c r="L19" s="9">
        <v>3</v>
      </c>
      <c r="M19" s="9">
        <v>9</v>
      </c>
      <c r="N19" s="9">
        <v>8</v>
      </c>
      <c r="O19" s="10">
        <v>2</v>
      </c>
      <c r="P19" s="11">
        <v>30</v>
      </c>
      <c r="Q19" s="33" t="s">
        <v>41</v>
      </c>
      <c r="R19" s="31">
        <v>44</v>
      </c>
      <c r="S19" s="9">
        <v>43</v>
      </c>
      <c r="T19" s="9">
        <v>38</v>
      </c>
      <c r="U19" s="35">
        <v>37</v>
      </c>
      <c r="V19" s="10">
        <v>16</v>
      </c>
      <c r="W19" s="35">
        <v>30</v>
      </c>
      <c r="X19" s="31">
        <v>44</v>
      </c>
      <c r="Y19" s="9">
        <v>7</v>
      </c>
      <c r="Z19" s="9">
        <v>5</v>
      </c>
      <c r="AA19" s="9">
        <v>35</v>
      </c>
      <c r="AB19" s="10">
        <v>1</v>
      </c>
      <c r="AC19" s="36" t="s">
        <v>44</v>
      </c>
      <c r="AD19" s="37"/>
    </row>
    <row r="20" spans="1:30" ht="27" thickTop="1" x14ac:dyDescent="0.2">
      <c r="B20" s="7">
        <v>120</v>
      </c>
      <c r="C20" s="12" t="s">
        <v>45</v>
      </c>
      <c r="D20" s="9">
        <v>17</v>
      </c>
      <c r="E20" s="9">
        <v>17</v>
      </c>
      <c r="F20" s="9">
        <v>11</v>
      </c>
      <c r="G20" s="9">
        <v>11</v>
      </c>
      <c r="H20" s="9">
        <v>12</v>
      </c>
      <c r="I20" s="10">
        <v>3</v>
      </c>
      <c r="J20" s="31">
        <v>70</v>
      </c>
      <c r="K20" s="9">
        <v>71</v>
      </c>
      <c r="L20" s="9">
        <v>3</v>
      </c>
      <c r="M20" s="9">
        <v>9</v>
      </c>
      <c r="N20" s="9">
        <v>9</v>
      </c>
      <c r="O20" s="10">
        <v>3</v>
      </c>
      <c r="P20" s="11">
        <v>31</v>
      </c>
      <c r="Q20" s="8" t="s">
        <v>46</v>
      </c>
      <c r="R20" s="9">
        <v>45</v>
      </c>
      <c r="S20" s="9">
        <v>44</v>
      </c>
      <c r="T20" s="9">
        <v>39</v>
      </c>
      <c r="U20" s="9">
        <v>38</v>
      </c>
      <c r="V20" s="10">
        <v>17</v>
      </c>
      <c r="W20" s="10">
        <v>31</v>
      </c>
      <c r="X20" s="9">
        <v>43</v>
      </c>
      <c r="Y20" s="9">
        <v>7</v>
      </c>
      <c r="Z20" s="9">
        <v>5</v>
      </c>
      <c r="AA20" s="9">
        <v>36</v>
      </c>
      <c r="AB20" s="10">
        <v>2</v>
      </c>
    </row>
    <row r="21" spans="1:30" ht="26.25" x14ac:dyDescent="0.2">
      <c r="B21" s="7">
        <v>61</v>
      </c>
      <c r="C21" s="38" t="s">
        <v>47</v>
      </c>
      <c r="D21" s="9">
        <v>18</v>
      </c>
      <c r="E21" s="9">
        <v>18</v>
      </c>
      <c r="F21" s="9">
        <v>12</v>
      </c>
      <c r="G21" s="27">
        <v>12</v>
      </c>
      <c r="H21" s="9">
        <v>11</v>
      </c>
      <c r="I21" s="10">
        <v>4</v>
      </c>
      <c r="J21" s="9">
        <v>69</v>
      </c>
      <c r="K21" s="9">
        <v>70</v>
      </c>
      <c r="L21" s="9">
        <v>3</v>
      </c>
      <c r="M21" s="9">
        <v>9</v>
      </c>
      <c r="N21" s="9">
        <v>10</v>
      </c>
      <c r="O21" s="10">
        <v>4</v>
      </c>
      <c r="P21" s="11">
        <v>177</v>
      </c>
      <c r="Q21" s="12" t="s">
        <v>48</v>
      </c>
      <c r="R21" s="9">
        <v>46</v>
      </c>
      <c r="S21" s="9">
        <v>45</v>
      </c>
      <c r="T21" s="9">
        <v>40</v>
      </c>
      <c r="U21" s="9">
        <v>39</v>
      </c>
      <c r="V21" s="10">
        <v>18</v>
      </c>
      <c r="W21" s="10">
        <v>32</v>
      </c>
      <c r="X21" s="9">
        <v>42</v>
      </c>
      <c r="Y21" s="9">
        <v>7</v>
      </c>
      <c r="Z21" s="9">
        <v>5</v>
      </c>
      <c r="AA21" s="9">
        <v>37</v>
      </c>
      <c r="AB21" s="10">
        <v>3</v>
      </c>
    </row>
    <row r="22" spans="1:30" ht="26.25" x14ac:dyDescent="0.2">
      <c r="B22" s="7">
        <v>600</v>
      </c>
      <c r="C22" s="39" t="s">
        <v>49</v>
      </c>
      <c r="D22" s="9">
        <v>19</v>
      </c>
      <c r="E22" s="9">
        <v>19</v>
      </c>
      <c r="F22" s="9">
        <v>13</v>
      </c>
      <c r="G22" s="27" t="s">
        <v>50</v>
      </c>
      <c r="H22" s="9">
        <v>10</v>
      </c>
      <c r="I22" s="10">
        <v>5</v>
      </c>
      <c r="J22" s="9">
        <v>68</v>
      </c>
      <c r="K22" s="9">
        <v>69</v>
      </c>
      <c r="L22" s="9">
        <v>3</v>
      </c>
      <c r="M22" s="9">
        <v>9</v>
      </c>
      <c r="N22" s="9">
        <v>11</v>
      </c>
      <c r="O22" s="10">
        <v>5</v>
      </c>
      <c r="P22" s="11">
        <v>358</v>
      </c>
      <c r="Q22" s="40" t="s">
        <v>51</v>
      </c>
      <c r="R22" s="9">
        <v>47</v>
      </c>
      <c r="S22" s="9">
        <v>46</v>
      </c>
      <c r="T22" s="9">
        <v>41</v>
      </c>
      <c r="U22" s="31">
        <v>40</v>
      </c>
      <c r="V22" s="10">
        <v>19</v>
      </c>
      <c r="W22" s="10">
        <v>33</v>
      </c>
      <c r="X22" s="9">
        <v>41</v>
      </c>
      <c r="Y22" s="9">
        <v>7</v>
      </c>
      <c r="Z22" s="9">
        <v>5</v>
      </c>
      <c r="AA22" s="9">
        <v>38</v>
      </c>
      <c r="AB22" s="10">
        <v>4</v>
      </c>
    </row>
    <row r="23" spans="1:30" ht="26.25" x14ac:dyDescent="0.2">
      <c r="B23" s="7">
        <v>390</v>
      </c>
      <c r="C23" s="41" t="s">
        <v>52</v>
      </c>
      <c r="D23" s="9">
        <v>20</v>
      </c>
      <c r="E23" s="9">
        <v>20</v>
      </c>
      <c r="F23" s="9">
        <v>14</v>
      </c>
      <c r="G23" s="9" t="s">
        <v>53</v>
      </c>
      <c r="H23" s="9">
        <v>9</v>
      </c>
      <c r="I23" s="10">
        <v>6</v>
      </c>
      <c r="J23" s="9">
        <v>67</v>
      </c>
      <c r="K23" s="9">
        <v>68</v>
      </c>
      <c r="L23" s="9">
        <v>3</v>
      </c>
      <c r="M23" s="9">
        <v>9</v>
      </c>
      <c r="N23" s="9">
        <v>12</v>
      </c>
      <c r="O23" s="20">
        <v>6</v>
      </c>
      <c r="P23" s="11">
        <v>37</v>
      </c>
      <c r="Q23" s="40" t="s">
        <v>54</v>
      </c>
      <c r="R23" s="9">
        <v>48</v>
      </c>
      <c r="S23" s="9">
        <v>47</v>
      </c>
      <c r="T23" s="9">
        <v>42</v>
      </c>
      <c r="U23" s="9">
        <v>41</v>
      </c>
      <c r="V23" s="10">
        <v>20</v>
      </c>
      <c r="W23" s="10">
        <v>34</v>
      </c>
      <c r="X23" s="31">
        <v>40</v>
      </c>
      <c r="Y23" s="9">
        <v>7</v>
      </c>
      <c r="Z23" s="9">
        <v>5</v>
      </c>
      <c r="AA23" s="9">
        <v>39</v>
      </c>
      <c r="AB23" s="10">
        <v>5</v>
      </c>
    </row>
    <row r="24" spans="1:30" ht="26.25" x14ac:dyDescent="0.2">
      <c r="B24" s="7">
        <v>143</v>
      </c>
      <c r="C24" s="12" t="s">
        <v>55</v>
      </c>
      <c r="D24" s="9">
        <v>21</v>
      </c>
      <c r="E24" s="9">
        <v>21</v>
      </c>
      <c r="F24" s="9">
        <v>15</v>
      </c>
      <c r="G24" s="9">
        <v>15</v>
      </c>
      <c r="H24" s="9">
        <v>8</v>
      </c>
      <c r="I24" s="10">
        <v>7</v>
      </c>
      <c r="J24" s="9">
        <v>66</v>
      </c>
      <c r="K24" s="9">
        <v>67</v>
      </c>
      <c r="L24" s="9">
        <v>4</v>
      </c>
      <c r="M24" s="9">
        <v>8</v>
      </c>
      <c r="N24" s="9">
        <v>13</v>
      </c>
      <c r="O24" s="10">
        <v>1</v>
      </c>
      <c r="P24" s="11">
        <v>286</v>
      </c>
      <c r="Q24" s="8" t="s">
        <v>56</v>
      </c>
      <c r="R24" s="9">
        <v>49</v>
      </c>
      <c r="S24" s="9">
        <v>48</v>
      </c>
      <c r="T24" s="9">
        <v>43</v>
      </c>
      <c r="U24" s="9">
        <v>42</v>
      </c>
      <c r="V24" s="10">
        <v>21</v>
      </c>
      <c r="W24" s="10">
        <v>35</v>
      </c>
      <c r="X24" s="9">
        <v>39</v>
      </c>
      <c r="Y24" s="9">
        <v>7</v>
      </c>
      <c r="Z24" s="9">
        <v>5</v>
      </c>
      <c r="AA24" s="9">
        <v>40</v>
      </c>
      <c r="AB24" s="10">
        <v>6</v>
      </c>
    </row>
    <row r="25" spans="1:30" ht="27" thickBot="1" x14ac:dyDescent="0.25">
      <c r="B25" s="7">
        <v>291</v>
      </c>
      <c r="C25" s="8" t="s">
        <v>57</v>
      </c>
      <c r="D25" s="9">
        <v>22</v>
      </c>
      <c r="E25" s="9">
        <v>22</v>
      </c>
      <c r="F25" s="9">
        <v>16</v>
      </c>
      <c r="G25" s="9">
        <v>16</v>
      </c>
      <c r="H25" s="9">
        <v>7</v>
      </c>
      <c r="I25" s="10">
        <v>8</v>
      </c>
      <c r="J25" s="9">
        <v>65</v>
      </c>
      <c r="K25" s="9">
        <v>66</v>
      </c>
      <c r="L25" s="9">
        <v>4</v>
      </c>
      <c r="M25" s="9">
        <v>8</v>
      </c>
      <c r="N25" s="9">
        <v>14</v>
      </c>
      <c r="O25" s="10">
        <v>2</v>
      </c>
      <c r="P25" s="11">
        <v>255</v>
      </c>
      <c r="Q25" s="22" t="s">
        <v>58</v>
      </c>
      <c r="R25" s="9">
        <v>50</v>
      </c>
      <c r="S25" s="9">
        <v>49</v>
      </c>
      <c r="T25" s="9">
        <v>44</v>
      </c>
      <c r="U25" s="9">
        <v>43</v>
      </c>
      <c r="V25" s="10">
        <v>22</v>
      </c>
      <c r="W25" s="10">
        <v>36</v>
      </c>
      <c r="X25" s="9">
        <v>38</v>
      </c>
      <c r="Y25" s="9">
        <v>7</v>
      </c>
      <c r="Z25" s="9">
        <v>5</v>
      </c>
      <c r="AA25" s="9">
        <v>41</v>
      </c>
      <c r="AB25" s="34">
        <v>7</v>
      </c>
    </row>
    <row r="26" spans="1:30" ht="27.75" customHeight="1" thickTop="1" thickBot="1" x14ac:dyDescent="0.25">
      <c r="B26" s="7">
        <v>56</v>
      </c>
      <c r="C26" s="42" t="s">
        <v>59</v>
      </c>
      <c r="D26" s="9">
        <v>23</v>
      </c>
      <c r="E26" s="9">
        <v>23</v>
      </c>
      <c r="F26" s="9">
        <v>17</v>
      </c>
      <c r="G26" s="9">
        <v>17</v>
      </c>
      <c r="H26" s="9">
        <v>6</v>
      </c>
      <c r="I26" s="10">
        <v>9</v>
      </c>
      <c r="J26" s="9">
        <v>64</v>
      </c>
      <c r="K26" s="9">
        <v>65</v>
      </c>
      <c r="L26" s="9">
        <v>4</v>
      </c>
      <c r="M26" s="9">
        <v>8</v>
      </c>
      <c r="N26" s="9">
        <v>15</v>
      </c>
      <c r="O26" s="10">
        <v>3</v>
      </c>
      <c r="P26" s="11">
        <v>30</v>
      </c>
      <c r="Q26" s="33" t="s">
        <v>41</v>
      </c>
      <c r="R26" s="9">
        <v>51</v>
      </c>
      <c r="S26" s="9">
        <v>50</v>
      </c>
      <c r="T26" s="9">
        <v>45</v>
      </c>
      <c r="U26" s="9">
        <v>44</v>
      </c>
      <c r="V26" s="10">
        <v>23</v>
      </c>
      <c r="W26" s="35">
        <v>37</v>
      </c>
      <c r="X26" s="35">
        <v>37</v>
      </c>
      <c r="Y26" s="9">
        <v>8</v>
      </c>
      <c r="Z26" s="9">
        <v>4</v>
      </c>
      <c r="AA26" s="9">
        <v>42</v>
      </c>
      <c r="AB26" s="10">
        <v>1</v>
      </c>
      <c r="AC26" s="43" t="s">
        <v>60</v>
      </c>
      <c r="AD26" s="44"/>
    </row>
    <row r="27" spans="1:30" ht="31.5" thickTop="1" thickBot="1" x14ac:dyDescent="0.25">
      <c r="B27" s="7">
        <v>327</v>
      </c>
      <c r="C27" s="12" t="s">
        <v>61</v>
      </c>
      <c r="D27" s="9">
        <v>24</v>
      </c>
      <c r="E27" s="9">
        <v>24</v>
      </c>
      <c r="F27" s="9">
        <v>18</v>
      </c>
      <c r="G27" s="9">
        <v>18</v>
      </c>
      <c r="H27" s="9">
        <v>5</v>
      </c>
      <c r="I27" s="10">
        <v>10</v>
      </c>
      <c r="J27" s="9">
        <v>63</v>
      </c>
      <c r="K27" s="9">
        <v>64</v>
      </c>
      <c r="L27" s="9">
        <v>4</v>
      </c>
      <c r="M27" s="9">
        <v>8</v>
      </c>
      <c r="N27" s="9">
        <v>16</v>
      </c>
      <c r="O27" s="10">
        <v>4</v>
      </c>
      <c r="P27" s="11">
        <v>86</v>
      </c>
      <c r="Q27" s="25" t="s">
        <v>30</v>
      </c>
      <c r="R27" s="26">
        <v>52</v>
      </c>
      <c r="S27" s="9">
        <v>51</v>
      </c>
      <c r="T27" s="9">
        <v>46</v>
      </c>
      <c r="U27" s="9">
        <v>45</v>
      </c>
      <c r="V27" s="10">
        <v>24</v>
      </c>
      <c r="W27" s="10">
        <v>38</v>
      </c>
      <c r="X27" s="9">
        <v>36</v>
      </c>
      <c r="Y27" s="9">
        <v>8</v>
      </c>
      <c r="Z27" s="9">
        <v>4</v>
      </c>
      <c r="AA27" s="9">
        <v>43</v>
      </c>
      <c r="AB27" s="10">
        <v>2</v>
      </c>
    </row>
    <row r="28" spans="1:30" ht="27.75" thickTop="1" thickBot="1" x14ac:dyDescent="0.25">
      <c r="B28" s="7">
        <v>81</v>
      </c>
      <c r="C28" s="45" t="s">
        <v>62</v>
      </c>
      <c r="D28" s="9">
        <v>25</v>
      </c>
      <c r="E28" s="9">
        <v>25</v>
      </c>
      <c r="F28" s="9">
        <v>19</v>
      </c>
      <c r="G28" s="9">
        <v>19</v>
      </c>
      <c r="H28" s="9">
        <v>4</v>
      </c>
      <c r="I28" s="10">
        <v>11</v>
      </c>
      <c r="J28" s="9">
        <v>62</v>
      </c>
      <c r="K28" s="9">
        <v>63</v>
      </c>
      <c r="L28" s="9">
        <v>4</v>
      </c>
      <c r="M28" s="9">
        <v>8</v>
      </c>
      <c r="N28" s="9">
        <v>17</v>
      </c>
      <c r="O28" s="10">
        <v>5</v>
      </c>
      <c r="P28" s="11">
        <v>389</v>
      </c>
      <c r="Q28" s="41" t="s">
        <v>63</v>
      </c>
      <c r="R28" s="9">
        <v>53</v>
      </c>
      <c r="S28" s="9">
        <v>52</v>
      </c>
      <c r="T28" s="9">
        <v>47</v>
      </c>
      <c r="U28" s="9">
        <v>46</v>
      </c>
      <c r="V28" s="10">
        <v>25</v>
      </c>
      <c r="W28" s="10">
        <v>39</v>
      </c>
      <c r="X28" s="9">
        <v>35</v>
      </c>
      <c r="Y28" s="9">
        <v>8</v>
      </c>
      <c r="Z28" s="9">
        <v>4</v>
      </c>
      <c r="AA28" s="9">
        <v>44</v>
      </c>
      <c r="AB28" s="10">
        <v>3</v>
      </c>
    </row>
    <row r="29" spans="1:30" ht="27.75" thickTop="1" thickBot="1" x14ac:dyDescent="0.25">
      <c r="B29" s="7">
        <v>880</v>
      </c>
      <c r="C29" s="45" t="s">
        <v>64</v>
      </c>
      <c r="D29" s="9">
        <v>26</v>
      </c>
      <c r="E29" s="9">
        <v>26</v>
      </c>
      <c r="F29" s="9">
        <v>20</v>
      </c>
      <c r="G29" s="9">
        <v>20</v>
      </c>
      <c r="H29" s="9">
        <v>3</v>
      </c>
      <c r="I29" s="10">
        <v>12</v>
      </c>
      <c r="J29" s="9">
        <v>61</v>
      </c>
      <c r="K29" s="9">
        <v>62</v>
      </c>
      <c r="L29" s="9">
        <v>4</v>
      </c>
      <c r="M29" s="9">
        <v>8</v>
      </c>
      <c r="N29" s="9">
        <v>18</v>
      </c>
      <c r="O29" s="10">
        <v>6</v>
      </c>
      <c r="P29" s="11">
        <v>12</v>
      </c>
      <c r="Q29" s="12" t="s">
        <v>65</v>
      </c>
      <c r="R29" s="9">
        <v>54</v>
      </c>
      <c r="S29" s="9">
        <v>53</v>
      </c>
      <c r="T29" s="9">
        <v>48</v>
      </c>
      <c r="U29" s="9">
        <v>47</v>
      </c>
      <c r="V29" s="10">
        <v>26</v>
      </c>
      <c r="W29" s="10">
        <v>40</v>
      </c>
      <c r="X29" s="9">
        <v>34</v>
      </c>
      <c r="Y29" s="9">
        <v>8</v>
      </c>
      <c r="Z29" s="9">
        <v>4</v>
      </c>
      <c r="AA29" s="9">
        <v>45</v>
      </c>
      <c r="AB29" s="10">
        <v>4</v>
      </c>
    </row>
    <row r="30" spans="1:30" ht="31.5" thickTop="1" thickBot="1" x14ac:dyDescent="0.25">
      <c r="B30" s="7">
        <v>135</v>
      </c>
      <c r="C30" s="12" t="s">
        <v>66</v>
      </c>
      <c r="D30" s="9">
        <v>27</v>
      </c>
      <c r="E30" s="9">
        <v>27</v>
      </c>
      <c r="F30" s="31">
        <v>21</v>
      </c>
      <c r="G30" s="9">
        <v>21</v>
      </c>
      <c r="H30" s="9">
        <v>2</v>
      </c>
      <c r="I30" s="10">
        <v>13</v>
      </c>
      <c r="J30" s="17">
        <v>60</v>
      </c>
      <c r="K30" s="9">
        <v>61</v>
      </c>
      <c r="L30" s="9">
        <v>4</v>
      </c>
      <c r="M30" s="9">
        <v>8</v>
      </c>
      <c r="N30" s="9">
        <v>19</v>
      </c>
      <c r="O30" s="34">
        <v>7</v>
      </c>
      <c r="P30" s="11">
        <v>430</v>
      </c>
      <c r="Q30" s="12" t="s">
        <v>67</v>
      </c>
      <c r="R30" s="9">
        <v>55</v>
      </c>
      <c r="S30" s="9">
        <v>54</v>
      </c>
      <c r="T30" s="9">
        <v>49</v>
      </c>
      <c r="U30" s="9">
        <v>48</v>
      </c>
      <c r="V30" s="10">
        <v>27</v>
      </c>
      <c r="W30" s="10">
        <v>41</v>
      </c>
      <c r="X30" s="9">
        <v>33</v>
      </c>
      <c r="Y30" s="9">
        <v>8</v>
      </c>
      <c r="Z30" s="9">
        <v>4</v>
      </c>
      <c r="AA30" s="9">
        <v>46</v>
      </c>
      <c r="AB30" s="10">
        <v>5</v>
      </c>
    </row>
    <row r="31" spans="1:30" ht="27" thickBot="1" x14ac:dyDescent="0.25">
      <c r="B31" s="7">
        <v>95</v>
      </c>
      <c r="C31" s="46" t="s">
        <v>68</v>
      </c>
      <c r="D31" s="9">
        <v>28</v>
      </c>
      <c r="E31" s="9"/>
      <c r="F31" s="9">
        <v>22</v>
      </c>
      <c r="G31" s="9"/>
      <c r="H31" s="9">
        <v>1</v>
      </c>
      <c r="I31" s="10">
        <v>14</v>
      </c>
      <c r="J31" s="9"/>
      <c r="K31" s="17">
        <v>60</v>
      </c>
      <c r="L31" s="9">
        <v>4</v>
      </c>
      <c r="M31" s="31">
        <v>8</v>
      </c>
      <c r="N31" s="9"/>
      <c r="O31" s="24">
        <v>8</v>
      </c>
      <c r="P31" s="11">
        <v>18</v>
      </c>
      <c r="Q31" s="12" t="s">
        <v>69</v>
      </c>
      <c r="R31" s="9">
        <v>56</v>
      </c>
      <c r="S31" s="9">
        <v>55</v>
      </c>
      <c r="T31" s="9">
        <v>50</v>
      </c>
      <c r="U31" s="9">
        <v>49</v>
      </c>
      <c r="V31" s="10">
        <v>28</v>
      </c>
      <c r="W31" s="10">
        <v>42</v>
      </c>
      <c r="X31" s="27">
        <v>32</v>
      </c>
      <c r="Y31" s="9">
        <v>8</v>
      </c>
      <c r="Z31" s="9">
        <v>4</v>
      </c>
      <c r="AA31" s="9">
        <v>47</v>
      </c>
      <c r="AB31" s="10">
        <v>6</v>
      </c>
    </row>
    <row r="32" spans="1:30" ht="27" thickBot="1" x14ac:dyDescent="0.25">
      <c r="C32" s="42"/>
      <c r="D32" s="9"/>
      <c r="E32" s="9"/>
      <c r="F32" s="9"/>
      <c r="G32" s="9"/>
      <c r="H32" s="9"/>
      <c r="I32" s="10"/>
      <c r="J32" s="9"/>
      <c r="K32" s="9"/>
      <c r="L32" s="9"/>
      <c r="M32" s="9"/>
      <c r="N32" s="9"/>
      <c r="O32" s="10"/>
      <c r="P32" s="7">
        <v>260</v>
      </c>
      <c r="Q32" s="22" t="s">
        <v>70</v>
      </c>
      <c r="R32" s="9">
        <v>57</v>
      </c>
      <c r="S32" s="9">
        <v>56</v>
      </c>
      <c r="T32" s="9">
        <v>51</v>
      </c>
      <c r="U32" s="9">
        <v>50</v>
      </c>
      <c r="V32" s="10">
        <v>29</v>
      </c>
      <c r="W32" s="10">
        <v>43</v>
      </c>
      <c r="X32" s="27" t="s">
        <v>31</v>
      </c>
      <c r="Y32" s="9">
        <v>8</v>
      </c>
      <c r="Z32" s="9">
        <v>4</v>
      </c>
      <c r="AA32" s="9">
        <v>48</v>
      </c>
      <c r="AB32" s="34">
        <v>7</v>
      </c>
    </row>
    <row r="33" spans="1:33" ht="27.75" thickTop="1" thickBot="1" x14ac:dyDescent="0.25">
      <c r="A33" s="48" t="s">
        <v>71</v>
      </c>
      <c r="B33" s="49"/>
      <c r="C33" s="14"/>
      <c r="P33" s="7">
        <v>30</v>
      </c>
      <c r="Q33" s="33" t="s">
        <v>41</v>
      </c>
      <c r="R33" s="9">
        <v>58</v>
      </c>
      <c r="S33" s="9">
        <v>57</v>
      </c>
      <c r="T33" s="9">
        <v>52</v>
      </c>
      <c r="U33" s="9">
        <v>51</v>
      </c>
      <c r="V33" s="35">
        <v>30</v>
      </c>
      <c r="W33" s="35">
        <v>44</v>
      </c>
      <c r="X33" s="35">
        <v>30</v>
      </c>
      <c r="Y33" s="9">
        <v>9</v>
      </c>
      <c r="Z33" s="9">
        <v>3</v>
      </c>
      <c r="AA33" s="9">
        <v>49</v>
      </c>
      <c r="AB33" s="10">
        <v>1</v>
      </c>
      <c r="AC33" s="52" t="s">
        <v>72</v>
      </c>
      <c r="AD33" s="53"/>
    </row>
    <row r="34" spans="1:33" ht="27.75" customHeight="1" thickTop="1" thickBot="1" x14ac:dyDescent="0.25">
      <c r="A34" s="48"/>
      <c r="B34" s="49"/>
      <c r="C34" s="14"/>
      <c r="P34" s="7">
        <v>86</v>
      </c>
      <c r="Q34" s="8" t="s">
        <v>73</v>
      </c>
      <c r="R34" s="9">
        <v>59</v>
      </c>
      <c r="S34" s="9">
        <v>58</v>
      </c>
      <c r="T34" s="9">
        <v>53</v>
      </c>
      <c r="U34" s="9">
        <v>52</v>
      </c>
      <c r="V34" s="10">
        <v>31</v>
      </c>
      <c r="W34" s="10">
        <v>45</v>
      </c>
      <c r="X34" s="9">
        <v>29</v>
      </c>
      <c r="Y34" s="9">
        <v>9</v>
      </c>
      <c r="Z34" s="9">
        <v>3</v>
      </c>
      <c r="AA34" s="9">
        <v>50</v>
      </c>
      <c r="AB34" s="10">
        <v>2</v>
      </c>
      <c r="AC34" s="54"/>
      <c r="AD34" s="55"/>
    </row>
    <row r="35" spans="1:33" ht="27.75" thickTop="1" thickBot="1" x14ac:dyDescent="0.25">
      <c r="A35" s="48"/>
      <c r="B35" s="49"/>
      <c r="C35" s="14"/>
      <c r="P35" s="7">
        <v>16</v>
      </c>
      <c r="Q35" s="12" t="s">
        <v>74</v>
      </c>
      <c r="R35" s="17">
        <v>60</v>
      </c>
      <c r="S35" s="9">
        <v>59</v>
      </c>
      <c r="T35" s="9">
        <v>54</v>
      </c>
      <c r="U35" s="9">
        <v>53</v>
      </c>
      <c r="V35" s="10">
        <v>32</v>
      </c>
      <c r="W35" s="10">
        <v>46</v>
      </c>
      <c r="X35" s="9">
        <v>28</v>
      </c>
      <c r="Y35" s="9">
        <v>9</v>
      </c>
      <c r="Z35" s="9">
        <v>3</v>
      </c>
      <c r="AA35" s="9">
        <v>51</v>
      </c>
      <c r="AB35" s="10">
        <v>3</v>
      </c>
    </row>
    <row r="36" spans="1:33" ht="30.75" thickBot="1" x14ac:dyDescent="0.45">
      <c r="B36" s="49"/>
      <c r="P36" s="7">
        <v>26</v>
      </c>
      <c r="Q36" s="57" t="s">
        <v>75</v>
      </c>
      <c r="R36" s="9">
        <v>61</v>
      </c>
      <c r="S36" s="17">
        <v>60</v>
      </c>
      <c r="T36" s="9">
        <v>55</v>
      </c>
      <c r="U36" s="9">
        <v>54</v>
      </c>
      <c r="V36" s="10">
        <v>33</v>
      </c>
      <c r="W36" s="10">
        <v>47</v>
      </c>
      <c r="X36" s="9">
        <v>27</v>
      </c>
      <c r="Y36" s="9">
        <v>9</v>
      </c>
      <c r="Z36" s="9">
        <v>3</v>
      </c>
      <c r="AA36" s="26">
        <v>52</v>
      </c>
      <c r="AB36" s="10">
        <v>4</v>
      </c>
    </row>
    <row r="37" spans="1:33" ht="26.25" x14ac:dyDescent="0.4">
      <c r="B37" s="49"/>
      <c r="P37" s="7">
        <v>76</v>
      </c>
      <c r="Q37" s="12" t="s">
        <v>76</v>
      </c>
      <c r="R37" s="9">
        <v>62</v>
      </c>
      <c r="S37" s="9">
        <v>61</v>
      </c>
      <c r="T37" s="9">
        <v>56</v>
      </c>
      <c r="U37" s="9">
        <v>55</v>
      </c>
      <c r="V37" s="10">
        <v>34</v>
      </c>
      <c r="W37" s="10">
        <v>48</v>
      </c>
      <c r="X37" s="26">
        <v>26</v>
      </c>
      <c r="Y37" s="9">
        <v>9</v>
      </c>
      <c r="Z37" s="9">
        <v>3</v>
      </c>
      <c r="AA37" s="9"/>
      <c r="AB37" s="10">
        <v>5</v>
      </c>
    </row>
    <row r="38" spans="1:33" ht="21" x14ac:dyDescent="0.4">
      <c r="P38" s="7">
        <v>248</v>
      </c>
      <c r="Q38" s="8" t="s">
        <v>77</v>
      </c>
      <c r="R38" s="9">
        <v>63</v>
      </c>
      <c r="S38" s="9">
        <v>62</v>
      </c>
      <c r="T38" s="9">
        <v>57</v>
      </c>
      <c r="U38" s="9">
        <v>56</v>
      </c>
      <c r="V38" s="10">
        <v>35</v>
      </c>
      <c r="W38" s="10">
        <v>49</v>
      </c>
      <c r="X38" s="9">
        <v>25</v>
      </c>
      <c r="Y38" s="9">
        <v>9</v>
      </c>
      <c r="Z38" s="9">
        <v>3</v>
      </c>
      <c r="AA38" s="9"/>
      <c r="AB38" s="10">
        <v>6</v>
      </c>
    </row>
    <row r="39" spans="1:33" ht="21" x14ac:dyDescent="0.4">
      <c r="P39" s="7">
        <v>71</v>
      </c>
      <c r="Q39" s="8" t="s">
        <v>78</v>
      </c>
      <c r="R39" s="9">
        <v>64</v>
      </c>
      <c r="S39" s="9">
        <v>63</v>
      </c>
      <c r="T39" s="9">
        <v>58</v>
      </c>
      <c r="U39" s="9">
        <v>57</v>
      </c>
      <c r="V39" s="10">
        <v>36</v>
      </c>
      <c r="W39" s="10">
        <v>50</v>
      </c>
      <c r="X39" s="9">
        <v>24</v>
      </c>
      <c r="Y39" s="9">
        <v>9</v>
      </c>
      <c r="Z39" s="9">
        <v>3</v>
      </c>
      <c r="AA39" s="9"/>
      <c r="AB39" s="10">
        <v>7</v>
      </c>
      <c r="AG39" s="10" t="s">
        <v>79</v>
      </c>
    </row>
    <row r="40" spans="1:33" ht="27" thickBot="1" x14ac:dyDescent="0.45">
      <c r="P40" s="7">
        <v>120</v>
      </c>
      <c r="Q40" s="8" t="s">
        <v>80</v>
      </c>
      <c r="R40" s="9">
        <v>65</v>
      </c>
      <c r="S40" s="9">
        <v>64</v>
      </c>
      <c r="T40" s="9">
        <v>59</v>
      </c>
      <c r="U40" s="9">
        <v>58</v>
      </c>
      <c r="V40" s="10">
        <v>37</v>
      </c>
      <c r="W40" s="10">
        <v>51</v>
      </c>
      <c r="X40" s="9">
        <v>23</v>
      </c>
      <c r="Y40" s="9">
        <v>9</v>
      </c>
      <c r="Z40" s="9">
        <v>3</v>
      </c>
      <c r="AA40" s="9"/>
      <c r="AB40" s="10">
        <v>8</v>
      </c>
    </row>
    <row r="41" spans="1:33" ht="27" thickBot="1" x14ac:dyDescent="0.45">
      <c r="P41" s="7">
        <v>219</v>
      </c>
      <c r="Q41" s="12" t="s">
        <v>81</v>
      </c>
      <c r="R41" s="9">
        <v>66</v>
      </c>
      <c r="S41" s="9">
        <v>65</v>
      </c>
      <c r="T41" s="17">
        <v>60</v>
      </c>
      <c r="U41" s="9">
        <v>59</v>
      </c>
      <c r="V41" s="10">
        <v>38</v>
      </c>
      <c r="W41" s="10">
        <v>52</v>
      </c>
      <c r="X41" s="9">
        <v>22</v>
      </c>
      <c r="Y41" s="9">
        <v>9</v>
      </c>
      <c r="Z41" s="9">
        <v>3</v>
      </c>
      <c r="AA41" s="9"/>
      <c r="AB41" s="24">
        <v>9</v>
      </c>
    </row>
    <row r="42" spans="1:33" ht="27" thickBot="1" x14ac:dyDescent="0.45">
      <c r="P42" s="7">
        <v>52</v>
      </c>
      <c r="Q42" s="12" t="s">
        <v>82</v>
      </c>
      <c r="R42" s="9">
        <v>67</v>
      </c>
      <c r="S42" s="9">
        <v>66</v>
      </c>
      <c r="T42" s="9">
        <v>61</v>
      </c>
      <c r="U42" s="17">
        <v>60</v>
      </c>
      <c r="V42" s="10">
        <v>39</v>
      </c>
      <c r="W42" s="10">
        <v>53</v>
      </c>
      <c r="X42" s="9">
        <v>21</v>
      </c>
      <c r="Y42" s="9">
        <v>9</v>
      </c>
      <c r="Z42" s="9">
        <v>3</v>
      </c>
      <c r="AA42" s="9"/>
      <c r="AB42" s="10">
        <v>10</v>
      </c>
    </row>
    <row r="43" spans="1:33" ht="21" x14ac:dyDescent="0.4">
      <c r="P43" s="7">
        <v>21</v>
      </c>
      <c r="Q43" s="58" t="s">
        <v>83</v>
      </c>
      <c r="R43" s="9">
        <v>68</v>
      </c>
      <c r="S43" s="9">
        <v>67</v>
      </c>
      <c r="T43" s="9">
        <v>62</v>
      </c>
      <c r="U43" s="9">
        <v>61</v>
      </c>
      <c r="V43" s="10">
        <v>40</v>
      </c>
      <c r="W43" s="10">
        <v>54</v>
      </c>
      <c r="X43" s="9">
        <v>20</v>
      </c>
      <c r="Y43" s="9">
        <v>9</v>
      </c>
      <c r="Z43" s="9">
        <v>3</v>
      </c>
      <c r="AA43" s="9"/>
      <c r="AB43" s="10">
        <v>11</v>
      </c>
      <c r="AG43" s="59" t="s">
        <v>84</v>
      </c>
    </row>
    <row r="44" spans="1:33" ht="30" x14ac:dyDescent="0.4">
      <c r="P44" s="7">
        <v>555</v>
      </c>
      <c r="Q44" s="12" t="s">
        <v>85</v>
      </c>
      <c r="R44" s="9">
        <v>69</v>
      </c>
      <c r="S44" s="9">
        <v>68</v>
      </c>
      <c r="T44" s="9">
        <v>63</v>
      </c>
      <c r="U44" s="9">
        <v>62</v>
      </c>
      <c r="V44" s="10">
        <v>41</v>
      </c>
      <c r="W44" s="10">
        <v>55</v>
      </c>
      <c r="X44" s="9">
        <v>19</v>
      </c>
      <c r="Y44" s="9">
        <v>9</v>
      </c>
      <c r="Z44" s="9">
        <v>3</v>
      </c>
      <c r="AA44" s="9"/>
      <c r="AB44" s="10">
        <v>12</v>
      </c>
    </row>
    <row r="45" spans="1:33" ht="30" x14ac:dyDescent="0.4">
      <c r="L45" s="11"/>
      <c r="P45" s="7">
        <v>146</v>
      </c>
      <c r="Q45" s="12" t="s">
        <v>86</v>
      </c>
      <c r="R45" s="31">
        <v>70</v>
      </c>
      <c r="S45" s="9">
        <v>69</v>
      </c>
      <c r="T45" s="9">
        <v>64</v>
      </c>
      <c r="U45" s="9">
        <v>63</v>
      </c>
      <c r="V45" s="10">
        <v>42</v>
      </c>
      <c r="W45" s="10">
        <v>56</v>
      </c>
      <c r="X45" s="9">
        <v>18</v>
      </c>
      <c r="Y45" s="9">
        <v>9</v>
      </c>
      <c r="Z45" s="9">
        <v>3</v>
      </c>
      <c r="AA45" s="9"/>
      <c r="AB45" s="10">
        <v>13</v>
      </c>
      <c r="AG45" s="10" t="s">
        <v>79</v>
      </c>
    </row>
    <row r="46" spans="1:33" ht="30" x14ac:dyDescent="0.4">
      <c r="P46" s="7">
        <v>716</v>
      </c>
      <c r="Q46" s="12" t="s">
        <v>87</v>
      </c>
      <c r="R46" s="31">
        <v>71</v>
      </c>
      <c r="S46" s="9">
        <v>70</v>
      </c>
      <c r="T46" s="9">
        <v>65</v>
      </c>
      <c r="U46" s="9">
        <v>64</v>
      </c>
      <c r="V46" s="10">
        <v>43</v>
      </c>
      <c r="W46" s="10">
        <v>57</v>
      </c>
      <c r="X46" s="9">
        <v>17</v>
      </c>
      <c r="Y46" s="9">
        <v>9</v>
      </c>
      <c r="Z46" s="9">
        <v>3</v>
      </c>
      <c r="AA46" s="9"/>
      <c r="AB46" s="10">
        <v>14</v>
      </c>
    </row>
    <row r="47" spans="1:33" ht="26.25" x14ac:dyDescent="0.4">
      <c r="P47" s="7">
        <v>50</v>
      </c>
      <c r="Q47" s="8" t="s">
        <v>88</v>
      </c>
      <c r="R47" s="31">
        <v>72</v>
      </c>
      <c r="S47" s="9">
        <v>71</v>
      </c>
      <c r="T47" s="9">
        <v>66</v>
      </c>
      <c r="U47" s="9">
        <v>65</v>
      </c>
      <c r="V47" s="10">
        <v>44</v>
      </c>
      <c r="W47" s="10">
        <v>58</v>
      </c>
      <c r="X47" s="9">
        <v>16</v>
      </c>
      <c r="Y47" s="9">
        <v>9</v>
      </c>
      <c r="Z47" s="9">
        <v>3</v>
      </c>
      <c r="AA47" s="9"/>
      <c r="AB47" s="10">
        <v>15</v>
      </c>
    </row>
    <row r="48" spans="1:33" ht="26.25" x14ac:dyDescent="0.4">
      <c r="P48" s="7">
        <v>580</v>
      </c>
      <c r="Q48" s="60" t="s">
        <v>89</v>
      </c>
      <c r="R48" s="31">
        <v>73</v>
      </c>
      <c r="S48" s="9">
        <v>72</v>
      </c>
      <c r="T48" s="9">
        <v>67</v>
      </c>
      <c r="U48" s="9">
        <v>66</v>
      </c>
      <c r="V48" s="10">
        <v>45</v>
      </c>
      <c r="W48" s="10">
        <v>59</v>
      </c>
      <c r="X48" s="9">
        <v>15</v>
      </c>
      <c r="Y48" s="9">
        <v>9</v>
      </c>
      <c r="Z48" s="9">
        <v>3</v>
      </c>
      <c r="AA48" s="9"/>
      <c r="AB48" s="10">
        <v>16</v>
      </c>
    </row>
    <row r="49" spans="16:33" ht="21" x14ac:dyDescent="0.4">
      <c r="P49" s="7">
        <v>291</v>
      </c>
      <c r="Q49" s="8" t="s">
        <v>90</v>
      </c>
      <c r="R49" s="9">
        <v>74</v>
      </c>
      <c r="S49" s="9">
        <v>73</v>
      </c>
      <c r="T49" s="9">
        <v>68</v>
      </c>
      <c r="U49" s="9">
        <v>67</v>
      </c>
      <c r="V49" s="10">
        <v>46</v>
      </c>
      <c r="W49" s="10">
        <v>60</v>
      </c>
      <c r="X49" s="9">
        <v>14</v>
      </c>
      <c r="Y49" s="9">
        <v>9</v>
      </c>
      <c r="Z49" s="9">
        <v>3</v>
      </c>
      <c r="AA49" s="9"/>
      <c r="AB49" s="61">
        <v>17</v>
      </c>
    </row>
    <row r="50" spans="16:33" ht="26.25" x14ac:dyDescent="0.4">
      <c r="P50" s="7">
        <v>67</v>
      </c>
      <c r="Q50" s="62" t="s">
        <v>91</v>
      </c>
      <c r="R50" s="9">
        <v>75</v>
      </c>
      <c r="S50" s="9">
        <v>74</v>
      </c>
      <c r="T50" s="9">
        <v>69</v>
      </c>
      <c r="U50" s="9">
        <v>68</v>
      </c>
      <c r="V50" s="10">
        <v>47</v>
      </c>
      <c r="W50" s="10">
        <v>61</v>
      </c>
      <c r="X50" s="9">
        <v>13</v>
      </c>
      <c r="Y50" s="9">
        <v>10</v>
      </c>
      <c r="Z50" s="9">
        <v>2</v>
      </c>
      <c r="AA50" s="9">
        <v>1</v>
      </c>
      <c r="AB50" s="10">
        <v>1</v>
      </c>
      <c r="AG50" s="63" t="s">
        <v>92</v>
      </c>
    </row>
    <row r="51" spans="16:33" ht="26.25" x14ac:dyDescent="0.4">
      <c r="P51" s="7">
        <v>18</v>
      </c>
      <c r="Q51" s="12" t="s">
        <v>93</v>
      </c>
      <c r="R51" s="9">
        <v>76</v>
      </c>
      <c r="S51" s="9">
        <v>75</v>
      </c>
      <c r="T51" s="9">
        <v>70</v>
      </c>
      <c r="U51" s="9">
        <v>69</v>
      </c>
      <c r="V51" s="10">
        <v>48</v>
      </c>
      <c r="W51" s="10">
        <v>62</v>
      </c>
      <c r="X51" s="9">
        <v>12</v>
      </c>
      <c r="Y51" s="9">
        <v>10</v>
      </c>
      <c r="Z51" s="9">
        <v>2</v>
      </c>
      <c r="AA51" s="9">
        <v>2</v>
      </c>
      <c r="AB51" s="10">
        <v>2</v>
      </c>
    </row>
    <row r="52" spans="16:33" ht="21" x14ac:dyDescent="0.4">
      <c r="P52" s="7">
        <v>170</v>
      </c>
      <c r="Q52" s="8" t="s">
        <v>94</v>
      </c>
      <c r="R52" s="9">
        <v>77</v>
      </c>
      <c r="S52" s="9">
        <v>76</v>
      </c>
      <c r="T52" s="9">
        <v>71</v>
      </c>
      <c r="U52" s="9">
        <v>70</v>
      </c>
      <c r="V52" s="10">
        <v>49</v>
      </c>
      <c r="W52" s="10">
        <v>63</v>
      </c>
      <c r="X52" s="9">
        <v>11</v>
      </c>
      <c r="Y52" s="9">
        <v>10</v>
      </c>
      <c r="Z52" s="9">
        <v>2</v>
      </c>
      <c r="AA52" s="9">
        <v>3</v>
      </c>
      <c r="AB52" s="10">
        <v>3</v>
      </c>
    </row>
    <row r="53" spans="16:33" ht="26.25" x14ac:dyDescent="0.4">
      <c r="P53" s="7">
        <v>253</v>
      </c>
      <c r="Q53" s="12" t="s">
        <v>95</v>
      </c>
      <c r="R53" s="9">
        <v>78</v>
      </c>
      <c r="S53" s="9">
        <v>77</v>
      </c>
      <c r="T53" s="9">
        <v>72</v>
      </c>
      <c r="U53" s="9">
        <v>71</v>
      </c>
      <c r="V53" s="10">
        <v>50</v>
      </c>
      <c r="W53" s="10">
        <v>64</v>
      </c>
      <c r="X53" s="9">
        <v>10</v>
      </c>
      <c r="Y53" s="9">
        <v>10</v>
      </c>
      <c r="Z53" s="9">
        <v>2</v>
      </c>
      <c r="AA53" s="9">
        <v>4</v>
      </c>
      <c r="AB53" s="10">
        <v>4</v>
      </c>
    </row>
    <row r="54" spans="16:33" ht="30" x14ac:dyDescent="0.4">
      <c r="P54" s="7">
        <v>76</v>
      </c>
      <c r="Q54" s="25" t="s">
        <v>96</v>
      </c>
      <c r="R54" s="9">
        <v>79</v>
      </c>
      <c r="S54" s="26">
        <v>78</v>
      </c>
      <c r="T54" s="9">
        <v>73</v>
      </c>
      <c r="U54" s="9">
        <v>72</v>
      </c>
      <c r="V54" s="10">
        <v>51</v>
      </c>
      <c r="W54" s="10">
        <v>65</v>
      </c>
      <c r="X54" s="9">
        <v>9</v>
      </c>
      <c r="Y54" s="9">
        <v>10</v>
      </c>
      <c r="Z54" s="9">
        <v>2</v>
      </c>
      <c r="AA54" s="9">
        <v>5</v>
      </c>
      <c r="AB54" s="10">
        <v>5</v>
      </c>
    </row>
    <row r="55" spans="16:33" ht="26.25" x14ac:dyDescent="0.4">
      <c r="P55" s="7">
        <v>182</v>
      </c>
      <c r="Q55" s="8" t="s">
        <v>97</v>
      </c>
      <c r="R55" s="31">
        <v>80</v>
      </c>
      <c r="S55" s="9">
        <v>79</v>
      </c>
      <c r="T55" s="9">
        <v>74</v>
      </c>
      <c r="U55" s="9">
        <v>73</v>
      </c>
      <c r="V55" s="10">
        <v>52</v>
      </c>
      <c r="W55" s="10">
        <v>66</v>
      </c>
      <c r="X55" s="9">
        <v>8</v>
      </c>
      <c r="Y55" s="9">
        <v>10</v>
      </c>
      <c r="Z55" s="9">
        <v>2</v>
      </c>
      <c r="AA55" s="9">
        <v>6</v>
      </c>
      <c r="AB55" s="20">
        <v>6</v>
      </c>
    </row>
    <row r="56" spans="16:33" ht="26.25" x14ac:dyDescent="0.4">
      <c r="P56" s="7">
        <v>56</v>
      </c>
      <c r="Q56" s="12" t="s">
        <v>98</v>
      </c>
      <c r="R56" s="9">
        <v>81</v>
      </c>
      <c r="S56" s="9">
        <v>80</v>
      </c>
      <c r="T56" s="9">
        <v>75</v>
      </c>
      <c r="U56" s="9">
        <v>74</v>
      </c>
      <c r="V56" s="10">
        <v>53</v>
      </c>
      <c r="W56" s="10">
        <v>67</v>
      </c>
      <c r="X56" s="9">
        <v>7</v>
      </c>
      <c r="Y56" s="9">
        <v>11</v>
      </c>
      <c r="Z56" s="9">
        <v>1</v>
      </c>
      <c r="AA56" s="9">
        <v>7</v>
      </c>
      <c r="AB56" s="10">
        <v>1</v>
      </c>
    </row>
    <row r="57" spans="16:33" ht="26.25" x14ac:dyDescent="0.4">
      <c r="P57" s="7">
        <v>360</v>
      </c>
      <c r="Q57" s="23" t="s">
        <v>99</v>
      </c>
      <c r="R57" s="9">
        <v>82</v>
      </c>
      <c r="S57" s="9">
        <v>81</v>
      </c>
      <c r="T57" s="9">
        <v>76</v>
      </c>
      <c r="U57" s="9">
        <v>75</v>
      </c>
      <c r="V57" s="10">
        <v>54</v>
      </c>
      <c r="W57" s="10">
        <v>68</v>
      </c>
      <c r="X57" s="9">
        <v>6</v>
      </c>
      <c r="Y57" s="9">
        <v>11</v>
      </c>
      <c r="Z57" s="9">
        <v>1</v>
      </c>
      <c r="AA57" s="9">
        <v>8</v>
      </c>
      <c r="AB57" s="10">
        <v>2</v>
      </c>
    </row>
    <row r="58" spans="16:33" ht="26.25" x14ac:dyDescent="0.4">
      <c r="P58" s="7">
        <v>620</v>
      </c>
      <c r="Q58" s="60" t="s">
        <v>100</v>
      </c>
      <c r="R58" s="9">
        <v>83</v>
      </c>
      <c r="S58" s="9">
        <v>82</v>
      </c>
      <c r="T58" s="64">
        <v>77</v>
      </c>
      <c r="U58" s="9">
        <v>76</v>
      </c>
      <c r="V58" s="10">
        <v>55</v>
      </c>
      <c r="W58" s="10">
        <v>69</v>
      </c>
      <c r="X58" s="9">
        <v>5</v>
      </c>
      <c r="Y58" s="9">
        <v>11</v>
      </c>
      <c r="Z58" s="9">
        <v>1</v>
      </c>
      <c r="AA58" s="9">
        <v>9</v>
      </c>
      <c r="AB58" s="10">
        <v>3</v>
      </c>
    </row>
    <row r="59" spans="16:33" ht="21" x14ac:dyDescent="0.4">
      <c r="P59" s="7">
        <v>78</v>
      </c>
      <c r="Q59" s="8" t="s">
        <v>101</v>
      </c>
      <c r="R59" s="9">
        <v>84</v>
      </c>
      <c r="S59" s="9">
        <v>83</v>
      </c>
      <c r="T59" s="9">
        <v>78</v>
      </c>
      <c r="U59" s="9">
        <v>77</v>
      </c>
      <c r="V59" s="10">
        <v>56</v>
      </c>
      <c r="W59" s="10">
        <v>70</v>
      </c>
      <c r="X59" s="9">
        <v>4</v>
      </c>
      <c r="Y59" s="9">
        <v>11</v>
      </c>
      <c r="Z59" s="9">
        <v>1</v>
      </c>
      <c r="AA59" s="9">
        <v>10</v>
      </c>
      <c r="AB59" s="10">
        <v>4</v>
      </c>
    </row>
    <row r="60" spans="16:33" ht="26.25" x14ac:dyDescent="0.4">
      <c r="P60" s="7">
        <v>741</v>
      </c>
      <c r="Q60" s="22" t="s">
        <v>102</v>
      </c>
      <c r="R60" s="9">
        <v>85</v>
      </c>
      <c r="S60" s="9">
        <v>84</v>
      </c>
      <c r="T60" s="9">
        <v>79</v>
      </c>
      <c r="U60" s="9">
        <v>78</v>
      </c>
      <c r="V60" s="10">
        <v>57</v>
      </c>
      <c r="W60" s="10">
        <v>71</v>
      </c>
      <c r="X60" s="9">
        <v>3</v>
      </c>
      <c r="Y60" s="9">
        <v>11</v>
      </c>
      <c r="Z60" s="9">
        <v>1</v>
      </c>
      <c r="AA60" s="9">
        <v>11</v>
      </c>
      <c r="AB60" s="10">
        <v>5</v>
      </c>
    </row>
    <row r="61" spans="16:33" ht="27" thickBot="1" x14ac:dyDescent="0.45">
      <c r="P61" s="7">
        <v>756</v>
      </c>
      <c r="Q61" s="23" t="s">
        <v>103</v>
      </c>
      <c r="R61" s="9">
        <v>86</v>
      </c>
      <c r="S61" s="9">
        <v>85</v>
      </c>
      <c r="T61" s="9">
        <v>80</v>
      </c>
      <c r="U61" s="9">
        <v>79</v>
      </c>
      <c r="V61" s="10">
        <v>58</v>
      </c>
      <c r="W61" s="10">
        <v>72</v>
      </c>
      <c r="X61" s="9">
        <v>2</v>
      </c>
      <c r="Y61" s="9">
        <v>11</v>
      </c>
      <c r="Z61" s="9">
        <v>1</v>
      </c>
      <c r="AA61" s="9">
        <v>12</v>
      </c>
      <c r="AB61" s="10">
        <v>6</v>
      </c>
    </row>
    <row r="62" spans="16:33" ht="27.75" thickTop="1" thickBot="1" x14ac:dyDescent="0.45">
      <c r="P62" s="7">
        <v>204</v>
      </c>
      <c r="Q62" s="65" t="s">
        <v>104</v>
      </c>
      <c r="R62" s="9">
        <v>87</v>
      </c>
      <c r="S62" s="9">
        <v>86</v>
      </c>
      <c r="T62" s="9">
        <v>81</v>
      </c>
      <c r="U62" s="21">
        <v>80</v>
      </c>
      <c r="V62" s="10">
        <v>59</v>
      </c>
      <c r="W62" s="10">
        <v>73</v>
      </c>
      <c r="X62" s="9">
        <v>1</v>
      </c>
      <c r="Y62" s="9">
        <v>11</v>
      </c>
      <c r="Z62" s="9">
        <v>1</v>
      </c>
      <c r="AA62" s="31">
        <v>13</v>
      </c>
      <c r="AB62" s="34">
        <v>7</v>
      </c>
      <c r="AC62" s="43" t="s">
        <v>105</v>
      </c>
      <c r="AD62" s="44"/>
    </row>
    <row r="63" spans="16:33" ht="16.5" thickTop="1" x14ac:dyDescent="0.4"/>
  </sheetData>
  <mergeCells count="6">
    <mergeCell ref="A17:A18"/>
    <mergeCell ref="AC19:AD19"/>
    <mergeCell ref="AC26:AD26"/>
    <mergeCell ref="A33:A35"/>
    <mergeCell ref="AC33:AD34"/>
    <mergeCell ref="AC62:AD62"/>
  </mergeCells>
  <printOptions horizontalCentered="1" verticalCentered="1" gridLines="1"/>
  <pageMargins left="0.25" right="0.25" top="0.25" bottom="0" header="0" footer="0"/>
  <pageSetup scale="46" orientation="portrait" horizontalDpi="4294967293" verticalDpi="300" r:id="rId1"/>
  <headerFooter alignWithMargins="0">
    <oddHeader>&amp;C&amp;"Arial,Bold"&amp;18Mizmor 75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8A6A-06E6-4C95-B24A-6E4354041C7D}">
  <sheetPr>
    <pageSetUpPr fitToPage="1"/>
  </sheetPr>
  <dimension ref="A1:BJ95"/>
  <sheetViews>
    <sheetView showZeros="0" zoomScaleNormal="100" workbookViewId="0">
      <pane ySplit="3" topLeftCell="A4" activePane="bottomLeft" state="frozen"/>
      <selection pane="bottomLeft" activeCell="U21" sqref="U21"/>
    </sheetView>
  </sheetViews>
  <sheetFormatPr defaultColWidth="9.140625" defaultRowHeight="15.75" x14ac:dyDescent="0.4"/>
  <cols>
    <col min="1" max="1" width="6.7109375" style="66" customWidth="1"/>
    <col min="2" max="2" width="5.5703125" style="47" bestFit="1" customWidth="1"/>
    <col min="3" max="3" width="13.85546875" style="95" bestFit="1" customWidth="1"/>
    <col min="4" max="5" width="3.85546875" style="95" bestFit="1" customWidth="1"/>
    <col min="6" max="6" width="4.140625" style="95" bestFit="1" customWidth="1"/>
    <col min="7" max="7" width="5.28515625" style="95" bestFit="1" customWidth="1"/>
    <col min="8" max="8" width="4.140625" style="74" bestFit="1" customWidth="1"/>
    <col min="9" max="9" width="4.7109375" style="95" bestFit="1" customWidth="1"/>
    <col min="10" max="11" width="3.42578125" style="95" bestFit="1" customWidth="1"/>
    <col min="12" max="12" width="3.140625" style="95" bestFit="1" customWidth="1"/>
    <col min="13" max="13" width="3.28515625" style="95" bestFit="1" customWidth="1"/>
    <col min="14" max="14" width="5.7109375" style="74" bestFit="1" customWidth="1"/>
    <col min="15" max="15" width="2.5703125" style="66" bestFit="1" customWidth="1"/>
    <col min="16" max="16" width="4.42578125" style="66" bestFit="1" customWidth="1"/>
    <col min="17" max="17" width="11.5703125" style="95" bestFit="1" customWidth="1"/>
    <col min="18" max="19" width="3.85546875" style="95" bestFit="1" customWidth="1"/>
    <col min="20" max="20" width="4.140625" style="95" bestFit="1" customWidth="1"/>
    <col min="21" max="21" width="6" style="74" bestFit="1" customWidth="1"/>
    <col min="22" max="22" width="4.140625" style="74" bestFit="1" customWidth="1"/>
    <col min="23" max="23" width="4.7109375" style="95" bestFit="1" customWidth="1"/>
    <col min="24" max="24" width="3.42578125" style="95" bestFit="1" customWidth="1"/>
    <col min="25" max="26" width="3.140625" style="95" bestFit="1" customWidth="1"/>
    <col min="27" max="27" width="5.7109375" style="74" bestFit="1" customWidth="1"/>
    <col min="28" max="28" width="2.5703125" style="47" bestFit="1" customWidth="1"/>
    <col min="29" max="29" width="10.140625" style="66" bestFit="1" customWidth="1"/>
    <col min="30" max="30" width="4.42578125" style="47" bestFit="1" customWidth="1"/>
    <col min="31" max="31" width="10.42578125" style="95" bestFit="1" customWidth="1"/>
    <col min="32" max="33" width="3.85546875" style="95" bestFit="1" customWidth="1"/>
    <col min="34" max="34" width="4.140625" style="95" bestFit="1" customWidth="1"/>
    <col min="35" max="35" width="5.28515625" style="74" bestFit="1" customWidth="1"/>
    <col min="36" max="36" width="4.140625" style="74" bestFit="1" customWidth="1"/>
    <col min="37" max="37" width="4.7109375" style="95" bestFit="1" customWidth="1"/>
    <col min="38" max="38" width="6" style="95" bestFit="1" customWidth="1"/>
    <col min="39" max="40" width="3.140625" style="95" bestFit="1" customWidth="1"/>
    <col min="41" max="41" width="5.7109375" style="74" bestFit="1" customWidth="1"/>
    <col min="42" max="42" width="3.28515625" style="66" bestFit="1" customWidth="1"/>
    <col min="43" max="43" width="4.42578125" style="66" bestFit="1" customWidth="1"/>
    <col min="44" max="44" width="12.42578125" style="95" customWidth="1"/>
    <col min="45" max="46" width="3.85546875" style="95" bestFit="1" customWidth="1"/>
    <col min="47" max="47" width="4.140625" style="95" bestFit="1" customWidth="1"/>
    <col min="48" max="48" width="5.28515625" style="74" bestFit="1" customWidth="1"/>
    <col min="49" max="49" width="4.140625" style="74" bestFit="1" customWidth="1"/>
    <col min="50" max="50" width="4.7109375" style="95" bestFit="1" customWidth="1"/>
    <col min="51" max="51" width="3.42578125" style="95" bestFit="1" customWidth="1"/>
    <col min="52" max="52" width="3.28515625" style="95" bestFit="1" customWidth="1"/>
    <col min="53" max="53" width="3.140625" style="95" bestFit="1" customWidth="1"/>
    <col min="54" max="54" width="5.7109375" style="74" bestFit="1" customWidth="1"/>
    <col min="55" max="55" width="2.5703125" style="47" bestFit="1" customWidth="1"/>
    <col min="56" max="56" width="9.140625" style="47"/>
    <col min="57" max="57" width="14.140625" style="66" bestFit="1" customWidth="1"/>
    <col min="58" max="58" width="5.5703125" style="98" bestFit="1" customWidth="1"/>
    <col min="59" max="59" width="6.7109375" style="98" bestFit="1" customWidth="1"/>
    <col min="60" max="60" width="6.85546875" style="98" bestFit="1" customWidth="1"/>
    <col min="61" max="61" width="6" style="98" bestFit="1" customWidth="1"/>
    <col min="62" max="62" width="9.140625" style="74"/>
    <col min="63" max="16384" width="9.140625" style="47"/>
  </cols>
  <sheetData>
    <row r="1" spans="1:61" s="1" customFormat="1" ht="11.25" x14ac:dyDescent="0.25">
      <c r="B1" s="1" t="s">
        <v>0</v>
      </c>
      <c r="D1" s="67" t="s">
        <v>106</v>
      </c>
      <c r="E1" s="67" t="s">
        <v>106</v>
      </c>
      <c r="F1" s="67" t="s">
        <v>106</v>
      </c>
      <c r="G1" s="67" t="s">
        <v>106</v>
      </c>
      <c r="H1" s="1" t="s">
        <v>107</v>
      </c>
      <c r="I1" s="1" t="s">
        <v>2</v>
      </c>
      <c r="J1" s="67" t="s">
        <v>107</v>
      </c>
      <c r="K1" s="67" t="s">
        <v>107</v>
      </c>
      <c r="L1" s="67" t="s">
        <v>108</v>
      </c>
      <c r="M1" s="67" t="s">
        <v>108</v>
      </c>
      <c r="N1" s="67" t="s">
        <v>4</v>
      </c>
      <c r="O1" s="1" t="s">
        <v>0</v>
      </c>
      <c r="P1" s="1" t="s">
        <v>0</v>
      </c>
      <c r="R1" s="67" t="s">
        <v>106</v>
      </c>
      <c r="S1" s="67" t="s">
        <v>106</v>
      </c>
      <c r="T1" s="67" t="s">
        <v>106</v>
      </c>
      <c r="U1" s="67" t="s">
        <v>106</v>
      </c>
      <c r="V1" s="1" t="s">
        <v>107</v>
      </c>
      <c r="W1" s="1" t="s">
        <v>2</v>
      </c>
      <c r="X1" s="67" t="s">
        <v>107</v>
      </c>
      <c r="Y1" s="67" t="s">
        <v>108</v>
      </c>
      <c r="Z1" s="67" t="s">
        <v>108</v>
      </c>
      <c r="AA1" s="67" t="s">
        <v>4</v>
      </c>
      <c r="AB1" s="1" t="s">
        <v>0</v>
      </c>
      <c r="AD1" s="1" t="s">
        <v>0</v>
      </c>
      <c r="AF1" s="67" t="s">
        <v>106</v>
      </c>
      <c r="AG1" s="67" t="s">
        <v>106</v>
      </c>
      <c r="AH1" s="67" t="s">
        <v>106</v>
      </c>
      <c r="AI1" s="67" t="s">
        <v>106</v>
      </c>
      <c r="AJ1" s="1" t="s">
        <v>107</v>
      </c>
      <c r="AK1" s="1" t="s">
        <v>2</v>
      </c>
      <c r="AL1" s="67" t="s">
        <v>107</v>
      </c>
      <c r="AM1" s="67" t="s">
        <v>108</v>
      </c>
      <c r="AN1" s="67" t="s">
        <v>108</v>
      </c>
      <c r="AO1" s="67" t="s">
        <v>4</v>
      </c>
      <c r="AP1" s="1" t="s">
        <v>0</v>
      </c>
      <c r="AQ1" s="1" t="s">
        <v>0</v>
      </c>
      <c r="AS1" s="67" t="s">
        <v>106</v>
      </c>
      <c r="AT1" s="67" t="s">
        <v>106</v>
      </c>
      <c r="AU1" s="67" t="s">
        <v>106</v>
      </c>
      <c r="AV1" s="67" t="s">
        <v>106</v>
      </c>
      <c r="AW1" s="1" t="s">
        <v>107</v>
      </c>
      <c r="AX1" s="1" t="s">
        <v>2</v>
      </c>
      <c r="AY1" s="67" t="s">
        <v>107</v>
      </c>
      <c r="AZ1" s="67" t="s">
        <v>108</v>
      </c>
      <c r="BA1" s="67" t="s">
        <v>108</v>
      </c>
      <c r="BB1" s="67" t="s">
        <v>4</v>
      </c>
      <c r="BC1" s="1" t="s">
        <v>0</v>
      </c>
      <c r="BF1" s="1" t="s">
        <v>1</v>
      </c>
      <c r="BH1" s="1" t="s">
        <v>109</v>
      </c>
      <c r="BI1" s="1" t="s">
        <v>1</v>
      </c>
    </row>
    <row r="2" spans="1:61" s="1" customFormat="1" ht="11.25" x14ac:dyDescent="0.25">
      <c r="B2" s="1" t="s">
        <v>5</v>
      </c>
      <c r="C2" s="1" t="s">
        <v>1</v>
      </c>
      <c r="D2" s="67"/>
      <c r="E2" s="67" t="s">
        <v>110</v>
      </c>
      <c r="F2" s="67" t="s">
        <v>110</v>
      </c>
      <c r="G2" s="67" t="s">
        <v>111</v>
      </c>
      <c r="H2" s="1" t="s">
        <v>9</v>
      </c>
      <c r="I2" s="1" t="s">
        <v>10</v>
      </c>
      <c r="J2" s="67" t="s">
        <v>112</v>
      </c>
      <c r="K2" s="67" t="s">
        <v>113</v>
      </c>
      <c r="L2" s="67"/>
      <c r="M2" s="67" t="s">
        <v>113</v>
      </c>
      <c r="N2" s="67" t="s">
        <v>12</v>
      </c>
      <c r="O2" s="1" t="s">
        <v>114</v>
      </c>
      <c r="P2" s="1" t="s">
        <v>5</v>
      </c>
      <c r="Q2" s="1" t="s">
        <v>1</v>
      </c>
      <c r="R2" s="67"/>
      <c r="S2" s="67" t="s">
        <v>110</v>
      </c>
      <c r="T2" s="67" t="s">
        <v>110</v>
      </c>
      <c r="U2" s="67" t="s">
        <v>111</v>
      </c>
      <c r="V2" s="1" t="s">
        <v>9</v>
      </c>
      <c r="W2" s="1" t="s">
        <v>10</v>
      </c>
      <c r="X2" s="67" t="s">
        <v>113</v>
      </c>
      <c r="Y2" s="67"/>
      <c r="Z2" s="67" t="s">
        <v>113</v>
      </c>
      <c r="AA2" s="67" t="s">
        <v>12</v>
      </c>
      <c r="AB2" s="1" t="s">
        <v>114</v>
      </c>
      <c r="AD2" s="1" t="s">
        <v>5</v>
      </c>
      <c r="AE2" s="1" t="s">
        <v>1</v>
      </c>
      <c r="AF2" s="67"/>
      <c r="AG2" s="67" t="s">
        <v>110</v>
      </c>
      <c r="AH2" s="67" t="s">
        <v>110</v>
      </c>
      <c r="AI2" s="67" t="s">
        <v>111</v>
      </c>
      <c r="AJ2" s="1" t="s">
        <v>9</v>
      </c>
      <c r="AK2" s="1" t="s">
        <v>10</v>
      </c>
      <c r="AL2" s="67" t="s">
        <v>113</v>
      </c>
      <c r="AM2" s="67"/>
      <c r="AN2" s="67" t="s">
        <v>113</v>
      </c>
      <c r="AO2" s="67" t="s">
        <v>12</v>
      </c>
      <c r="AP2" s="1" t="s">
        <v>114</v>
      </c>
      <c r="AQ2" s="1" t="s">
        <v>5</v>
      </c>
      <c r="AR2" s="1" t="s">
        <v>1</v>
      </c>
      <c r="AS2" s="67"/>
      <c r="AT2" s="67" t="s">
        <v>110</v>
      </c>
      <c r="AU2" s="67" t="s">
        <v>110</v>
      </c>
      <c r="AV2" s="67" t="s">
        <v>111</v>
      </c>
      <c r="AW2" s="1" t="s">
        <v>9</v>
      </c>
      <c r="AX2" s="1" t="s">
        <v>10</v>
      </c>
      <c r="AY2" s="67" t="s">
        <v>113</v>
      </c>
      <c r="AZ2" s="67"/>
      <c r="BA2" s="67" t="s">
        <v>113</v>
      </c>
      <c r="BB2" s="67" t="s">
        <v>12</v>
      </c>
      <c r="BC2" s="1" t="s">
        <v>114</v>
      </c>
      <c r="BE2" s="1" t="s">
        <v>1</v>
      </c>
      <c r="BF2" s="1" t="s">
        <v>115</v>
      </c>
      <c r="BH2" s="1" t="s">
        <v>116</v>
      </c>
      <c r="BI2" s="1" t="s">
        <v>115</v>
      </c>
    </row>
    <row r="3" spans="1:61" s="1" customFormat="1" ht="12" thickBot="1" x14ac:dyDescent="0.3">
      <c r="E3" s="1" t="s">
        <v>117</v>
      </c>
      <c r="F3" s="1" t="s">
        <v>118</v>
      </c>
      <c r="G3" s="67" t="s">
        <v>119</v>
      </c>
      <c r="H3" s="67">
        <v>1</v>
      </c>
      <c r="I3" s="1" t="s">
        <v>14</v>
      </c>
      <c r="J3" s="67" t="s">
        <v>117</v>
      </c>
      <c r="L3" s="67"/>
      <c r="M3" s="67"/>
      <c r="N3" s="67" t="s">
        <v>15</v>
      </c>
      <c r="O3" s="1" t="s">
        <v>120</v>
      </c>
      <c r="S3" s="1" t="s">
        <v>117</v>
      </c>
      <c r="T3" s="1" t="s">
        <v>118</v>
      </c>
      <c r="U3" s="67" t="s">
        <v>119</v>
      </c>
      <c r="V3" s="1">
        <v>2</v>
      </c>
      <c r="W3" s="1" t="s">
        <v>14</v>
      </c>
      <c r="X3" s="67"/>
      <c r="Y3" s="67"/>
      <c r="Z3" s="67"/>
      <c r="AA3" s="67" t="s">
        <v>15</v>
      </c>
      <c r="AB3" s="1" t="s">
        <v>120</v>
      </c>
      <c r="AG3" s="1" t="s">
        <v>117</v>
      </c>
      <c r="AH3" s="1" t="s">
        <v>118</v>
      </c>
      <c r="AI3" s="67" t="s">
        <v>119</v>
      </c>
      <c r="AJ3" s="1">
        <v>2</v>
      </c>
      <c r="AK3" s="1" t="s">
        <v>14</v>
      </c>
      <c r="AL3" s="67"/>
      <c r="AM3" s="67"/>
      <c r="AN3" s="67"/>
      <c r="AO3" s="67" t="s">
        <v>15</v>
      </c>
      <c r="AP3" s="1" t="s">
        <v>120</v>
      </c>
      <c r="AT3" s="1" t="s">
        <v>117</v>
      </c>
      <c r="AU3" s="1" t="s">
        <v>118</v>
      </c>
      <c r="AV3" s="67" t="s">
        <v>119</v>
      </c>
      <c r="AW3" s="1">
        <v>2</v>
      </c>
      <c r="AX3" s="1" t="s">
        <v>14</v>
      </c>
      <c r="AY3" s="67"/>
      <c r="AZ3" s="67"/>
      <c r="BA3" s="67"/>
      <c r="BB3" s="67" t="s">
        <v>15</v>
      </c>
      <c r="BC3" s="1" t="s">
        <v>120</v>
      </c>
      <c r="BI3" s="1" t="s">
        <v>121</v>
      </c>
    </row>
    <row r="4" spans="1:61" ht="27.75" customHeight="1" thickTop="1" thickBot="1" x14ac:dyDescent="0.25">
      <c r="A4" s="47"/>
      <c r="B4" s="68">
        <v>218</v>
      </c>
      <c r="C4" s="8" t="s">
        <v>16</v>
      </c>
      <c r="D4" s="69">
        <v>1</v>
      </c>
      <c r="E4" s="69">
        <v>1</v>
      </c>
      <c r="F4" s="69"/>
      <c r="G4" s="69"/>
      <c r="H4" s="69">
        <v>1</v>
      </c>
      <c r="I4" s="7"/>
      <c r="J4" s="69">
        <v>86</v>
      </c>
      <c r="K4" s="69">
        <v>87</v>
      </c>
      <c r="L4" s="69">
        <v>1</v>
      </c>
      <c r="M4" s="69">
        <v>11</v>
      </c>
      <c r="N4" s="69"/>
      <c r="O4" s="7">
        <v>1</v>
      </c>
      <c r="P4" s="11">
        <v>651</v>
      </c>
      <c r="Q4" s="12" t="s">
        <v>17</v>
      </c>
      <c r="R4" s="69">
        <v>29</v>
      </c>
      <c r="S4" s="69">
        <v>28</v>
      </c>
      <c r="T4" s="69">
        <v>23</v>
      </c>
      <c r="U4" s="69">
        <v>22</v>
      </c>
      <c r="V4" s="7">
        <v>1</v>
      </c>
      <c r="W4" s="7">
        <v>15</v>
      </c>
      <c r="X4" s="69">
        <v>59</v>
      </c>
      <c r="Y4" s="69">
        <v>5</v>
      </c>
      <c r="Z4" s="69">
        <v>7</v>
      </c>
      <c r="AA4" s="69">
        <v>20</v>
      </c>
      <c r="AB4" s="7">
        <v>1</v>
      </c>
      <c r="AC4" s="70" t="s">
        <v>44</v>
      </c>
      <c r="AD4" s="71">
        <v>30</v>
      </c>
      <c r="AE4" s="72" t="s">
        <v>41</v>
      </c>
      <c r="AF4" s="73">
        <v>44</v>
      </c>
      <c r="AG4" s="69">
        <v>43</v>
      </c>
      <c r="AH4" s="69">
        <v>38</v>
      </c>
      <c r="AI4" s="73">
        <v>37</v>
      </c>
      <c r="AJ4" s="7">
        <v>16</v>
      </c>
      <c r="AK4" s="73">
        <v>30</v>
      </c>
      <c r="AL4" s="73">
        <v>44</v>
      </c>
      <c r="AM4" s="69">
        <v>7</v>
      </c>
      <c r="AN4" s="69">
        <v>5</v>
      </c>
      <c r="AO4" s="69">
        <v>35</v>
      </c>
      <c r="AP4" s="7">
        <v>1</v>
      </c>
      <c r="AQ4" s="11">
        <v>67</v>
      </c>
      <c r="AR4" s="62" t="s">
        <v>91</v>
      </c>
      <c r="AS4" s="69">
        <v>75</v>
      </c>
      <c r="AT4" s="69">
        <v>74</v>
      </c>
      <c r="AU4" s="69">
        <v>69</v>
      </c>
      <c r="AV4" s="69">
        <v>68</v>
      </c>
      <c r="AW4" s="7">
        <v>47</v>
      </c>
      <c r="AX4" s="7">
        <v>61</v>
      </c>
      <c r="AY4" s="69">
        <v>13</v>
      </c>
      <c r="AZ4" s="69">
        <v>10</v>
      </c>
      <c r="BA4" s="69">
        <v>2</v>
      </c>
      <c r="BB4" s="69">
        <v>1</v>
      </c>
      <c r="BC4" s="7">
        <v>1</v>
      </c>
      <c r="BE4" s="8" t="s">
        <v>16</v>
      </c>
      <c r="BF4" s="7">
        <v>218</v>
      </c>
      <c r="BG4" s="7">
        <v>2</v>
      </c>
      <c r="BH4" s="7">
        <v>54</v>
      </c>
      <c r="BI4" s="7">
        <v>12</v>
      </c>
    </row>
    <row r="5" spans="1:61" ht="27.75" thickTop="1" thickBot="1" x14ac:dyDescent="0.25">
      <c r="A5" s="47"/>
      <c r="B5" s="68">
        <v>31</v>
      </c>
      <c r="C5" s="15" t="s">
        <v>18</v>
      </c>
      <c r="D5" s="69">
        <v>2</v>
      </c>
      <c r="E5" s="69">
        <v>2</v>
      </c>
      <c r="F5" s="69"/>
      <c r="G5" s="69"/>
      <c r="H5" s="69">
        <v>2</v>
      </c>
      <c r="I5" s="7"/>
      <c r="J5" s="69">
        <v>85</v>
      </c>
      <c r="K5" s="73">
        <v>86</v>
      </c>
      <c r="L5" s="69">
        <v>1</v>
      </c>
      <c r="M5" s="69">
        <v>11</v>
      </c>
      <c r="N5" s="69"/>
      <c r="O5" s="7">
        <v>2</v>
      </c>
      <c r="P5" s="11">
        <v>151</v>
      </c>
      <c r="Q5" s="16" t="s">
        <v>19</v>
      </c>
      <c r="R5" s="75">
        <v>30</v>
      </c>
      <c r="S5" s="69">
        <v>29</v>
      </c>
      <c r="T5" s="69">
        <v>24</v>
      </c>
      <c r="U5" s="69">
        <v>23</v>
      </c>
      <c r="V5" s="7">
        <v>2</v>
      </c>
      <c r="W5" s="7">
        <v>16</v>
      </c>
      <c r="X5" s="69">
        <v>58</v>
      </c>
      <c r="Y5" s="69">
        <v>5</v>
      </c>
      <c r="Z5" s="69">
        <v>7</v>
      </c>
      <c r="AA5" s="69">
        <v>21</v>
      </c>
      <c r="AB5" s="7">
        <v>2</v>
      </c>
      <c r="AC5" s="76"/>
      <c r="AD5" s="77">
        <v>31</v>
      </c>
      <c r="AE5" s="8" t="s">
        <v>46</v>
      </c>
      <c r="AF5" s="69">
        <v>45</v>
      </c>
      <c r="AG5" s="69">
        <v>44</v>
      </c>
      <c r="AH5" s="69">
        <v>39</v>
      </c>
      <c r="AI5" s="69">
        <v>38</v>
      </c>
      <c r="AJ5" s="7">
        <v>17</v>
      </c>
      <c r="AK5" s="7">
        <v>31</v>
      </c>
      <c r="AL5" s="69">
        <v>43</v>
      </c>
      <c r="AM5" s="69">
        <v>7</v>
      </c>
      <c r="AN5" s="69">
        <v>5</v>
      </c>
      <c r="AO5" s="69">
        <v>36</v>
      </c>
      <c r="AP5" s="7">
        <v>2</v>
      </c>
      <c r="AQ5" s="11">
        <v>18</v>
      </c>
      <c r="AR5" s="12" t="s">
        <v>93</v>
      </c>
      <c r="AS5" s="69">
        <v>76</v>
      </c>
      <c r="AT5" s="69">
        <v>75</v>
      </c>
      <c r="AU5" s="69">
        <v>70</v>
      </c>
      <c r="AV5" s="69">
        <v>69</v>
      </c>
      <c r="AW5" s="7">
        <v>48</v>
      </c>
      <c r="AX5" s="7">
        <v>62</v>
      </c>
      <c r="AY5" s="69">
        <v>12</v>
      </c>
      <c r="AZ5" s="69">
        <v>10</v>
      </c>
      <c r="BA5" s="69">
        <v>2</v>
      </c>
      <c r="BB5" s="69">
        <v>2</v>
      </c>
      <c r="BC5" s="7">
        <v>2</v>
      </c>
      <c r="BE5" s="15" t="s">
        <v>18</v>
      </c>
      <c r="BF5" s="7">
        <v>31</v>
      </c>
      <c r="BG5" s="7">
        <v>4</v>
      </c>
      <c r="BH5" s="7">
        <v>60</v>
      </c>
      <c r="BI5" s="7">
        <v>16</v>
      </c>
    </row>
    <row r="6" spans="1:61" ht="27.75" thickTop="1" thickBot="1" x14ac:dyDescent="0.25">
      <c r="A6" s="47"/>
      <c r="B6" s="68">
        <v>1108</v>
      </c>
      <c r="C6" s="15" t="s">
        <v>20</v>
      </c>
      <c r="D6" s="69">
        <v>3</v>
      </c>
      <c r="E6" s="69">
        <v>3</v>
      </c>
      <c r="F6" s="69"/>
      <c r="G6" s="69"/>
      <c r="H6" s="69">
        <v>3</v>
      </c>
      <c r="I6" s="7"/>
      <c r="J6" s="69">
        <v>84</v>
      </c>
      <c r="K6" s="69">
        <v>85</v>
      </c>
      <c r="L6" s="69">
        <v>1</v>
      </c>
      <c r="M6" s="69">
        <v>11</v>
      </c>
      <c r="N6" s="69"/>
      <c r="O6" s="7">
        <v>3</v>
      </c>
      <c r="P6" s="68">
        <v>31</v>
      </c>
      <c r="Q6" s="18" t="s">
        <v>18</v>
      </c>
      <c r="R6" s="69">
        <v>31</v>
      </c>
      <c r="S6" s="78">
        <v>30</v>
      </c>
      <c r="T6" s="69">
        <v>25</v>
      </c>
      <c r="U6" s="69">
        <v>24</v>
      </c>
      <c r="V6" s="7">
        <v>3</v>
      </c>
      <c r="W6" s="7">
        <v>17</v>
      </c>
      <c r="X6" s="69">
        <v>57</v>
      </c>
      <c r="Y6" s="69">
        <v>5</v>
      </c>
      <c r="Z6" s="69">
        <v>7</v>
      </c>
      <c r="AA6" s="69">
        <v>22</v>
      </c>
      <c r="AB6" s="7">
        <v>3</v>
      </c>
      <c r="AC6" s="47"/>
      <c r="AD6" s="11">
        <v>177</v>
      </c>
      <c r="AE6" s="12" t="s">
        <v>48</v>
      </c>
      <c r="AF6" s="69">
        <v>46</v>
      </c>
      <c r="AG6" s="69">
        <v>45</v>
      </c>
      <c r="AH6" s="69">
        <v>40</v>
      </c>
      <c r="AI6" s="69">
        <v>39</v>
      </c>
      <c r="AJ6" s="7">
        <v>18</v>
      </c>
      <c r="AK6" s="7">
        <v>32</v>
      </c>
      <c r="AL6" s="69">
        <v>42</v>
      </c>
      <c r="AM6" s="69">
        <v>7</v>
      </c>
      <c r="AN6" s="69">
        <v>5</v>
      </c>
      <c r="AO6" s="69">
        <v>37</v>
      </c>
      <c r="AP6" s="7">
        <v>3</v>
      </c>
      <c r="AQ6" s="68">
        <v>170</v>
      </c>
      <c r="AR6" s="8" t="s">
        <v>94</v>
      </c>
      <c r="AS6" s="69">
        <v>77</v>
      </c>
      <c r="AT6" s="69">
        <v>76</v>
      </c>
      <c r="AU6" s="69">
        <v>71</v>
      </c>
      <c r="AV6" s="69">
        <v>70</v>
      </c>
      <c r="AW6" s="7">
        <v>49</v>
      </c>
      <c r="AX6" s="7">
        <v>63</v>
      </c>
      <c r="AY6" s="69">
        <v>11</v>
      </c>
      <c r="AZ6" s="69">
        <v>10</v>
      </c>
      <c r="BA6" s="69">
        <v>2</v>
      </c>
      <c r="BB6" s="69">
        <v>3</v>
      </c>
      <c r="BC6" s="7">
        <v>3</v>
      </c>
      <c r="BE6" s="15" t="s">
        <v>20</v>
      </c>
      <c r="BF6" s="7">
        <v>1108</v>
      </c>
      <c r="BG6" s="7">
        <v>1</v>
      </c>
      <c r="BH6" s="7">
        <v>56</v>
      </c>
      <c r="BI6" s="7">
        <v>18</v>
      </c>
    </row>
    <row r="7" spans="1:61" ht="27.75" thickTop="1" thickBot="1" x14ac:dyDescent="0.25">
      <c r="A7" s="47"/>
      <c r="B7" s="11">
        <v>293</v>
      </c>
      <c r="C7" s="12" t="s">
        <v>21</v>
      </c>
      <c r="D7" s="69">
        <v>4</v>
      </c>
      <c r="E7" s="69">
        <v>4</v>
      </c>
      <c r="F7" s="69"/>
      <c r="G7" s="69"/>
      <c r="H7" s="69">
        <v>4</v>
      </c>
      <c r="I7" s="7"/>
      <c r="J7" s="69">
        <v>83</v>
      </c>
      <c r="K7" s="69">
        <v>84</v>
      </c>
      <c r="L7" s="69">
        <v>1</v>
      </c>
      <c r="M7" s="69">
        <v>11</v>
      </c>
      <c r="N7" s="69"/>
      <c r="O7" s="7">
        <v>4</v>
      </c>
      <c r="P7" s="11">
        <v>441</v>
      </c>
      <c r="Q7" s="16" t="s">
        <v>22</v>
      </c>
      <c r="R7" s="69">
        <v>32</v>
      </c>
      <c r="S7" s="69">
        <v>31</v>
      </c>
      <c r="T7" s="69">
        <v>26</v>
      </c>
      <c r="U7" s="69">
        <v>25</v>
      </c>
      <c r="V7" s="7">
        <v>4</v>
      </c>
      <c r="W7" s="7">
        <v>18</v>
      </c>
      <c r="X7" s="69">
        <v>56</v>
      </c>
      <c r="Y7" s="69">
        <v>5</v>
      </c>
      <c r="Z7" s="69">
        <v>7</v>
      </c>
      <c r="AA7" s="69">
        <v>23</v>
      </c>
      <c r="AB7" s="7">
        <v>4</v>
      </c>
      <c r="AC7" s="79" t="s">
        <v>122</v>
      </c>
      <c r="AD7" s="7">
        <v>358</v>
      </c>
      <c r="AE7" s="40" t="s">
        <v>51</v>
      </c>
      <c r="AF7" s="69">
        <v>47</v>
      </c>
      <c r="AG7" s="69">
        <v>46</v>
      </c>
      <c r="AH7" s="69">
        <v>41</v>
      </c>
      <c r="AI7" s="73">
        <v>40</v>
      </c>
      <c r="AJ7" s="7">
        <v>19</v>
      </c>
      <c r="AK7" s="7">
        <v>33</v>
      </c>
      <c r="AL7" s="69">
        <v>41</v>
      </c>
      <c r="AM7" s="69">
        <v>7</v>
      </c>
      <c r="AN7" s="69">
        <v>5</v>
      </c>
      <c r="AO7" s="69">
        <v>38</v>
      </c>
      <c r="AP7" s="7">
        <v>4</v>
      </c>
      <c r="AQ7" s="11">
        <v>253</v>
      </c>
      <c r="AR7" s="12" t="s">
        <v>95</v>
      </c>
      <c r="AS7" s="69">
        <v>78</v>
      </c>
      <c r="AT7" s="69">
        <v>77</v>
      </c>
      <c r="AU7" s="69">
        <v>72</v>
      </c>
      <c r="AV7" s="69">
        <v>71</v>
      </c>
      <c r="AW7" s="7">
        <v>50</v>
      </c>
      <c r="AX7" s="7">
        <v>64</v>
      </c>
      <c r="AY7" s="69">
        <v>10</v>
      </c>
      <c r="AZ7" s="69">
        <v>10</v>
      </c>
      <c r="BA7" s="69">
        <v>2</v>
      </c>
      <c r="BB7" s="69">
        <v>4</v>
      </c>
      <c r="BC7" s="7">
        <v>4</v>
      </c>
      <c r="BE7" s="8" t="s">
        <v>123</v>
      </c>
      <c r="BF7" s="7">
        <v>293</v>
      </c>
      <c r="BG7" s="7">
        <v>4</v>
      </c>
      <c r="BH7" s="7">
        <v>76</v>
      </c>
      <c r="BI7" s="7">
        <v>18</v>
      </c>
    </row>
    <row r="8" spans="1:61" ht="31.5" thickTop="1" thickBot="1" x14ac:dyDescent="0.25">
      <c r="A8" s="47"/>
      <c r="B8" s="68">
        <v>171</v>
      </c>
      <c r="C8" s="8" t="s">
        <v>23</v>
      </c>
      <c r="D8" s="69">
        <v>5</v>
      </c>
      <c r="E8" s="69">
        <v>5</v>
      </c>
      <c r="F8" s="69"/>
      <c r="G8" s="69"/>
      <c r="H8" s="69">
        <v>5</v>
      </c>
      <c r="I8" s="7"/>
      <c r="J8" s="69">
        <v>82</v>
      </c>
      <c r="K8" s="69">
        <v>83</v>
      </c>
      <c r="L8" s="69">
        <v>1</v>
      </c>
      <c r="M8" s="69">
        <v>11</v>
      </c>
      <c r="N8" s="69"/>
      <c r="O8" s="7">
        <v>5</v>
      </c>
      <c r="P8" s="11">
        <v>656</v>
      </c>
      <c r="Q8" s="19" t="s">
        <v>24</v>
      </c>
      <c r="R8" s="69">
        <v>33</v>
      </c>
      <c r="S8" s="69">
        <v>32</v>
      </c>
      <c r="T8" s="69">
        <v>27</v>
      </c>
      <c r="U8" s="69">
        <v>26</v>
      </c>
      <c r="V8" s="7">
        <v>5</v>
      </c>
      <c r="W8" s="7">
        <v>19</v>
      </c>
      <c r="X8" s="69">
        <v>55</v>
      </c>
      <c r="Y8" s="69">
        <v>5</v>
      </c>
      <c r="Z8" s="69">
        <v>7</v>
      </c>
      <c r="AA8" s="69">
        <v>24</v>
      </c>
      <c r="AB8" s="7">
        <v>5</v>
      </c>
      <c r="AC8" s="80"/>
      <c r="AD8" s="7">
        <v>37</v>
      </c>
      <c r="AE8" s="40" t="s">
        <v>54</v>
      </c>
      <c r="AF8" s="69">
        <v>48</v>
      </c>
      <c r="AG8" s="69">
        <v>47</v>
      </c>
      <c r="AH8" s="69">
        <v>42</v>
      </c>
      <c r="AI8" s="69">
        <v>41</v>
      </c>
      <c r="AJ8" s="7">
        <v>20</v>
      </c>
      <c r="AK8" s="7">
        <v>34</v>
      </c>
      <c r="AL8" s="73">
        <v>40</v>
      </c>
      <c r="AM8" s="69">
        <v>7</v>
      </c>
      <c r="AN8" s="69">
        <v>5</v>
      </c>
      <c r="AO8" s="69">
        <v>39</v>
      </c>
      <c r="AP8" s="7">
        <v>5</v>
      </c>
      <c r="AQ8" s="11">
        <v>76</v>
      </c>
      <c r="AR8" s="25" t="s">
        <v>96</v>
      </c>
      <c r="AS8" s="69">
        <v>79</v>
      </c>
      <c r="AT8" s="81">
        <v>78</v>
      </c>
      <c r="AU8" s="69">
        <v>73</v>
      </c>
      <c r="AV8" s="69">
        <v>72</v>
      </c>
      <c r="AW8" s="7">
        <v>51</v>
      </c>
      <c r="AX8" s="7">
        <v>65</v>
      </c>
      <c r="AY8" s="69">
        <v>9</v>
      </c>
      <c r="AZ8" s="69">
        <v>10</v>
      </c>
      <c r="BA8" s="69">
        <v>2</v>
      </c>
      <c r="BB8" s="69">
        <v>5</v>
      </c>
      <c r="BC8" s="7">
        <v>5</v>
      </c>
      <c r="BE8" s="8" t="s">
        <v>23</v>
      </c>
      <c r="BF8" s="7">
        <v>171</v>
      </c>
      <c r="BG8" s="7">
        <v>9</v>
      </c>
      <c r="BH8" s="7">
        <v>68</v>
      </c>
      <c r="BI8" s="7">
        <v>21</v>
      </c>
    </row>
    <row r="9" spans="1:61" ht="27.75" thickTop="1" thickBot="1" x14ac:dyDescent="0.25">
      <c r="A9" s="47"/>
      <c r="B9" s="11">
        <v>510</v>
      </c>
      <c r="C9" s="12" t="s">
        <v>25</v>
      </c>
      <c r="D9" s="69">
        <v>6</v>
      </c>
      <c r="E9" s="69">
        <v>6</v>
      </c>
      <c r="F9" s="69"/>
      <c r="G9" s="69"/>
      <c r="H9" s="69">
        <v>6</v>
      </c>
      <c r="I9" s="7"/>
      <c r="J9" s="69">
        <v>81</v>
      </c>
      <c r="K9" s="69">
        <v>82</v>
      </c>
      <c r="L9" s="69">
        <v>1</v>
      </c>
      <c r="M9" s="69">
        <v>11</v>
      </c>
      <c r="N9" s="69"/>
      <c r="O9" s="82">
        <v>6</v>
      </c>
      <c r="P9" s="68">
        <v>31</v>
      </c>
      <c r="Q9" s="15" t="s">
        <v>18</v>
      </c>
      <c r="R9" s="69">
        <v>34</v>
      </c>
      <c r="S9" s="69">
        <v>33</v>
      </c>
      <c r="T9" s="69">
        <v>28</v>
      </c>
      <c r="U9" s="69">
        <v>27</v>
      </c>
      <c r="V9" s="7">
        <v>6</v>
      </c>
      <c r="W9" s="7">
        <v>20</v>
      </c>
      <c r="X9" s="69">
        <v>54</v>
      </c>
      <c r="Y9" s="69">
        <v>5</v>
      </c>
      <c r="Z9" s="69">
        <v>7</v>
      </c>
      <c r="AA9" s="69">
        <v>25</v>
      </c>
      <c r="AB9" s="7">
        <v>6</v>
      </c>
      <c r="AC9" s="47"/>
      <c r="AD9" s="68">
        <v>286</v>
      </c>
      <c r="AE9" s="8" t="s">
        <v>56</v>
      </c>
      <c r="AF9" s="69">
        <v>49</v>
      </c>
      <c r="AG9" s="69">
        <v>48</v>
      </c>
      <c r="AH9" s="69">
        <v>43</v>
      </c>
      <c r="AI9" s="69">
        <v>42</v>
      </c>
      <c r="AJ9" s="7">
        <v>21</v>
      </c>
      <c r="AK9" s="7">
        <v>35</v>
      </c>
      <c r="AL9" s="69">
        <v>39</v>
      </c>
      <c r="AM9" s="69">
        <v>7</v>
      </c>
      <c r="AN9" s="69">
        <v>5</v>
      </c>
      <c r="AO9" s="69">
        <v>40</v>
      </c>
      <c r="AP9" s="7">
        <v>6</v>
      </c>
      <c r="AQ9" s="73">
        <v>182</v>
      </c>
      <c r="AR9" s="8" t="s">
        <v>97</v>
      </c>
      <c r="AS9" s="73">
        <v>80</v>
      </c>
      <c r="AT9" s="69">
        <v>79</v>
      </c>
      <c r="AU9" s="69">
        <v>74</v>
      </c>
      <c r="AV9" s="69">
        <v>73</v>
      </c>
      <c r="AW9" s="7">
        <v>52</v>
      </c>
      <c r="AX9" s="7">
        <v>66</v>
      </c>
      <c r="AY9" s="69">
        <v>8</v>
      </c>
      <c r="AZ9" s="69">
        <v>10</v>
      </c>
      <c r="BA9" s="69">
        <v>2</v>
      </c>
      <c r="BB9" s="69">
        <v>6</v>
      </c>
      <c r="BC9" s="82">
        <v>6</v>
      </c>
      <c r="BE9" s="8" t="s">
        <v>124</v>
      </c>
      <c r="BF9" s="7">
        <v>510</v>
      </c>
      <c r="BG9" s="7">
        <v>6</v>
      </c>
      <c r="BH9" s="7">
        <v>61</v>
      </c>
      <c r="BI9" s="7">
        <v>26</v>
      </c>
    </row>
    <row r="10" spans="1:61" ht="27.75" thickTop="1" thickBot="1" x14ac:dyDescent="0.25">
      <c r="A10" s="47"/>
      <c r="B10" s="73">
        <v>81</v>
      </c>
      <c r="C10" s="12" t="s">
        <v>26</v>
      </c>
      <c r="D10" s="69">
        <v>7</v>
      </c>
      <c r="E10" s="69">
        <v>7</v>
      </c>
      <c r="F10" s="69">
        <v>1</v>
      </c>
      <c r="G10" s="69">
        <v>1</v>
      </c>
      <c r="H10" s="69">
        <v>7</v>
      </c>
      <c r="I10" s="7"/>
      <c r="J10" s="83">
        <v>80</v>
      </c>
      <c r="K10" s="73">
        <v>81</v>
      </c>
      <c r="L10" s="69">
        <v>2</v>
      </c>
      <c r="M10" s="69">
        <v>10</v>
      </c>
      <c r="N10" s="69"/>
      <c r="O10" s="7">
        <v>1</v>
      </c>
      <c r="P10" s="11">
        <v>656</v>
      </c>
      <c r="Q10" s="22" t="s">
        <v>27</v>
      </c>
      <c r="R10" s="69">
        <v>35</v>
      </c>
      <c r="S10" s="69">
        <v>34</v>
      </c>
      <c r="T10" s="69">
        <v>29</v>
      </c>
      <c r="U10" s="69">
        <v>28</v>
      </c>
      <c r="V10" s="7">
        <v>7</v>
      </c>
      <c r="W10" s="7">
        <v>21</v>
      </c>
      <c r="X10" s="69">
        <v>53</v>
      </c>
      <c r="Y10" s="69">
        <v>5</v>
      </c>
      <c r="Z10" s="69">
        <v>7</v>
      </c>
      <c r="AA10" s="69">
        <v>26</v>
      </c>
      <c r="AB10" s="7">
        <v>7</v>
      </c>
      <c r="AC10" s="47"/>
      <c r="AD10" s="84">
        <v>255</v>
      </c>
      <c r="AE10" s="22" t="s">
        <v>58</v>
      </c>
      <c r="AF10" s="69">
        <v>50</v>
      </c>
      <c r="AG10" s="69">
        <v>49</v>
      </c>
      <c r="AH10" s="69">
        <v>44</v>
      </c>
      <c r="AI10" s="69">
        <v>43</v>
      </c>
      <c r="AJ10" s="7">
        <v>22</v>
      </c>
      <c r="AK10" s="7">
        <v>36</v>
      </c>
      <c r="AL10" s="69">
        <v>38</v>
      </c>
      <c r="AM10" s="69">
        <v>7</v>
      </c>
      <c r="AN10" s="69">
        <v>5</v>
      </c>
      <c r="AO10" s="69">
        <v>41</v>
      </c>
      <c r="AP10" s="85">
        <v>7</v>
      </c>
      <c r="AQ10" s="11">
        <v>56</v>
      </c>
      <c r="AR10" s="12" t="s">
        <v>98</v>
      </c>
      <c r="AS10" s="69">
        <v>81</v>
      </c>
      <c r="AT10" s="69">
        <v>80</v>
      </c>
      <c r="AU10" s="69">
        <v>75</v>
      </c>
      <c r="AV10" s="69">
        <v>74</v>
      </c>
      <c r="AW10" s="7">
        <v>53</v>
      </c>
      <c r="AX10" s="7">
        <v>67</v>
      </c>
      <c r="AY10" s="69">
        <v>7</v>
      </c>
      <c r="AZ10" s="69">
        <v>11</v>
      </c>
      <c r="BA10" s="69">
        <v>1</v>
      </c>
      <c r="BB10" s="69">
        <v>7</v>
      </c>
      <c r="BC10" s="7">
        <v>1</v>
      </c>
      <c r="BE10" s="8" t="s">
        <v>125</v>
      </c>
      <c r="BF10" s="7">
        <v>81</v>
      </c>
      <c r="BG10" s="7">
        <v>9</v>
      </c>
      <c r="BH10" s="7">
        <v>15</v>
      </c>
      <c r="BI10" s="7">
        <v>30</v>
      </c>
    </row>
    <row r="11" spans="1:61" ht="27.75" customHeight="1" thickTop="1" thickBot="1" x14ac:dyDescent="0.25">
      <c r="A11" s="47"/>
      <c r="B11" s="68">
        <v>50</v>
      </c>
      <c r="C11" s="8" t="s">
        <v>28</v>
      </c>
      <c r="D11" s="69">
        <v>8</v>
      </c>
      <c r="E11" s="69">
        <v>8</v>
      </c>
      <c r="F11" s="69">
        <v>2</v>
      </c>
      <c r="G11" s="69">
        <v>2</v>
      </c>
      <c r="H11" s="69">
        <v>8</v>
      </c>
      <c r="I11" s="7"/>
      <c r="J11" s="69">
        <v>79</v>
      </c>
      <c r="K11" s="73">
        <v>80</v>
      </c>
      <c r="L11" s="69">
        <v>2</v>
      </c>
      <c r="M11" s="69">
        <v>10</v>
      </c>
      <c r="N11" s="69"/>
      <c r="O11" s="7">
        <v>2</v>
      </c>
      <c r="P11" s="68">
        <v>350</v>
      </c>
      <c r="Q11" s="23" t="s">
        <v>29</v>
      </c>
      <c r="R11" s="69">
        <v>36</v>
      </c>
      <c r="S11" s="69">
        <v>35</v>
      </c>
      <c r="T11" s="78">
        <v>30</v>
      </c>
      <c r="U11" s="69">
        <v>29</v>
      </c>
      <c r="V11" s="7">
        <v>8</v>
      </c>
      <c r="W11" s="7">
        <v>22</v>
      </c>
      <c r="X11" s="69">
        <v>52</v>
      </c>
      <c r="Y11" s="69">
        <v>5</v>
      </c>
      <c r="Z11" s="69">
        <v>7</v>
      </c>
      <c r="AA11" s="69">
        <v>27</v>
      </c>
      <c r="AB11" s="86">
        <v>8</v>
      </c>
      <c r="AC11" s="87" t="s">
        <v>126</v>
      </c>
      <c r="AD11" s="71">
        <v>30</v>
      </c>
      <c r="AE11" s="72" t="s">
        <v>41</v>
      </c>
      <c r="AF11" s="69">
        <v>51</v>
      </c>
      <c r="AG11" s="69">
        <v>50</v>
      </c>
      <c r="AH11" s="69">
        <v>45</v>
      </c>
      <c r="AI11" s="69">
        <v>44</v>
      </c>
      <c r="AJ11" s="7">
        <v>23</v>
      </c>
      <c r="AK11" s="73">
        <v>37</v>
      </c>
      <c r="AL11" s="73">
        <v>37</v>
      </c>
      <c r="AM11" s="69">
        <v>8</v>
      </c>
      <c r="AN11" s="69">
        <v>4</v>
      </c>
      <c r="AO11" s="69">
        <v>42</v>
      </c>
      <c r="AP11" s="7">
        <v>1</v>
      </c>
      <c r="AQ11" s="73">
        <v>360</v>
      </c>
      <c r="AR11" s="23" t="s">
        <v>99</v>
      </c>
      <c r="AS11" s="69">
        <v>82</v>
      </c>
      <c r="AT11" s="69">
        <v>81</v>
      </c>
      <c r="AU11" s="69">
        <v>76</v>
      </c>
      <c r="AV11" s="69">
        <v>75</v>
      </c>
      <c r="AW11" s="7">
        <v>54</v>
      </c>
      <c r="AX11" s="7">
        <v>68</v>
      </c>
      <c r="AY11" s="69">
        <v>6</v>
      </c>
      <c r="AZ11" s="69">
        <v>11</v>
      </c>
      <c r="BA11" s="69">
        <v>1</v>
      </c>
      <c r="BB11" s="69">
        <v>8</v>
      </c>
      <c r="BC11" s="7">
        <v>2</v>
      </c>
      <c r="BE11" s="8" t="s">
        <v>28</v>
      </c>
      <c r="BF11" s="7">
        <v>50</v>
      </c>
      <c r="BG11" s="7">
        <v>5</v>
      </c>
      <c r="BH11" s="7">
        <v>44</v>
      </c>
      <c r="BI11" s="7">
        <v>30</v>
      </c>
    </row>
    <row r="12" spans="1:61" ht="27.75" thickTop="1" thickBot="1" x14ac:dyDescent="0.25">
      <c r="A12" s="47"/>
      <c r="B12" s="73">
        <v>86</v>
      </c>
      <c r="C12" s="25" t="s">
        <v>30</v>
      </c>
      <c r="D12" s="69">
        <v>9</v>
      </c>
      <c r="E12" s="69">
        <v>9</v>
      </c>
      <c r="F12" s="69">
        <v>3</v>
      </c>
      <c r="G12" s="69">
        <v>3</v>
      </c>
      <c r="H12" s="69">
        <v>9</v>
      </c>
      <c r="I12" s="7"/>
      <c r="J12" s="81">
        <v>78</v>
      </c>
      <c r="K12" s="69">
        <v>79</v>
      </c>
      <c r="L12" s="69">
        <v>2</v>
      </c>
      <c r="M12" s="69">
        <v>10</v>
      </c>
      <c r="N12" s="69">
        <v>1</v>
      </c>
      <c r="O12" s="7">
        <v>3</v>
      </c>
      <c r="P12" s="68">
        <v>31</v>
      </c>
      <c r="Q12" s="15" t="s">
        <v>18</v>
      </c>
      <c r="R12" s="69">
        <v>37</v>
      </c>
      <c r="S12" s="69">
        <v>36</v>
      </c>
      <c r="T12" s="69">
        <v>31</v>
      </c>
      <c r="U12" s="78">
        <v>30</v>
      </c>
      <c r="V12" s="7">
        <v>9</v>
      </c>
      <c r="W12" s="7">
        <v>23</v>
      </c>
      <c r="X12" s="69">
        <v>51</v>
      </c>
      <c r="Y12" s="69">
        <v>6</v>
      </c>
      <c r="Z12" s="69">
        <v>6</v>
      </c>
      <c r="AA12" s="69">
        <v>28</v>
      </c>
      <c r="AB12" s="7">
        <v>1</v>
      </c>
      <c r="AC12" s="80"/>
      <c r="AD12" s="73">
        <v>86</v>
      </c>
      <c r="AE12" s="25" t="s">
        <v>30</v>
      </c>
      <c r="AF12" s="81">
        <v>52</v>
      </c>
      <c r="AG12" s="69">
        <v>51</v>
      </c>
      <c r="AH12" s="69">
        <v>46</v>
      </c>
      <c r="AI12" s="69">
        <v>45</v>
      </c>
      <c r="AJ12" s="7">
        <v>24</v>
      </c>
      <c r="AK12" s="7">
        <v>38</v>
      </c>
      <c r="AL12" s="69">
        <v>36</v>
      </c>
      <c r="AM12" s="69">
        <v>8</v>
      </c>
      <c r="AN12" s="69">
        <v>4</v>
      </c>
      <c r="AO12" s="69">
        <v>43</v>
      </c>
      <c r="AP12" s="7">
        <v>2</v>
      </c>
      <c r="AQ12" s="11">
        <v>620</v>
      </c>
      <c r="AR12" s="60" t="s">
        <v>100</v>
      </c>
      <c r="AS12" s="69">
        <v>83</v>
      </c>
      <c r="AT12" s="69">
        <v>82</v>
      </c>
      <c r="AU12" s="88">
        <v>77</v>
      </c>
      <c r="AV12" s="69">
        <v>76</v>
      </c>
      <c r="AW12" s="7">
        <v>55</v>
      </c>
      <c r="AX12" s="7">
        <v>69</v>
      </c>
      <c r="AY12" s="69">
        <v>5</v>
      </c>
      <c r="AZ12" s="69">
        <v>11</v>
      </c>
      <c r="BA12" s="69">
        <v>1</v>
      </c>
      <c r="BB12" s="69">
        <v>9</v>
      </c>
      <c r="BC12" s="7">
        <v>3</v>
      </c>
      <c r="BE12" s="89" t="s">
        <v>127</v>
      </c>
      <c r="BF12" s="7">
        <v>86</v>
      </c>
      <c r="BG12" s="7">
        <v>5</v>
      </c>
      <c r="BH12" s="7">
        <v>51</v>
      </c>
      <c r="BI12" s="7">
        <v>30</v>
      </c>
    </row>
    <row r="13" spans="1:61" ht="27.75" thickTop="1" thickBot="1" x14ac:dyDescent="0.25">
      <c r="A13" s="47"/>
      <c r="B13" s="73">
        <v>81</v>
      </c>
      <c r="C13" s="12" t="s">
        <v>26</v>
      </c>
      <c r="D13" s="69">
        <v>10</v>
      </c>
      <c r="E13" s="69">
        <v>10</v>
      </c>
      <c r="F13" s="69">
        <v>4</v>
      </c>
      <c r="G13" s="69">
        <v>4</v>
      </c>
      <c r="H13" s="69">
        <v>10</v>
      </c>
      <c r="I13" s="7"/>
      <c r="J13" s="69">
        <v>77</v>
      </c>
      <c r="K13" s="69">
        <v>78</v>
      </c>
      <c r="L13" s="69">
        <v>2</v>
      </c>
      <c r="M13" s="69">
        <v>10</v>
      </c>
      <c r="N13" s="69">
        <v>2</v>
      </c>
      <c r="O13" s="7">
        <v>4</v>
      </c>
      <c r="P13" s="11">
        <v>656</v>
      </c>
      <c r="Q13" s="22" t="s">
        <v>27</v>
      </c>
      <c r="R13" s="69">
        <v>38</v>
      </c>
      <c r="S13" s="69">
        <v>37</v>
      </c>
      <c r="T13" s="69">
        <v>32</v>
      </c>
      <c r="U13" s="7">
        <v>31</v>
      </c>
      <c r="V13" s="7">
        <v>10</v>
      </c>
      <c r="W13" s="7">
        <v>24</v>
      </c>
      <c r="X13" s="69">
        <v>50</v>
      </c>
      <c r="Y13" s="69">
        <v>6</v>
      </c>
      <c r="Z13" s="69">
        <v>6</v>
      </c>
      <c r="AA13" s="69">
        <v>29</v>
      </c>
      <c r="AB13" s="7">
        <v>2</v>
      </c>
      <c r="AC13" s="90" t="s">
        <v>128</v>
      </c>
      <c r="AD13" s="68">
        <v>389</v>
      </c>
      <c r="AE13" s="41" t="s">
        <v>63</v>
      </c>
      <c r="AF13" s="69">
        <v>53</v>
      </c>
      <c r="AG13" s="69">
        <v>52</v>
      </c>
      <c r="AH13" s="69">
        <v>47</v>
      </c>
      <c r="AI13" s="69">
        <v>46</v>
      </c>
      <c r="AJ13" s="7">
        <v>25</v>
      </c>
      <c r="AK13" s="7">
        <v>39</v>
      </c>
      <c r="AL13" s="69">
        <v>35</v>
      </c>
      <c r="AM13" s="69">
        <v>8</v>
      </c>
      <c r="AN13" s="69">
        <v>4</v>
      </c>
      <c r="AO13" s="69">
        <v>44</v>
      </c>
      <c r="AP13" s="7">
        <v>3</v>
      </c>
      <c r="AQ13" s="68">
        <v>78</v>
      </c>
      <c r="AR13" s="8" t="s">
        <v>101</v>
      </c>
      <c r="AS13" s="69">
        <v>84</v>
      </c>
      <c r="AT13" s="69">
        <v>83</v>
      </c>
      <c r="AU13" s="69">
        <v>78</v>
      </c>
      <c r="AV13" s="69">
        <v>77</v>
      </c>
      <c r="AW13" s="7">
        <v>56</v>
      </c>
      <c r="AX13" s="7">
        <v>70</v>
      </c>
      <c r="AY13" s="69">
        <v>4</v>
      </c>
      <c r="AZ13" s="69">
        <v>11</v>
      </c>
      <c r="BA13" s="69">
        <v>1</v>
      </c>
      <c r="BB13" s="69">
        <v>10</v>
      </c>
      <c r="BC13" s="7">
        <v>4</v>
      </c>
      <c r="BE13" s="8" t="s">
        <v>125</v>
      </c>
      <c r="BF13" s="7">
        <v>81</v>
      </c>
      <c r="BG13" s="7">
        <v>9</v>
      </c>
      <c r="BH13" s="7">
        <v>58</v>
      </c>
      <c r="BI13" s="7">
        <v>30</v>
      </c>
    </row>
    <row r="14" spans="1:61" ht="27.75" thickTop="1" thickBot="1" x14ac:dyDescent="0.25">
      <c r="A14" s="47"/>
      <c r="B14" s="11">
        <v>314</v>
      </c>
      <c r="C14" s="12" t="s">
        <v>32</v>
      </c>
      <c r="D14" s="69">
        <v>11</v>
      </c>
      <c r="E14" s="69">
        <v>11</v>
      </c>
      <c r="F14" s="69">
        <v>5</v>
      </c>
      <c r="G14" s="69">
        <v>5</v>
      </c>
      <c r="H14" s="69">
        <v>11</v>
      </c>
      <c r="I14" s="7"/>
      <c r="J14" s="69">
        <v>76</v>
      </c>
      <c r="K14" s="69">
        <v>77</v>
      </c>
      <c r="L14" s="69">
        <v>2</v>
      </c>
      <c r="M14" s="69">
        <v>10</v>
      </c>
      <c r="N14" s="69">
        <v>3</v>
      </c>
      <c r="O14" s="7">
        <v>5</v>
      </c>
      <c r="P14" s="11">
        <v>316</v>
      </c>
      <c r="Q14" s="22" t="s">
        <v>33</v>
      </c>
      <c r="R14" s="81">
        <v>39</v>
      </c>
      <c r="S14" s="69">
        <v>38</v>
      </c>
      <c r="T14" s="69">
        <v>33</v>
      </c>
      <c r="U14" s="7">
        <v>32</v>
      </c>
      <c r="V14" s="7">
        <v>11</v>
      </c>
      <c r="W14" s="7">
        <v>25</v>
      </c>
      <c r="X14" s="69">
        <v>49</v>
      </c>
      <c r="Y14" s="69">
        <v>6</v>
      </c>
      <c r="Z14" s="69">
        <v>6</v>
      </c>
      <c r="AA14" s="81">
        <v>30</v>
      </c>
      <c r="AB14" s="7">
        <v>3</v>
      </c>
      <c r="AC14" s="47"/>
      <c r="AD14" s="11">
        <v>12</v>
      </c>
      <c r="AE14" s="12" t="s">
        <v>65</v>
      </c>
      <c r="AF14" s="69">
        <v>54</v>
      </c>
      <c r="AG14" s="69">
        <v>53</v>
      </c>
      <c r="AH14" s="69">
        <v>48</v>
      </c>
      <c r="AI14" s="69">
        <v>47</v>
      </c>
      <c r="AJ14" s="7">
        <v>26</v>
      </c>
      <c r="AK14" s="7">
        <v>40</v>
      </c>
      <c r="AL14" s="69">
        <v>34</v>
      </c>
      <c r="AM14" s="69">
        <v>8</v>
      </c>
      <c r="AN14" s="69">
        <v>4</v>
      </c>
      <c r="AO14" s="69">
        <v>45</v>
      </c>
      <c r="AP14" s="7">
        <v>4</v>
      </c>
      <c r="AQ14" s="11">
        <v>741</v>
      </c>
      <c r="AR14" s="22" t="s">
        <v>102</v>
      </c>
      <c r="AS14" s="69">
        <v>85</v>
      </c>
      <c r="AT14" s="69">
        <v>84</v>
      </c>
      <c r="AU14" s="69">
        <v>79</v>
      </c>
      <c r="AV14" s="69">
        <v>78</v>
      </c>
      <c r="AW14" s="7">
        <v>57</v>
      </c>
      <c r="AX14" s="7">
        <v>71</v>
      </c>
      <c r="AY14" s="69">
        <v>3</v>
      </c>
      <c r="AZ14" s="69">
        <v>11</v>
      </c>
      <c r="BA14" s="69">
        <v>1</v>
      </c>
      <c r="BB14" s="69">
        <v>11</v>
      </c>
      <c r="BC14" s="7">
        <v>5</v>
      </c>
      <c r="BE14" s="8" t="s">
        <v>129</v>
      </c>
      <c r="BF14" s="7">
        <v>314</v>
      </c>
      <c r="BG14" s="7">
        <v>8</v>
      </c>
      <c r="BH14" s="7">
        <v>2</v>
      </c>
      <c r="BI14" s="7">
        <v>31</v>
      </c>
    </row>
    <row r="15" spans="1:61" ht="27.75" thickTop="1" thickBot="1" x14ac:dyDescent="0.25">
      <c r="A15" s="47"/>
      <c r="B15" s="73">
        <v>360</v>
      </c>
      <c r="C15" s="28" t="s">
        <v>34</v>
      </c>
      <c r="D15" s="69">
        <v>12</v>
      </c>
      <c r="E15" s="69">
        <v>12</v>
      </c>
      <c r="F15" s="69">
        <v>6</v>
      </c>
      <c r="G15" s="69">
        <v>6</v>
      </c>
      <c r="H15" s="69">
        <v>12</v>
      </c>
      <c r="I15" s="7"/>
      <c r="J15" s="69">
        <v>75</v>
      </c>
      <c r="K15" s="69">
        <v>76</v>
      </c>
      <c r="L15" s="69">
        <v>2</v>
      </c>
      <c r="M15" s="69">
        <v>10</v>
      </c>
      <c r="N15" s="69">
        <v>4</v>
      </c>
      <c r="O15" s="7">
        <v>6</v>
      </c>
      <c r="P15" s="68">
        <v>410</v>
      </c>
      <c r="Q15" s="23" t="s">
        <v>35</v>
      </c>
      <c r="R15" s="69">
        <v>40</v>
      </c>
      <c r="S15" s="69">
        <v>39</v>
      </c>
      <c r="T15" s="69">
        <v>34</v>
      </c>
      <c r="U15" s="69">
        <v>33</v>
      </c>
      <c r="V15" s="7">
        <v>12</v>
      </c>
      <c r="W15" s="7">
        <v>26</v>
      </c>
      <c r="X15" s="69">
        <v>48</v>
      </c>
      <c r="Y15" s="69">
        <v>6</v>
      </c>
      <c r="Z15" s="69">
        <v>6</v>
      </c>
      <c r="AA15" s="69">
        <v>31</v>
      </c>
      <c r="AB15" s="7">
        <v>4</v>
      </c>
      <c r="AC15" s="47"/>
      <c r="AD15" s="11">
        <v>430</v>
      </c>
      <c r="AE15" s="12" t="s">
        <v>67</v>
      </c>
      <c r="AF15" s="69">
        <v>55</v>
      </c>
      <c r="AG15" s="69">
        <v>54</v>
      </c>
      <c r="AH15" s="69">
        <v>49</v>
      </c>
      <c r="AI15" s="69">
        <v>48</v>
      </c>
      <c r="AJ15" s="7">
        <v>27</v>
      </c>
      <c r="AK15" s="7">
        <v>41</v>
      </c>
      <c r="AL15" s="69">
        <v>33</v>
      </c>
      <c r="AM15" s="69">
        <v>8</v>
      </c>
      <c r="AN15" s="69">
        <v>4</v>
      </c>
      <c r="AO15" s="69">
        <v>46</v>
      </c>
      <c r="AP15" s="7">
        <v>5</v>
      </c>
      <c r="AQ15" s="11">
        <v>756</v>
      </c>
      <c r="AR15" s="23" t="s">
        <v>103</v>
      </c>
      <c r="AS15" s="69">
        <v>86</v>
      </c>
      <c r="AT15" s="69">
        <v>85</v>
      </c>
      <c r="AU15" s="69">
        <v>80</v>
      </c>
      <c r="AV15" s="69">
        <v>79</v>
      </c>
      <c r="AW15" s="7">
        <v>58</v>
      </c>
      <c r="AX15" s="7">
        <v>72</v>
      </c>
      <c r="AY15" s="69">
        <v>2</v>
      </c>
      <c r="AZ15" s="69">
        <v>11</v>
      </c>
      <c r="BA15" s="69">
        <v>1</v>
      </c>
      <c r="BB15" s="69">
        <v>12</v>
      </c>
      <c r="BC15" s="7">
        <v>6</v>
      </c>
      <c r="BE15" s="91" t="s">
        <v>130</v>
      </c>
      <c r="BF15" s="7">
        <v>360</v>
      </c>
      <c r="BG15" s="7">
        <v>9</v>
      </c>
      <c r="BH15" s="7">
        <v>31</v>
      </c>
      <c r="BI15" s="7">
        <v>31</v>
      </c>
    </row>
    <row r="16" spans="1:61" ht="27.75" thickTop="1" thickBot="1" x14ac:dyDescent="0.25">
      <c r="A16" s="47"/>
      <c r="B16" s="11">
        <v>346</v>
      </c>
      <c r="C16" s="12" t="s">
        <v>36</v>
      </c>
      <c r="D16" s="69">
        <v>13</v>
      </c>
      <c r="E16" s="69">
        <v>13</v>
      </c>
      <c r="F16" s="69">
        <v>7</v>
      </c>
      <c r="G16" s="69">
        <v>7</v>
      </c>
      <c r="H16" s="69">
        <v>13</v>
      </c>
      <c r="I16" s="7"/>
      <c r="J16" s="69">
        <v>74</v>
      </c>
      <c r="K16" s="69">
        <v>75</v>
      </c>
      <c r="L16" s="69">
        <v>2</v>
      </c>
      <c r="M16" s="69">
        <v>10</v>
      </c>
      <c r="N16" s="69">
        <v>5</v>
      </c>
      <c r="O16" s="7">
        <v>7</v>
      </c>
      <c r="P16" s="11">
        <v>612</v>
      </c>
      <c r="Q16" s="12" t="s">
        <v>37</v>
      </c>
      <c r="R16" s="69">
        <v>41</v>
      </c>
      <c r="S16" s="69">
        <v>40</v>
      </c>
      <c r="T16" s="69">
        <v>35</v>
      </c>
      <c r="U16" s="69">
        <v>34</v>
      </c>
      <c r="V16" s="7">
        <v>13</v>
      </c>
      <c r="W16" s="7">
        <v>27</v>
      </c>
      <c r="X16" s="69">
        <v>47</v>
      </c>
      <c r="Y16" s="69">
        <v>6</v>
      </c>
      <c r="Z16" s="69">
        <v>6</v>
      </c>
      <c r="AA16" s="69">
        <v>32</v>
      </c>
      <c r="AB16" s="7">
        <v>5</v>
      </c>
      <c r="AC16" s="47"/>
      <c r="AD16" s="11">
        <v>18</v>
      </c>
      <c r="AE16" s="12" t="s">
        <v>69</v>
      </c>
      <c r="AF16" s="69">
        <v>56</v>
      </c>
      <c r="AG16" s="69">
        <v>55</v>
      </c>
      <c r="AH16" s="69">
        <v>50</v>
      </c>
      <c r="AI16" s="69">
        <v>49</v>
      </c>
      <c r="AJ16" s="7">
        <v>28</v>
      </c>
      <c r="AK16" s="7">
        <v>42</v>
      </c>
      <c r="AL16" s="7">
        <v>32</v>
      </c>
      <c r="AM16" s="69">
        <v>8</v>
      </c>
      <c r="AN16" s="69">
        <v>4</v>
      </c>
      <c r="AO16" s="69">
        <v>47</v>
      </c>
      <c r="AP16" s="7">
        <v>6</v>
      </c>
      <c r="AQ16" s="11">
        <v>204</v>
      </c>
      <c r="AR16" s="65" t="s">
        <v>104</v>
      </c>
      <c r="AS16" s="73">
        <v>87</v>
      </c>
      <c r="AT16" s="73">
        <v>86</v>
      </c>
      <c r="AU16" s="73">
        <v>81</v>
      </c>
      <c r="AV16" s="73">
        <v>80</v>
      </c>
      <c r="AW16" s="7">
        <v>59</v>
      </c>
      <c r="AX16" s="7">
        <v>73</v>
      </c>
      <c r="AY16" s="69">
        <v>1</v>
      </c>
      <c r="AZ16" s="69">
        <v>11</v>
      </c>
      <c r="BA16" s="69">
        <v>1</v>
      </c>
      <c r="BB16" s="92">
        <v>13</v>
      </c>
      <c r="BC16" s="85">
        <v>7</v>
      </c>
      <c r="BE16" s="8" t="s">
        <v>131</v>
      </c>
      <c r="BF16" s="7">
        <v>346</v>
      </c>
      <c r="BG16" s="7">
        <v>4</v>
      </c>
      <c r="BH16" s="7">
        <v>34</v>
      </c>
      <c r="BI16" s="7">
        <v>31</v>
      </c>
    </row>
    <row r="17" spans="1:61" ht="28.5" customHeight="1" thickTop="1" thickBot="1" x14ac:dyDescent="0.25">
      <c r="A17" s="93" t="s">
        <v>38</v>
      </c>
      <c r="B17" s="7">
        <v>597</v>
      </c>
      <c r="C17" s="30" t="s">
        <v>39</v>
      </c>
      <c r="D17" s="92">
        <v>14</v>
      </c>
      <c r="E17" s="69">
        <v>14</v>
      </c>
      <c r="F17" s="92">
        <v>8</v>
      </c>
      <c r="G17" s="69">
        <v>8</v>
      </c>
      <c r="H17" s="92">
        <v>14</v>
      </c>
      <c r="I17" s="7"/>
      <c r="J17" s="69">
        <v>73</v>
      </c>
      <c r="K17" s="69">
        <v>74</v>
      </c>
      <c r="L17" s="69">
        <v>2</v>
      </c>
      <c r="M17" s="69">
        <v>10</v>
      </c>
      <c r="N17" s="69">
        <v>6</v>
      </c>
      <c r="O17" s="86">
        <v>8</v>
      </c>
      <c r="P17" s="11">
        <v>299</v>
      </c>
      <c r="Q17" s="12" t="s">
        <v>40</v>
      </c>
      <c r="R17" s="69">
        <v>42</v>
      </c>
      <c r="S17" s="69">
        <v>41</v>
      </c>
      <c r="T17" s="69">
        <v>36</v>
      </c>
      <c r="U17" s="69">
        <v>35</v>
      </c>
      <c r="V17" s="7">
        <v>14</v>
      </c>
      <c r="W17" s="7">
        <v>28</v>
      </c>
      <c r="X17" s="69">
        <v>46</v>
      </c>
      <c r="Y17" s="69">
        <v>6</v>
      </c>
      <c r="Z17" s="69">
        <v>6</v>
      </c>
      <c r="AA17" s="69">
        <v>33</v>
      </c>
      <c r="AB17" s="7">
        <v>6</v>
      </c>
      <c r="AC17" s="90" t="s">
        <v>132</v>
      </c>
      <c r="AD17" s="73">
        <v>260</v>
      </c>
      <c r="AE17" s="22" t="s">
        <v>70</v>
      </c>
      <c r="AF17" s="69">
        <v>57</v>
      </c>
      <c r="AG17" s="69">
        <v>56</v>
      </c>
      <c r="AH17" s="69">
        <v>51</v>
      </c>
      <c r="AI17" s="69">
        <v>50</v>
      </c>
      <c r="AJ17" s="7">
        <v>29</v>
      </c>
      <c r="AK17" s="7">
        <v>43</v>
      </c>
      <c r="AL17" s="7">
        <v>31</v>
      </c>
      <c r="AM17" s="69">
        <v>8</v>
      </c>
      <c r="AN17" s="69">
        <v>4</v>
      </c>
      <c r="AO17" s="69">
        <v>48</v>
      </c>
      <c r="AP17" s="85">
        <v>7</v>
      </c>
      <c r="AQ17" s="7"/>
      <c r="AR17" s="94" t="s">
        <v>105</v>
      </c>
      <c r="AV17" s="95"/>
      <c r="AX17" s="74"/>
      <c r="BB17" s="95"/>
      <c r="BC17" s="74"/>
      <c r="BE17" s="96" t="s">
        <v>133</v>
      </c>
      <c r="BF17" s="7">
        <v>597</v>
      </c>
      <c r="BG17" s="7">
        <v>3</v>
      </c>
      <c r="BH17" s="7">
        <v>37</v>
      </c>
      <c r="BI17" s="7">
        <v>31</v>
      </c>
    </row>
    <row r="18" spans="1:61" ht="27.75" customHeight="1" thickTop="1" thickBot="1" x14ac:dyDescent="0.45">
      <c r="A18" s="76"/>
      <c r="B18" s="73">
        <v>30</v>
      </c>
      <c r="C18" s="33" t="s">
        <v>41</v>
      </c>
      <c r="D18" s="92">
        <v>15</v>
      </c>
      <c r="E18" s="69">
        <v>15</v>
      </c>
      <c r="F18" s="69">
        <v>9</v>
      </c>
      <c r="G18" s="69">
        <v>9</v>
      </c>
      <c r="H18" s="92">
        <v>14</v>
      </c>
      <c r="I18" s="7">
        <v>1</v>
      </c>
      <c r="J18" s="69">
        <v>72</v>
      </c>
      <c r="K18" s="69">
        <v>73</v>
      </c>
      <c r="L18" s="69">
        <v>3</v>
      </c>
      <c r="M18" s="69">
        <v>9</v>
      </c>
      <c r="N18" s="69">
        <v>7</v>
      </c>
      <c r="O18" s="7">
        <v>1</v>
      </c>
      <c r="P18" s="68">
        <v>570</v>
      </c>
      <c r="Q18" s="8" t="s">
        <v>42</v>
      </c>
      <c r="R18" s="69">
        <v>43</v>
      </c>
      <c r="S18" s="69">
        <v>42</v>
      </c>
      <c r="T18" s="69">
        <v>37</v>
      </c>
      <c r="U18" s="69">
        <v>36</v>
      </c>
      <c r="V18" s="7">
        <v>15</v>
      </c>
      <c r="W18" s="7">
        <v>29</v>
      </c>
      <c r="X18" s="69">
        <v>45</v>
      </c>
      <c r="Y18" s="69">
        <v>6</v>
      </c>
      <c r="Z18" s="69">
        <v>6</v>
      </c>
      <c r="AA18" s="69">
        <v>34</v>
      </c>
      <c r="AB18" s="85">
        <v>7</v>
      </c>
      <c r="AC18" s="87" t="s">
        <v>134</v>
      </c>
      <c r="AD18" s="71">
        <v>30</v>
      </c>
      <c r="AE18" s="72" t="s">
        <v>41</v>
      </c>
      <c r="AF18" s="69">
        <v>58</v>
      </c>
      <c r="AG18" s="69">
        <v>57</v>
      </c>
      <c r="AH18" s="69">
        <v>52</v>
      </c>
      <c r="AI18" s="69">
        <v>51</v>
      </c>
      <c r="AJ18" s="73">
        <v>30</v>
      </c>
      <c r="AK18" s="73">
        <v>44</v>
      </c>
      <c r="AL18" s="73">
        <v>30</v>
      </c>
      <c r="AM18" s="69">
        <v>9</v>
      </c>
      <c r="AN18" s="69">
        <v>3</v>
      </c>
      <c r="AO18" s="69">
        <v>49</v>
      </c>
      <c r="AP18" s="7">
        <v>1</v>
      </c>
      <c r="AQ18" s="7"/>
      <c r="AR18" s="66"/>
      <c r="AV18" s="95"/>
      <c r="AX18" s="74"/>
      <c r="BB18" s="95"/>
      <c r="BC18" s="74"/>
      <c r="BE18" s="91" t="s">
        <v>135</v>
      </c>
      <c r="BF18" s="7">
        <v>30</v>
      </c>
      <c r="BG18" s="7">
        <v>3</v>
      </c>
      <c r="BH18" s="7">
        <v>45</v>
      </c>
      <c r="BI18" s="7">
        <v>31</v>
      </c>
    </row>
    <row r="19" spans="1:61" ht="27.75" customHeight="1" thickTop="1" thickBot="1" x14ac:dyDescent="0.45">
      <c r="A19" s="7"/>
      <c r="B19" s="68">
        <v>109</v>
      </c>
      <c r="C19" s="8" t="s">
        <v>43</v>
      </c>
      <c r="D19" s="69">
        <v>16</v>
      </c>
      <c r="E19" s="69">
        <v>16</v>
      </c>
      <c r="F19" s="69">
        <v>10</v>
      </c>
      <c r="G19" s="69">
        <v>10</v>
      </c>
      <c r="H19" s="69">
        <v>13</v>
      </c>
      <c r="I19" s="7">
        <v>2</v>
      </c>
      <c r="J19" s="69">
        <v>71</v>
      </c>
      <c r="K19" s="69">
        <v>72</v>
      </c>
      <c r="L19" s="69">
        <v>3</v>
      </c>
      <c r="M19" s="69">
        <v>9</v>
      </c>
      <c r="N19" s="69">
        <v>8</v>
      </c>
      <c r="O19" s="7">
        <v>2</v>
      </c>
      <c r="P19" s="7"/>
      <c r="Q19" s="66"/>
      <c r="U19" s="95"/>
      <c r="W19" s="74"/>
      <c r="AA19" s="95"/>
      <c r="AB19" s="74"/>
      <c r="AC19" s="97"/>
      <c r="AD19" s="73">
        <v>86</v>
      </c>
      <c r="AE19" s="8" t="s">
        <v>73</v>
      </c>
      <c r="AF19" s="69">
        <v>59</v>
      </c>
      <c r="AG19" s="69">
        <v>58</v>
      </c>
      <c r="AH19" s="69">
        <v>53</v>
      </c>
      <c r="AI19" s="69">
        <v>52</v>
      </c>
      <c r="AJ19" s="7">
        <v>31</v>
      </c>
      <c r="AK19" s="7">
        <v>45</v>
      </c>
      <c r="AL19" s="69">
        <v>29</v>
      </c>
      <c r="AM19" s="69">
        <v>9</v>
      </c>
      <c r="AN19" s="69">
        <v>3</v>
      </c>
      <c r="AO19" s="69">
        <v>50</v>
      </c>
      <c r="AP19" s="7">
        <v>2</v>
      </c>
      <c r="AQ19" s="7"/>
      <c r="AR19" s="66"/>
      <c r="AV19" s="95"/>
      <c r="AX19" s="74"/>
      <c r="BB19" s="95"/>
      <c r="BC19" s="74"/>
      <c r="BE19" s="8" t="s">
        <v>136</v>
      </c>
      <c r="BF19" s="7">
        <v>109</v>
      </c>
      <c r="BG19" s="7">
        <v>1</v>
      </c>
      <c r="BH19" s="7">
        <v>48</v>
      </c>
      <c r="BI19" s="7">
        <v>37</v>
      </c>
    </row>
    <row r="20" spans="1:61" ht="27.75" thickTop="1" thickBot="1" x14ac:dyDescent="0.45">
      <c r="A20" s="7"/>
      <c r="B20" s="11">
        <v>120</v>
      </c>
      <c r="C20" s="12" t="s">
        <v>45</v>
      </c>
      <c r="D20" s="69">
        <v>17</v>
      </c>
      <c r="E20" s="69">
        <v>17</v>
      </c>
      <c r="F20" s="69">
        <v>11</v>
      </c>
      <c r="G20" s="69">
        <v>11</v>
      </c>
      <c r="H20" s="69">
        <v>12</v>
      </c>
      <c r="I20" s="7">
        <v>3</v>
      </c>
      <c r="J20" s="92">
        <v>70</v>
      </c>
      <c r="K20" s="69">
        <v>71</v>
      </c>
      <c r="L20" s="69">
        <v>3</v>
      </c>
      <c r="M20" s="69">
        <v>9</v>
      </c>
      <c r="N20" s="69">
        <v>9</v>
      </c>
      <c r="O20" s="7">
        <v>3</v>
      </c>
      <c r="P20" s="7"/>
      <c r="Q20" s="66"/>
      <c r="U20" s="95"/>
      <c r="W20" s="74"/>
      <c r="AA20" s="95"/>
      <c r="AB20" s="74"/>
      <c r="AC20" s="97"/>
      <c r="AD20" s="7">
        <v>16</v>
      </c>
      <c r="AE20" s="12" t="s">
        <v>74</v>
      </c>
      <c r="AF20" s="78">
        <v>60</v>
      </c>
      <c r="AG20" s="69">
        <v>59</v>
      </c>
      <c r="AH20" s="69">
        <v>54</v>
      </c>
      <c r="AI20" s="69">
        <v>53</v>
      </c>
      <c r="AJ20" s="7">
        <v>32</v>
      </c>
      <c r="AK20" s="7">
        <v>46</v>
      </c>
      <c r="AL20" s="69">
        <v>28</v>
      </c>
      <c r="AM20" s="69">
        <v>9</v>
      </c>
      <c r="AN20" s="69">
        <v>3</v>
      </c>
      <c r="AO20" s="69">
        <v>51</v>
      </c>
      <c r="AP20" s="7">
        <v>3</v>
      </c>
      <c r="AQ20" s="7"/>
      <c r="AR20" s="66"/>
      <c r="AV20" s="95"/>
      <c r="AX20" s="74"/>
      <c r="BB20" s="95"/>
      <c r="BC20" s="74"/>
      <c r="BE20" s="8" t="s">
        <v>137</v>
      </c>
      <c r="BF20" s="7">
        <v>120</v>
      </c>
      <c r="BG20" s="7">
        <v>3</v>
      </c>
      <c r="BH20" s="7">
        <v>8</v>
      </c>
      <c r="BI20" s="7">
        <v>50</v>
      </c>
    </row>
    <row r="21" spans="1:61" ht="31.5" thickTop="1" thickBot="1" x14ac:dyDescent="0.45">
      <c r="A21" s="7"/>
      <c r="B21" s="73">
        <v>61</v>
      </c>
      <c r="C21" s="38" t="s">
        <v>47</v>
      </c>
      <c r="D21" s="69">
        <v>18</v>
      </c>
      <c r="E21" s="69">
        <v>18</v>
      </c>
      <c r="F21" s="69">
        <v>12</v>
      </c>
      <c r="G21" s="69">
        <v>12</v>
      </c>
      <c r="H21" s="69">
        <v>11</v>
      </c>
      <c r="I21" s="7">
        <v>4</v>
      </c>
      <c r="J21" s="69">
        <v>69</v>
      </c>
      <c r="K21" s="69">
        <v>70</v>
      </c>
      <c r="L21" s="69">
        <v>3</v>
      </c>
      <c r="M21" s="69">
        <v>9</v>
      </c>
      <c r="N21" s="69">
        <v>10</v>
      </c>
      <c r="O21" s="7">
        <v>4</v>
      </c>
      <c r="P21" s="7"/>
      <c r="Q21" s="66"/>
      <c r="U21" s="95"/>
      <c r="W21" s="74"/>
      <c r="AA21" s="95"/>
      <c r="AB21" s="74"/>
      <c r="AC21" s="80"/>
      <c r="AD21" s="73">
        <v>26</v>
      </c>
      <c r="AE21" s="57" t="s">
        <v>75</v>
      </c>
      <c r="AF21" s="73">
        <v>61</v>
      </c>
      <c r="AG21" s="78">
        <v>60</v>
      </c>
      <c r="AH21" s="69">
        <v>55</v>
      </c>
      <c r="AI21" s="69">
        <v>54</v>
      </c>
      <c r="AJ21" s="7">
        <v>33</v>
      </c>
      <c r="AK21" s="7">
        <v>47</v>
      </c>
      <c r="AL21" s="69">
        <v>27</v>
      </c>
      <c r="AM21" s="69">
        <v>9</v>
      </c>
      <c r="AN21" s="69">
        <v>3</v>
      </c>
      <c r="AO21" s="81">
        <v>52</v>
      </c>
      <c r="AP21" s="7">
        <v>4</v>
      </c>
      <c r="AQ21" s="7"/>
      <c r="AR21" s="66"/>
      <c r="AV21" s="95"/>
      <c r="AX21" s="74"/>
      <c r="BB21" s="95"/>
      <c r="BC21" s="74"/>
      <c r="BE21" s="38" t="s">
        <v>138</v>
      </c>
      <c r="BF21" s="7">
        <v>61</v>
      </c>
      <c r="BG21" s="98">
        <v>7</v>
      </c>
      <c r="BH21" s="7">
        <v>72</v>
      </c>
      <c r="BI21" s="7">
        <v>50</v>
      </c>
    </row>
    <row r="22" spans="1:61" ht="27.75" thickTop="1" thickBot="1" x14ac:dyDescent="0.45">
      <c r="A22" s="99" t="s">
        <v>139</v>
      </c>
      <c r="B22" s="11">
        <v>600</v>
      </c>
      <c r="C22" s="39" t="s">
        <v>49</v>
      </c>
      <c r="D22" s="69">
        <v>19</v>
      </c>
      <c r="E22" s="69">
        <v>19</v>
      </c>
      <c r="F22" s="69">
        <v>13</v>
      </c>
      <c r="G22" s="69">
        <v>13</v>
      </c>
      <c r="H22" s="69">
        <v>10</v>
      </c>
      <c r="I22" s="7">
        <v>5</v>
      </c>
      <c r="J22" s="69">
        <v>68</v>
      </c>
      <c r="K22" s="69">
        <v>69</v>
      </c>
      <c r="L22" s="69">
        <v>3</v>
      </c>
      <c r="M22" s="69">
        <v>9</v>
      </c>
      <c r="N22" s="69">
        <v>11</v>
      </c>
      <c r="O22" s="7">
        <v>5</v>
      </c>
      <c r="P22" s="7"/>
      <c r="Q22" s="66"/>
      <c r="U22" s="95"/>
      <c r="W22" s="74"/>
      <c r="AA22" s="95"/>
      <c r="AB22" s="74"/>
      <c r="AC22" s="47"/>
      <c r="AD22" s="100">
        <v>76</v>
      </c>
      <c r="AE22" s="12" t="s">
        <v>76</v>
      </c>
      <c r="AF22" s="69">
        <v>62</v>
      </c>
      <c r="AG22" s="73">
        <v>61</v>
      </c>
      <c r="AH22" s="69">
        <v>56</v>
      </c>
      <c r="AI22" s="69">
        <v>55</v>
      </c>
      <c r="AJ22" s="7">
        <v>34</v>
      </c>
      <c r="AK22" s="7">
        <v>48</v>
      </c>
      <c r="AL22" s="81">
        <v>26</v>
      </c>
      <c r="AM22" s="69">
        <v>9</v>
      </c>
      <c r="AN22" s="69">
        <v>3</v>
      </c>
      <c r="AO22" s="69"/>
      <c r="AP22" s="7">
        <v>5</v>
      </c>
      <c r="AQ22" s="7"/>
      <c r="AR22" s="66"/>
      <c r="AV22" s="95"/>
      <c r="AX22" s="74"/>
      <c r="BB22" s="95"/>
      <c r="BC22" s="74"/>
      <c r="BE22" s="39" t="s">
        <v>140</v>
      </c>
      <c r="BF22" s="7">
        <v>600</v>
      </c>
      <c r="BG22" s="98">
        <v>6</v>
      </c>
      <c r="BH22" s="7">
        <v>67</v>
      </c>
      <c r="BI22" s="7">
        <v>52</v>
      </c>
    </row>
    <row r="23" spans="1:61" ht="21.75" thickTop="1" x14ac:dyDescent="0.4">
      <c r="A23" s="7"/>
      <c r="B23" s="68">
        <v>390</v>
      </c>
      <c r="C23" s="41" t="s">
        <v>52</v>
      </c>
      <c r="D23" s="69">
        <v>20</v>
      </c>
      <c r="E23" s="69">
        <v>20</v>
      </c>
      <c r="F23" s="69">
        <v>14</v>
      </c>
      <c r="G23" s="69">
        <v>14</v>
      </c>
      <c r="H23" s="69">
        <v>9</v>
      </c>
      <c r="I23" s="7">
        <v>6</v>
      </c>
      <c r="J23" s="69">
        <v>67</v>
      </c>
      <c r="K23" s="69">
        <v>68</v>
      </c>
      <c r="L23" s="69">
        <v>3</v>
      </c>
      <c r="M23" s="69">
        <v>9</v>
      </c>
      <c r="N23" s="69">
        <v>12</v>
      </c>
      <c r="O23" s="82">
        <v>6</v>
      </c>
      <c r="P23" s="7"/>
      <c r="Q23" s="66"/>
      <c r="U23" s="95"/>
      <c r="W23" s="74"/>
      <c r="AA23" s="95"/>
      <c r="AB23" s="74"/>
      <c r="AC23" s="47"/>
      <c r="AD23" s="68">
        <v>248</v>
      </c>
      <c r="AE23" s="8" t="s">
        <v>77</v>
      </c>
      <c r="AF23" s="69">
        <v>63</v>
      </c>
      <c r="AG23" s="69">
        <v>62</v>
      </c>
      <c r="AH23" s="69">
        <v>57</v>
      </c>
      <c r="AI23" s="69">
        <v>56</v>
      </c>
      <c r="AJ23" s="7">
        <v>35</v>
      </c>
      <c r="AK23" s="7">
        <v>49</v>
      </c>
      <c r="AL23" s="69">
        <v>25</v>
      </c>
      <c r="AM23" s="69">
        <v>9</v>
      </c>
      <c r="AN23" s="69">
        <v>3</v>
      </c>
      <c r="AO23" s="69"/>
      <c r="AP23" s="7">
        <v>6</v>
      </c>
      <c r="AQ23" s="7"/>
      <c r="AR23" s="66"/>
      <c r="AV23" s="95"/>
      <c r="AX23" s="74"/>
      <c r="BB23" s="95"/>
      <c r="BC23" s="74"/>
      <c r="BE23" s="41" t="s">
        <v>52</v>
      </c>
      <c r="BF23" s="7">
        <v>390</v>
      </c>
      <c r="BG23" s="7">
        <v>3</v>
      </c>
      <c r="BH23" s="7">
        <v>23</v>
      </c>
      <c r="BI23" s="7">
        <v>56</v>
      </c>
    </row>
    <row r="24" spans="1:61" ht="26.25" x14ac:dyDescent="0.4">
      <c r="A24" s="7"/>
      <c r="B24" s="11">
        <v>143</v>
      </c>
      <c r="C24" s="12" t="s">
        <v>55</v>
      </c>
      <c r="D24" s="69">
        <v>21</v>
      </c>
      <c r="E24" s="69">
        <v>21</v>
      </c>
      <c r="F24" s="69">
        <v>15</v>
      </c>
      <c r="G24" s="69">
        <v>15</v>
      </c>
      <c r="H24" s="69">
        <v>8</v>
      </c>
      <c r="I24" s="7">
        <v>7</v>
      </c>
      <c r="J24" s="69">
        <v>66</v>
      </c>
      <c r="K24" s="69">
        <v>67</v>
      </c>
      <c r="L24" s="69">
        <v>4</v>
      </c>
      <c r="M24" s="69">
        <v>8</v>
      </c>
      <c r="N24" s="69">
        <v>13</v>
      </c>
      <c r="O24" s="7">
        <v>1</v>
      </c>
      <c r="P24" s="7"/>
      <c r="Q24" s="66"/>
      <c r="U24" s="95"/>
      <c r="W24" s="74"/>
      <c r="AA24" s="95"/>
      <c r="AB24" s="74"/>
      <c r="AC24" s="47"/>
      <c r="AD24" s="68">
        <v>71</v>
      </c>
      <c r="AE24" s="8" t="s">
        <v>78</v>
      </c>
      <c r="AF24" s="69">
        <v>64</v>
      </c>
      <c r="AG24" s="69">
        <v>63</v>
      </c>
      <c r="AH24" s="69">
        <v>58</v>
      </c>
      <c r="AI24" s="69">
        <v>57</v>
      </c>
      <c r="AJ24" s="7">
        <v>36</v>
      </c>
      <c r="AK24" s="7">
        <v>50</v>
      </c>
      <c r="AL24" s="69">
        <v>24</v>
      </c>
      <c r="AM24" s="69">
        <v>9</v>
      </c>
      <c r="AN24" s="69">
        <v>3</v>
      </c>
      <c r="AO24" s="69"/>
      <c r="AP24" s="7">
        <v>7</v>
      </c>
      <c r="AQ24" s="7"/>
      <c r="AR24" s="66"/>
      <c r="AV24" s="95"/>
      <c r="AX24" s="74"/>
      <c r="BB24" s="95"/>
      <c r="BC24" s="74"/>
      <c r="BE24" s="8" t="s">
        <v>141</v>
      </c>
      <c r="BF24" s="7">
        <v>143</v>
      </c>
      <c r="BG24" s="7">
        <v>8</v>
      </c>
      <c r="BH24" s="7">
        <v>81</v>
      </c>
      <c r="BI24" s="7">
        <v>56</v>
      </c>
    </row>
    <row r="25" spans="1:61" ht="27" thickBot="1" x14ac:dyDescent="0.45">
      <c r="A25" s="7"/>
      <c r="B25" s="68">
        <v>291</v>
      </c>
      <c r="C25" s="8" t="s">
        <v>57</v>
      </c>
      <c r="D25" s="69">
        <v>22</v>
      </c>
      <c r="E25" s="69">
        <v>22</v>
      </c>
      <c r="F25" s="69">
        <v>16</v>
      </c>
      <c r="G25" s="69">
        <v>16</v>
      </c>
      <c r="H25" s="69">
        <v>7</v>
      </c>
      <c r="I25" s="7">
        <v>8</v>
      </c>
      <c r="J25" s="69">
        <v>65</v>
      </c>
      <c r="K25" s="69">
        <v>66</v>
      </c>
      <c r="L25" s="69">
        <v>4</v>
      </c>
      <c r="M25" s="69">
        <v>8</v>
      </c>
      <c r="N25" s="69">
        <v>14</v>
      </c>
      <c r="O25" s="7">
        <v>2</v>
      </c>
      <c r="P25" s="7"/>
      <c r="Q25" s="66"/>
      <c r="U25" s="95"/>
      <c r="W25" s="74"/>
      <c r="AA25" s="95"/>
      <c r="AB25" s="74"/>
      <c r="AC25" s="47"/>
      <c r="AD25" s="68">
        <v>120</v>
      </c>
      <c r="AE25" s="8" t="s">
        <v>80</v>
      </c>
      <c r="AF25" s="69">
        <v>65</v>
      </c>
      <c r="AG25" s="69">
        <v>64</v>
      </c>
      <c r="AH25" s="69">
        <v>59</v>
      </c>
      <c r="AI25" s="69">
        <v>58</v>
      </c>
      <c r="AJ25" s="7">
        <v>37</v>
      </c>
      <c r="AK25" s="7">
        <v>51</v>
      </c>
      <c r="AL25" s="69">
        <v>23</v>
      </c>
      <c r="AM25" s="69">
        <v>9</v>
      </c>
      <c r="AN25" s="69">
        <v>3</v>
      </c>
      <c r="AO25" s="69"/>
      <c r="AP25" s="7">
        <v>8</v>
      </c>
      <c r="AQ25" s="7"/>
      <c r="AR25" s="66"/>
      <c r="AV25" s="95"/>
      <c r="AX25" s="74"/>
      <c r="BB25" s="95"/>
      <c r="BC25" s="74"/>
      <c r="BE25" s="8" t="s">
        <v>57</v>
      </c>
      <c r="BF25" s="7">
        <v>291</v>
      </c>
      <c r="BG25" s="7">
        <v>3</v>
      </c>
      <c r="BH25" s="7">
        <v>18</v>
      </c>
      <c r="BI25" s="7">
        <v>61</v>
      </c>
    </row>
    <row r="26" spans="1:61" ht="27.75" customHeight="1" thickBot="1" x14ac:dyDescent="0.45">
      <c r="A26" s="7"/>
      <c r="B26" s="11">
        <v>56</v>
      </c>
      <c r="C26" s="42" t="s">
        <v>59</v>
      </c>
      <c r="D26" s="69">
        <v>23</v>
      </c>
      <c r="E26" s="69">
        <v>23</v>
      </c>
      <c r="F26" s="69">
        <v>17</v>
      </c>
      <c r="G26" s="69">
        <v>17</v>
      </c>
      <c r="H26" s="69">
        <v>6</v>
      </c>
      <c r="I26" s="7">
        <v>9</v>
      </c>
      <c r="J26" s="69">
        <v>64</v>
      </c>
      <c r="K26" s="69">
        <v>65</v>
      </c>
      <c r="L26" s="69">
        <v>4</v>
      </c>
      <c r="M26" s="69">
        <v>8</v>
      </c>
      <c r="N26" s="69">
        <v>15</v>
      </c>
      <c r="O26" s="7">
        <v>3</v>
      </c>
      <c r="P26" s="7"/>
      <c r="Q26" s="66"/>
      <c r="U26" s="95"/>
      <c r="W26" s="74"/>
      <c r="AA26" s="95"/>
      <c r="AB26" s="74"/>
      <c r="AC26" s="47"/>
      <c r="AD26" s="11">
        <v>219</v>
      </c>
      <c r="AE26" s="12" t="s">
        <v>81</v>
      </c>
      <c r="AF26" s="69">
        <v>66</v>
      </c>
      <c r="AG26" s="69">
        <v>65</v>
      </c>
      <c r="AH26" s="78">
        <v>60</v>
      </c>
      <c r="AI26" s="69">
        <v>59</v>
      </c>
      <c r="AJ26" s="7">
        <v>38</v>
      </c>
      <c r="AK26" s="7">
        <v>52</v>
      </c>
      <c r="AL26" s="69">
        <v>22</v>
      </c>
      <c r="AM26" s="69">
        <v>9</v>
      </c>
      <c r="AN26" s="69">
        <v>3</v>
      </c>
      <c r="AO26" s="69"/>
      <c r="AP26" s="7">
        <v>9</v>
      </c>
      <c r="AQ26" s="7"/>
      <c r="AR26" s="66"/>
      <c r="AV26" s="95"/>
      <c r="AX26" s="74"/>
      <c r="BB26" s="95"/>
      <c r="BC26" s="74"/>
      <c r="BE26" s="8" t="s">
        <v>142</v>
      </c>
      <c r="BF26" s="7">
        <v>56</v>
      </c>
      <c r="BG26" s="7">
        <v>2</v>
      </c>
      <c r="BH26" s="7">
        <v>75</v>
      </c>
      <c r="BI26" s="7">
        <v>67</v>
      </c>
    </row>
    <row r="27" spans="1:61" ht="30.75" thickBot="1" x14ac:dyDescent="0.45">
      <c r="A27" s="7"/>
      <c r="B27" s="11">
        <v>327</v>
      </c>
      <c r="C27" s="12" t="s">
        <v>61</v>
      </c>
      <c r="D27" s="69">
        <v>24</v>
      </c>
      <c r="E27" s="69">
        <v>24</v>
      </c>
      <c r="F27" s="69">
        <v>18</v>
      </c>
      <c r="G27" s="69">
        <v>18</v>
      </c>
      <c r="H27" s="69">
        <v>5</v>
      </c>
      <c r="I27" s="7">
        <v>10</v>
      </c>
      <c r="J27" s="69">
        <v>63</v>
      </c>
      <c r="K27" s="69">
        <v>64</v>
      </c>
      <c r="L27" s="69">
        <v>4</v>
      </c>
      <c r="M27" s="69">
        <v>8</v>
      </c>
      <c r="N27" s="69">
        <v>16</v>
      </c>
      <c r="O27" s="7">
        <v>4</v>
      </c>
      <c r="P27" s="7"/>
      <c r="Q27" s="66"/>
      <c r="U27" s="95"/>
      <c r="W27" s="74"/>
      <c r="AA27" s="95"/>
      <c r="AB27" s="74"/>
      <c r="AC27" s="47"/>
      <c r="AD27" s="11">
        <v>52</v>
      </c>
      <c r="AE27" s="12" t="s">
        <v>82</v>
      </c>
      <c r="AF27" s="69">
        <v>67</v>
      </c>
      <c r="AG27" s="69">
        <v>66</v>
      </c>
      <c r="AH27" s="69">
        <v>61</v>
      </c>
      <c r="AI27" s="78">
        <v>60</v>
      </c>
      <c r="AJ27" s="7">
        <v>39</v>
      </c>
      <c r="AK27" s="7">
        <v>53</v>
      </c>
      <c r="AL27" s="69">
        <v>21</v>
      </c>
      <c r="AM27" s="69">
        <v>9</v>
      </c>
      <c r="AN27" s="69">
        <v>3</v>
      </c>
      <c r="AO27" s="69"/>
      <c r="AP27" s="7">
        <v>10</v>
      </c>
      <c r="AQ27" s="7"/>
      <c r="AR27" s="66"/>
      <c r="AV27" s="95"/>
      <c r="AX27" s="74"/>
      <c r="BB27" s="95"/>
      <c r="BC27" s="74"/>
      <c r="BE27" s="8" t="s">
        <v>143</v>
      </c>
      <c r="BF27" s="7">
        <v>327</v>
      </c>
      <c r="BG27" s="7">
        <v>3</v>
      </c>
      <c r="BH27" s="7">
        <v>64</v>
      </c>
      <c r="BI27" s="7">
        <v>71</v>
      </c>
    </row>
    <row r="28" spans="1:61" ht="27.75" thickTop="1" thickBot="1" x14ac:dyDescent="0.45">
      <c r="A28" s="7"/>
      <c r="B28" s="73">
        <v>81</v>
      </c>
      <c r="C28" s="45" t="s">
        <v>62</v>
      </c>
      <c r="D28" s="69">
        <v>25</v>
      </c>
      <c r="E28" s="69">
        <v>25</v>
      </c>
      <c r="F28" s="69">
        <v>19</v>
      </c>
      <c r="G28" s="69">
        <v>19</v>
      </c>
      <c r="H28" s="69">
        <v>4</v>
      </c>
      <c r="I28" s="7">
        <v>11</v>
      </c>
      <c r="J28" s="69">
        <v>62</v>
      </c>
      <c r="K28" s="69">
        <v>63</v>
      </c>
      <c r="L28" s="69">
        <v>4</v>
      </c>
      <c r="M28" s="69">
        <v>8</v>
      </c>
      <c r="N28" s="69">
        <v>17</v>
      </c>
      <c r="O28" s="7">
        <v>5</v>
      </c>
      <c r="P28" s="7"/>
      <c r="Q28" s="66"/>
      <c r="U28" s="95"/>
      <c r="W28" s="74"/>
      <c r="AA28" s="95"/>
      <c r="AB28" s="74"/>
      <c r="AC28" s="47"/>
      <c r="AD28" s="68">
        <v>21</v>
      </c>
      <c r="AE28" s="58" t="s">
        <v>83</v>
      </c>
      <c r="AF28" s="69">
        <v>68</v>
      </c>
      <c r="AG28" s="69">
        <v>67</v>
      </c>
      <c r="AH28" s="69">
        <v>62</v>
      </c>
      <c r="AI28" s="69">
        <v>61</v>
      </c>
      <c r="AJ28" s="7">
        <v>40</v>
      </c>
      <c r="AK28" s="7">
        <v>54</v>
      </c>
      <c r="AL28" s="69">
        <v>20</v>
      </c>
      <c r="AM28" s="69">
        <v>9</v>
      </c>
      <c r="AN28" s="69">
        <v>3</v>
      </c>
      <c r="AO28" s="69"/>
      <c r="AP28" s="7">
        <v>11</v>
      </c>
      <c r="AQ28" s="7"/>
      <c r="AR28" s="66"/>
      <c r="AV28" s="95"/>
      <c r="AX28" s="74"/>
      <c r="BB28" s="95"/>
      <c r="BC28" s="74"/>
      <c r="BE28" s="101" t="s">
        <v>144</v>
      </c>
      <c r="BF28" s="7">
        <v>81</v>
      </c>
      <c r="BG28" s="7">
        <v>9</v>
      </c>
      <c r="BH28" s="7">
        <v>62</v>
      </c>
      <c r="BI28" s="7">
        <v>76</v>
      </c>
    </row>
    <row r="29" spans="1:61" ht="31.5" thickTop="1" thickBot="1" x14ac:dyDescent="0.45">
      <c r="A29" s="7"/>
      <c r="B29" s="73">
        <v>880</v>
      </c>
      <c r="C29" s="45" t="s">
        <v>64</v>
      </c>
      <c r="D29" s="69">
        <v>26</v>
      </c>
      <c r="E29" s="69">
        <v>26</v>
      </c>
      <c r="F29" s="69">
        <v>20</v>
      </c>
      <c r="G29" s="69">
        <v>20</v>
      </c>
      <c r="H29" s="69">
        <v>3</v>
      </c>
      <c r="I29" s="7">
        <v>12</v>
      </c>
      <c r="J29" s="73">
        <v>61</v>
      </c>
      <c r="K29" s="69">
        <v>62</v>
      </c>
      <c r="L29" s="69">
        <v>4</v>
      </c>
      <c r="M29" s="69">
        <v>8</v>
      </c>
      <c r="N29" s="69">
        <v>18</v>
      </c>
      <c r="O29" s="7">
        <v>6</v>
      </c>
      <c r="P29" s="7"/>
      <c r="Q29" s="66"/>
      <c r="U29" s="95"/>
      <c r="W29" s="74"/>
      <c r="AA29" s="95"/>
      <c r="AB29" s="74"/>
      <c r="AC29" s="47"/>
      <c r="AD29" s="11">
        <v>555</v>
      </c>
      <c r="AE29" s="12" t="s">
        <v>85</v>
      </c>
      <c r="AF29" s="69">
        <v>69</v>
      </c>
      <c r="AG29" s="69">
        <v>68</v>
      </c>
      <c r="AH29" s="69">
        <v>63</v>
      </c>
      <c r="AI29" s="69">
        <v>62</v>
      </c>
      <c r="AJ29" s="7">
        <v>41</v>
      </c>
      <c r="AK29" s="7">
        <v>55</v>
      </c>
      <c r="AL29" s="69">
        <v>19</v>
      </c>
      <c r="AM29" s="69">
        <v>9</v>
      </c>
      <c r="AN29" s="69">
        <v>3</v>
      </c>
      <c r="AO29" s="69"/>
      <c r="AP29" s="7">
        <v>12</v>
      </c>
      <c r="AQ29" s="7"/>
      <c r="AR29" s="66"/>
      <c r="AV29" s="95"/>
      <c r="AX29" s="74"/>
      <c r="BB29" s="95"/>
      <c r="BC29" s="74"/>
      <c r="BE29" s="101" t="s">
        <v>145</v>
      </c>
      <c r="BF29" s="7">
        <v>880</v>
      </c>
      <c r="BG29" s="7">
        <v>7</v>
      </c>
      <c r="BH29" s="7">
        <v>79</v>
      </c>
      <c r="BI29" s="7">
        <v>76</v>
      </c>
    </row>
    <row r="30" spans="1:61" ht="31.5" thickTop="1" thickBot="1" x14ac:dyDescent="0.45">
      <c r="A30" s="7"/>
      <c r="B30" s="11">
        <v>135</v>
      </c>
      <c r="C30" s="12" t="s">
        <v>66</v>
      </c>
      <c r="D30" s="69">
        <v>27</v>
      </c>
      <c r="E30" s="69">
        <v>27</v>
      </c>
      <c r="F30" s="92">
        <v>21</v>
      </c>
      <c r="G30" s="69">
        <v>21</v>
      </c>
      <c r="H30" s="69">
        <v>2</v>
      </c>
      <c r="I30" s="7">
        <v>13</v>
      </c>
      <c r="J30" s="78">
        <v>60</v>
      </c>
      <c r="K30" s="73">
        <v>61</v>
      </c>
      <c r="L30" s="69">
        <v>4</v>
      </c>
      <c r="M30" s="69">
        <v>8</v>
      </c>
      <c r="N30" s="69">
        <v>19</v>
      </c>
      <c r="O30" s="85">
        <v>7</v>
      </c>
      <c r="P30" s="7"/>
      <c r="Q30" s="66"/>
      <c r="U30" s="95"/>
      <c r="W30" s="74"/>
      <c r="AA30" s="95"/>
      <c r="AB30" s="74"/>
      <c r="AC30" s="47"/>
      <c r="AD30" s="11">
        <v>146</v>
      </c>
      <c r="AE30" s="12" t="s">
        <v>86</v>
      </c>
      <c r="AF30" s="69">
        <v>70</v>
      </c>
      <c r="AG30" s="69">
        <v>69</v>
      </c>
      <c r="AH30" s="69">
        <v>64</v>
      </c>
      <c r="AI30" s="69">
        <v>63</v>
      </c>
      <c r="AJ30" s="7">
        <v>42</v>
      </c>
      <c r="AK30" s="7">
        <v>56</v>
      </c>
      <c r="AL30" s="69">
        <v>18</v>
      </c>
      <c r="AM30" s="69">
        <v>9</v>
      </c>
      <c r="AN30" s="69">
        <v>3</v>
      </c>
      <c r="AO30" s="69"/>
      <c r="AP30" s="7">
        <v>13</v>
      </c>
      <c r="AQ30" s="7"/>
      <c r="AR30" s="66"/>
      <c r="AV30" s="95"/>
      <c r="AX30" s="74"/>
      <c r="BB30" s="95"/>
      <c r="BC30" s="74"/>
      <c r="BE30" s="8" t="s">
        <v>146</v>
      </c>
      <c r="BF30" s="7">
        <v>135</v>
      </c>
      <c r="BG30" s="7">
        <v>9</v>
      </c>
      <c r="BH30" s="7">
        <v>84</v>
      </c>
      <c r="BI30" s="7">
        <v>78</v>
      </c>
    </row>
    <row r="31" spans="1:61" ht="30.75" thickBot="1" x14ac:dyDescent="0.45">
      <c r="A31" s="7"/>
      <c r="B31" s="11">
        <v>95</v>
      </c>
      <c r="C31" s="46" t="s">
        <v>68</v>
      </c>
      <c r="D31" s="69">
        <v>28</v>
      </c>
      <c r="E31" s="69"/>
      <c r="F31" s="69">
        <v>22</v>
      </c>
      <c r="G31" s="69"/>
      <c r="H31" s="69">
        <v>1</v>
      </c>
      <c r="I31" s="7">
        <v>14</v>
      </c>
      <c r="J31" s="69"/>
      <c r="K31" s="78">
        <v>60</v>
      </c>
      <c r="L31" s="69">
        <v>4</v>
      </c>
      <c r="M31" s="92">
        <v>8</v>
      </c>
      <c r="N31" s="69"/>
      <c r="O31" s="86">
        <v>8</v>
      </c>
      <c r="P31" s="7"/>
      <c r="Q31" s="66"/>
      <c r="U31" s="95"/>
      <c r="W31" s="74"/>
      <c r="AA31" s="95"/>
      <c r="AB31" s="74"/>
      <c r="AC31" s="47"/>
      <c r="AD31" s="11">
        <v>716</v>
      </c>
      <c r="AE31" s="12" t="s">
        <v>87</v>
      </c>
      <c r="AF31" s="69">
        <v>71</v>
      </c>
      <c r="AG31" s="69">
        <v>70</v>
      </c>
      <c r="AH31" s="69">
        <v>65</v>
      </c>
      <c r="AI31" s="69">
        <v>64</v>
      </c>
      <c r="AJ31" s="7">
        <v>43</v>
      </c>
      <c r="AK31" s="7">
        <v>57</v>
      </c>
      <c r="AL31" s="69">
        <v>17</v>
      </c>
      <c r="AM31" s="69">
        <v>9</v>
      </c>
      <c r="AN31" s="69">
        <v>3</v>
      </c>
      <c r="AO31" s="69"/>
      <c r="AP31" s="7">
        <v>14</v>
      </c>
      <c r="AQ31" s="7"/>
      <c r="AR31" s="66"/>
      <c r="AV31" s="95"/>
      <c r="AX31" s="74"/>
      <c r="BB31" s="95"/>
      <c r="BC31" s="74"/>
      <c r="BE31" s="102" t="s">
        <v>147</v>
      </c>
      <c r="BF31" s="7">
        <v>95</v>
      </c>
      <c r="BG31" s="7">
        <v>5</v>
      </c>
      <c r="BH31" s="7">
        <v>7</v>
      </c>
      <c r="BI31" s="7">
        <v>81</v>
      </c>
    </row>
    <row r="32" spans="1:61" ht="27" thickBot="1" x14ac:dyDescent="0.45">
      <c r="A32" s="8"/>
      <c r="C32" s="69"/>
      <c r="D32" s="69"/>
      <c r="E32" s="69"/>
      <c r="F32" s="69"/>
      <c r="G32" s="69"/>
      <c r="H32" s="7"/>
      <c r="I32" s="69"/>
      <c r="J32" s="69"/>
      <c r="K32" s="69"/>
      <c r="L32" s="69"/>
      <c r="M32" s="69"/>
      <c r="N32" s="7"/>
      <c r="AD32" s="68">
        <v>50</v>
      </c>
      <c r="AE32" s="8" t="s">
        <v>88</v>
      </c>
      <c r="AF32" s="92">
        <v>72</v>
      </c>
      <c r="AG32" s="69">
        <v>71</v>
      </c>
      <c r="AH32" s="69">
        <v>66</v>
      </c>
      <c r="AI32" s="69">
        <v>65</v>
      </c>
      <c r="AJ32" s="7">
        <v>44</v>
      </c>
      <c r="AK32" s="7">
        <v>58</v>
      </c>
      <c r="AL32" s="69">
        <v>16</v>
      </c>
      <c r="AM32" s="69">
        <v>9</v>
      </c>
      <c r="AN32" s="69">
        <v>3</v>
      </c>
      <c r="AO32" s="69"/>
      <c r="AP32" s="7">
        <v>15</v>
      </c>
      <c r="BE32" s="8" t="s">
        <v>148</v>
      </c>
      <c r="BF32" s="7">
        <v>651</v>
      </c>
      <c r="BG32" s="7">
        <v>3</v>
      </c>
      <c r="BH32" s="7">
        <v>10</v>
      </c>
      <c r="BI32" s="7">
        <v>81</v>
      </c>
    </row>
    <row r="33" spans="1:61" ht="27.75" customHeight="1" thickBot="1" x14ac:dyDescent="0.45">
      <c r="B33" s="49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AD33" s="11">
        <v>580</v>
      </c>
      <c r="AE33" s="60" t="s">
        <v>89</v>
      </c>
      <c r="AF33" s="92">
        <v>73</v>
      </c>
      <c r="AG33" s="69">
        <v>72</v>
      </c>
      <c r="AH33" s="69">
        <v>67</v>
      </c>
      <c r="AI33" s="69">
        <v>66</v>
      </c>
      <c r="AJ33" s="7">
        <v>45</v>
      </c>
      <c r="AK33" s="7">
        <v>59</v>
      </c>
      <c r="AL33" s="69">
        <v>15</v>
      </c>
      <c r="AM33" s="69">
        <v>9</v>
      </c>
      <c r="AN33" s="69">
        <v>3</v>
      </c>
      <c r="AO33" s="69"/>
      <c r="AP33" s="7">
        <v>16</v>
      </c>
      <c r="BE33" s="104" t="s">
        <v>149</v>
      </c>
      <c r="BF33" s="7">
        <v>151</v>
      </c>
      <c r="BG33" s="7">
        <v>7</v>
      </c>
      <c r="BH33" s="7">
        <v>25</v>
      </c>
      <c r="BI33" s="7">
        <v>81</v>
      </c>
    </row>
    <row r="34" spans="1:61" ht="27.75" customHeight="1" thickBot="1" x14ac:dyDescent="0.45">
      <c r="B34" s="49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AD34" s="68">
        <v>291</v>
      </c>
      <c r="AE34" s="8" t="s">
        <v>90</v>
      </c>
      <c r="AF34" s="69">
        <v>74</v>
      </c>
      <c r="AG34" s="69">
        <v>73</v>
      </c>
      <c r="AH34" s="69">
        <v>68</v>
      </c>
      <c r="AI34" s="69">
        <v>67</v>
      </c>
      <c r="AJ34" s="7">
        <v>46</v>
      </c>
      <c r="AK34" s="7">
        <v>60</v>
      </c>
      <c r="AL34" s="69">
        <v>14</v>
      </c>
      <c r="AM34" s="69">
        <v>9</v>
      </c>
      <c r="AN34" s="69">
        <v>3</v>
      </c>
      <c r="AO34" s="69"/>
      <c r="AP34" s="105">
        <v>17</v>
      </c>
      <c r="BE34" s="18" t="s">
        <v>18</v>
      </c>
      <c r="BF34" s="7">
        <v>31</v>
      </c>
      <c r="BG34" s="7">
        <v>4</v>
      </c>
      <c r="BH34" s="7">
        <v>9</v>
      </c>
      <c r="BI34" s="7">
        <v>86</v>
      </c>
    </row>
    <row r="35" spans="1:61" ht="21.75" thickBot="1" x14ac:dyDescent="0.45">
      <c r="B35" s="49"/>
      <c r="BE35" s="104" t="s">
        <v>150</v>
      </c>
      <c r="BF35" s="7">
        <v>441</v>
      </c>
      <c r="BG35" s="7">
        <v>9</v>
      </c>
      <c r="BH35" s="7">
        <v>52</v>
      </c>
      <c r="BI35" s="7">
        <v>86</v>
      </c>
    </row>
    <row r="36" spans="1:61" ht="21" x14ac:dyDescent="0.4">
      <c r="B36" s="49"/>
      <c r="BE36" s="60" t="s">
        <v>151</v>
      </c>
      <c r="BF36" s="7">
        <v>656</v>
      </c>
      <c r="BG36" s="7">
        <v>8</v>
      </c>
      <c r="BH36" s="7">
        <v>59</v>
      </c>
      <c r="BI36" s="7">
        <v>86</v>
      </c>
    </row>
    <row r="37" spans="1:61" ht="21" x14ac:dyDescent="0.4">
      <c r="B37" s="49"/>
      <c r="BE37" s="15" t="s">
        <v>18</v>
      </c>
      <c r="BF37" s="7">
        <v>31</v>
      </c>
      <c r="BG37" s="7">
        <v>4</v>
      </c>
      <c r="BH37" s="7">
        <v>28</v>
      </c>
      <c r="BI37" s="7">
        <v>95</v>
      </c>
    </row>
    <row r="38" spans="1:61" ht="21" x14ac:dyDescent="0.4">
      <c r="BE38" s="39" t="s">
        <v>152</v>
      </c>
      <c r="BF38" s="7">
        <v>656</v>
      </c>
      <c r="BG38" s="7">
        <v>8</v>
      </c>
      <c r="BH38" s="7">
        <v>16</v>
      </c>
      <c r="BI38" s="7">
        <v>109</v>
      </c>
    </row>
    <row r="39" spans="1:61" ht="26.25" x14ac:dyDescent="0.4">
      <c r="A39" s="106" t="s">
        <v>71</v>
      </c>
      <c r="BE39" s="23" t="s">
        <v>153</v>
      </c>
      <c r="BF39" s="7">
        <v>350</v>
      </c>
      <c r="BG39" s="7">
        <v>8</v>
      </c>
      <c r="BH39" s="7">
        <v>17</v>
      </c>
      <c r="BI39" s="7">
        <v>120</v>
      </c>
    </row>
    <row r="40" spans="1:61" ht="21" x14ac:dyDescent="0.4">
      <c r="A40" s="106"/>
      <c r="BE40" s="15" t="s">
        <v>18</v>
      </c>
      <c r="BF40" s="7">
        <v>31</v>
      </c>
      <c r="BG40" s="7">
        <v>4</v>
      </c>
      <c r="BH40" s="7">
        <v>65</v>
      </c>
      <c r="BI40" s="7">
        <v>120</v>
      </c>
    </row>
    <row r="41" spans="1:61" ht="21" x14ac:dyDescent="0.4">
      <c r="A41" s="106"/>
      <c r="BE41" s="39" t="s">
        <v>152</v>
      </c>
      <c r="BF41" s="7">
        <v>656</v>
      </c>
      <c r="BG41" s="7">
        <v>8</v>
      </c>
      <c r="BH41" s="7">
        <v>27</v>
      </c>
      <c r="BI41" s="7">
        <v>135</v>
      </c>
    </row>
    <row r="42" spans="1:61" ht="21" x14ac:dyDescent="0.4">
      <c r="A42" s="106"/>
      <c r="BE42" s="39" t="s">
        <v>154</v>
      </c>
      <c r="BF42" s="7">
        <v>316</v>
      </c>
      <c r="BG42" s="7">
        <v>1</v>
      </c>
      <c r="BH42" s="7">
        <v>21</v>
      </c>
      <c r="BI42" s="7">
        <v>143</v>
      </c>
    </row>
    <row r="43" spans="1:61" ht="26.25" x14ac:dyDescent="0.4">
      <c r="A43" s="106"/>
      <c r="BE43" s="23" t="s">
        <v>155</v>
      </c>
      <c r="BF43" s="7">
        <v>410</v>
      </c>
      <c r="BG43" s="7">
        <v>5</v>
      </c>
      <c r="BH43" s="7">
        <v>70</v>
      </c>
      <c r="BI43" s="7">
        <v>146</v>
      </c>
    </row>
    <row r="44" spans="1:61" ht="21" x14ac:dyDescent="0.4">
      <c r="BE44" s="8" t="s">
        <v>156</v>
      </c>
      <c r="BF44" s="7">
        <v>612</v>
      </c>
      <c r="BG44" s="7">
        <v>9</v>
      </c>
      <c r="BH44" s="7">
        <v>30</v>
      </c>
      <c r="BI44" s="7">
        <v>151</v>
      </c>
    </row>
    <row r="45" spans="1:61" ht="21" x14ac:dyDescent="0.4">
      <c r="BE45" s="8" t="s">
        <v>157</v>
      </c>
      <c r="BF45" s="7">
        <v>299</v>
      </c>
      <c r="BG45" s="7">
        <v>2</v>
      </c>
      <c r="BH45" s="7">
        <v>77</v>
      </c>
      <c r="BI45" s="7">
        <v>170</v>
      </c>
    </row>
    <row r="46" spans="1:61" ht="27" thickBot="1" x14ac:dyDescent="0.45">
      <c r="BE46" s="8" t="s">
        <v>158</v>
      </c>
      <c r="BF46" s="7">
        <v>570</v>
      </c>
      <c r="BG46" s="7">
        <v>3</v>
      </c>
      <c r="BH46" s="7">
        <v>5</v>
      </c>
      <c r="BI46" s="7">
        <v>171</v>
      </c>
    </row>
    <row r="47" spans="1:61" ht="27.75" thickTop="1" thickBot="1" x14ac:dyDescent="0.45">
      <c r="BE47" s="33" t="s">
        <v>135</v>
      </c>
      <c r="BF47" s="7">
        <v>30</v>
      </c>
      <c r="BG47" s="7">
        <v>3</v>
      </c>
      <c r="BH47" s="7">
        <v>46</v>
      </c>
      <c r="BI47" s="7">
        <v>177</v>
      </c>
    </row>
    <row r="48" spans="1:61" ht="21.75" thickTop="1" x14ac:dyDescent="0.4">
      <c r="BE48" s="8" t="s">
        <v>46</v>
      </c>
      <c r="BF48" s="7">
        <v>31</v>
      </c>
      <c r="BG48" s="7">
        <v>4</v>
      </c>
      <c r="BH48" s="7">
        <v>80</v>
      </c>
      <c r="BI48" s="7">
        <v>182</v>
      </c>
    </row>
    <row r="49" spans="57:61" ht="21" x14ac:dyDescent="0.4">
      <c r="BE49" s="8" t="s">
        <v>159</v>
      </c>
      <c r="BF49" s="7">
        <v>177</v>
      </c>
      <c r="BG49" s="7">
        <v>6</v>
      </c>
      <c r="BH49" s="7">
        <v>87</v>
      </c>
      <c r="BI49" s="7">
        <v>204</v>
      </c>
    </row>
    <row r="50" spans="57:61" ht="21" x14ac:dyDescent="0.4">
      <c r="BE50" s="107" t="s">
        <v>160</v>
      </c>
      <c r="BF50" s="7">
        <v>358</v>
      </c>
      <c r="BG50" s="7">
        <v>7</v>
      </c>
      <c r="BH50" s="7">
        <v>1</v>
      </c>
      <c r="BI50" s="7">
        <v>218</v>
      </c>
    </row>
    <row r="51" spans="57:61" ht="21" x14ac:dyDescent="0.4">
      <c r="BE51" s="107" t="s">
        <v>161</v>
      </c>
      <c r="BF51" s="7">
        <v>37</v>
      </c>
      <c r="BG51" s="7">
        <v>1</v>
      </c>
      <c r="BH51" s="7">
        <v>66</v>
      </c>
      <c r="BI51" s="7">
        <v>219</v>
      </c>
    </row>
    <row r="52" spans="57:61" ht="21" x14ac:dyDescent="0.4">
      <c r="BE52" s="8" t="s">
        <v>56</v>
      </c>
      <c r="BF52" s="7">
        <v>286</v>
      </c>
      <c r="BG52" s="7">
        <v>7</v>
      </c>
      <c r="BH52" s="7">
        <v>63</v>
      </c>
      <c r="BI52" s="7">
        <v>248</v>
      </c>
    </row>
    <row r="53" spans="57:61" ht="21.75" thickBot="1" x14ac:dyDescent="0.45">
      <c r="BE53" s="39" t="s">
        <v>162</v>
      </c>
      <c r="BF53" s="7">
        <v>255</v>
      </c>
      <c r="BG53" s="7">
        <v>3</v>
      </c>
      <c r="BH53" s="7">
        <v>78</v>
      </c>
      <c r="BI53" s="7">
        <v>253</v>
      </c>
    </row>
    <row r="54" spans="57:61" ht="27.75" thickTop="1" thickBot="1" x14ac:dyDescent="0.45">
      <c r="BE54" s="33" t="s">
        <v>135</v>
      </c>
      <c r="BF54" s="7">
        <v>30</v>
      </c>
      <c r="BG54" s="7">
        <v>3</v>
      </c>
      <c r="BH54" s="7">
        <v>50</v>
      </c>
      <c r="BI54" s="7">
        <v>255</v>
      </c>
    </row>
    <row r="55" spans="57:61" ht="21.75" thickTop="1" x14ac:dyDescent="0.4">
      <c r="BE55" s="108" t="s">
        <v>127</v>
      </c>
      <c r="BF55" s="7">
        <v>86</v>
      </c>
      <c r="BG55" s="7">
        <v>5</v>
      </c>
      <c r="BH55" s="7">
        <v>57</v>
      </c>
      <c r="BI55" s="7">
        <v>260</v>
      </c>
    </row>
    <row r="56" spans="57:61" ht="21" x14ac:dyDescent="0.4">
      <c r="BE56" s="41" t="s">
        <v>63</v>
      </c>
      <c r="BF56" s="7">
        <v>389</v>
      </c>
      <c r="BG56" s="7">
        <v>2</v>
      </c>
      <c r="BH56" s="7">
        <v>49</v>
      </c>
      <c r="BI56" s="7">
        <v>286</v>
      </c>
    </row>
    <row r="57" spans="57:61" ht="21" x14ac:dyDescent="0.4">
      <c r="BE57" s="109" t="s">
        <v>163</v>
      </c>
      <c r="BF57" s="7">
        <v>12</v>
      </c>
      <c r="BG57" s="7">
        <v>3</v>
      </c>
      <c r="BH57" s="7">
        <v>22</v>
      </c>
      <c r="BI57" s="7">
        <v>291</v>
      </c>
    </row>
    <row r="58" spans="57:61" ht="21" x14ac:dyDescent="0.4">
      <c r="BE58" s="8" t="s">
        <v>164</v>
      </c>
      <c r="BF58" s="7">
        <v>430</v>
      </c>
      <c r="BG58" s="7">
        <v>7</v>
      </c>
      <c r="BH58" s="7">
        <v>74</v>
      </c>
      <c r="BI58" s="7">
        <v>291</v>
      </c>
    </row>
    <row r="59" spans="57:61" ht="21" x14ac:dyDescent="0.4">
      <c r="BE59" s="109" t="s">
        <v>165</v>
      </c>
      <c r="BF59" s="7">
        <v>18</v>
      </c>
      <c r="BG59" s="7">
        <v>9</v>
      </c>
      <c r="BH59" s="7">
        <v>4</v>
      </c>
      <c r="BI59" s="7">
        <v>293</v>
      </c>
    </row>
    <row r="60" spans="57:61" ht="27" thickBot="1" x14ac:dyDescent="0.45">
      <c r="BE60" s="39" t="s">
        <v>166</v>
      </c>
      <c r="BF60" s="7">
        <v>260</v>
      </c>
      <c r="BG60" s="7">
        <v>8</v>
      </c>
      <c r="BH60" s="7">
        <v>42</v>
      </c>
      <c r="BI60" s="7">
        <v>299</v>
      </c>
    </row>
    <row r="61" spans="57:61" ht="27.75" thickTop="1" thickBot="1" x14ac:dyDescent="0.45">
      <c r="BE61" s="33" t="s">
        <v>135</v>
      </c>
      <c r="BF61" s="7">
        <v>30</v>
      </c>
      <c r="BG61" s="7">
        <v>3</v>
      </c>
      <c r="BH61" s="7">
        <v>11</v>
      </c>
      <c r="BI61" s="7">
        <v>314</v>
      </c>
    </row>
    <row r="62" spans="57:61" ht="27" thickTop="1" x14ac:dyDescent="0.4">
      <c r="BE62" s="8" t="s">
        <v>167</v>
      </c>
      <c r="BF62" s="7">
        <v>86</v>
      </c>
      <c r="BG62" s="7">
        <v>5</v>
      </c>
      <c r="BH62" s="7">
        <v>39</v>
      </c>
      <c r="BI62" s="7">
        <v>316</v>
      </c>
    </row>
    <row r="63" spans="57:61" ht="21" x14ac:dyDescent="0.4">
      <c r="BE63" s="8" t="s">
        <v>168</v>
      </c>
      <c r="BF63" s="7">
        <v>16</v>
      </c>
      <c r="BG63" s="7">
        <v>7</v>
      </c>
      <c r="BH63" s="7">
        <v>24</v>
      </c>
      <c r="BI63" s="7">
        <v>327</v>
      </c>
    </row>
    <row r="64" spans="57:61" ht="21" x14ac:dyDescent="0.4">
      <c r="BE64" s="110" t="s">
        <v>75</v>
      </c>
      <c r="BF64" s="7">
        <v>26</v>
      </c>
      <c r="BG64" s="7">
        <v>8</v>
      </c>
      <c r="BH64" s="7">
        <v>13</v>
      </c>
      <c r="BI64" s="7">
        <v>346</v>
      </c>
    </row>
    <row r="65" spans="57:61" ht="21" x14ac:dyDescent="0.4">
      <c r="BE65" s="8" t="s">
        <v>169</v>
      </c>
      <c r="BF65" s="7">
        <v>76</v>
      </c>
      <c r="BG65" s="7">
        <v>4</v>
      </c>
      <c r="BH65" s="7">
        <v>36</v>
      </c>
      <c r="BI65" s="7">
        <v>350</v>
      </c>
    </row>
    <row r="66" spans="57:61" ht="21" x14ac:dyDescent="0.4">
      <c r="BE66" s="8" t="s">
        <v>77</v>
      </c>
      <c r="BF66" s="7">
        <v>248</v>
      </c>
      <c r="BG66" s="7">
        <v>5</v>
      </c>
      <c r="BH66" s="7">
        <v>47</v>
      </c>
      <c r="BI66" s="7">
        <v>358</v>
      </c>
    </row>
    <row r="67" spans="57:61" ht="21" x14ac:dyDescent="0.4">
      <c r="BE67" s="8" t="s">
        <v>78</v>
      </c>
      <c r="BF67" s="7">
        <v>71</v>
      </c>
      <c r="BG67" s="7">
        <v>8</v>
      </c>
      <c r="BH67" s="7">
        <v>12</v>
      </c>
      <c r="BI67" s="7">
        <v>360</v>
      </c>
    </row>
    <row r="68" spans="57:61" ht="21" x14ac:dyDescent="0.4">
      <c r="BE68" s="8" t="s">
        <v>170</v>
      </c>
      <c r="BF68" s="7">
        <v>120</v>
      </c>
      <c r="BG68" s="7">
        <v>3</v>
      </c>
      <c r="BH68" s="7">
        <v>82</v>
      </c>
      <c r="BI68" s="7">
        <v>360</v>
      </c>
    </row>
    <row r="69" spans="57:61" ht="21" x14ac:dyDescent="0.4">
      <c r="BE69" s="8" t="s">
        <v>171</v>
      </c>
      <c r="BF69" s="7">
        <v>219</v>
      </c>
      <c r="BG69" s="7">
        <v>3</v>
      </c>
      <c r="BH69" s="7">
        <v>53</v>
      </c>
      <c r="BI69" s="7">
        <v>389</v>
      </c>
    </row>
    <row r="70" spans="57:61" ht="21" x14ac:dyDescent="0.4">
      <c r="BE70" s="109" t="s">
        <v>172</v>
      </c>
      <c r="BF70" s="7">
        <v>52</v>
      </c>
      <c r="BG70" s="7">
        <v>7</v>
      </c>
      <c r="BH70" s="7">
        <v>20</v>
      </c>
      <c r="BI70" s="7">
        <v>390</v>
      </c>
    </row>
    <row r="71" spans="57:61" ht="21" x14ac:dyDescent="0.4">
      <c r="BE71" s="58" t="s">
        <v>83</v>
      </c>
      <c r="BF71" s="7">
        <v>21</v>
      </c>
      <c r="BG71" s="7">
        <v>3</v>
      </c>
      <c r="BH71" s="7">
        <v>40</v>
      </c>
      <c r="BI71" s="7">
        <v>410</v>
      </c>
    </row>
    <row r="72" spans="57:61" ht="21" x14ac:dyDescent="0.4">
      <c r="BE72" s="8" t="s">
        <v>173</v>
      </c>
      <c r="BF72" s="7">
        <v>555</v>
      </c>
      <c r="BG72" s="7">
        <v>6</v>
      </c>
      <c r="BH72" s="7">
        <v>55</v>
      </c>
      <c r="BI72" s="7">
        <v>430</v>
      </c>
    </row>
    <row r="73" spans="57:61" ht="21" x14ac:dyDescent="0.4">
      <c r="BE73" s="8" t="s">
        <v>174</v>
      </c>
      <c r="BF73" s="7">
        <v>146</v>
      </c>
      <c r="BG73" s="7">
        <v>2</v>
      </c>
      <c r="BH73" s="7">
        <v>32</v>
      </c>
      <c r="BI73" s="7">
        <v>441</v>
      </c>
    </row>
    <row r="74" spans="57:61" ht="26.25" x14ac:dyDescent="0.4">
      <c r="BE74" s="8" t="s">
        <v>175</v>
      </c>
      <c r="BF74" s="7">
        <v>716</v>
      </c>
      <c r="BG74" s="7">
        <v>5</v>
      </c>
      <c r="BH74" s="7">
        <v>6</v>
      </c>
      <c r="BI74" s="7">
        <v>510</v>
      </c>
    </row>
    <row r="75" spans="57:61" ht="26.25" x14ac:dyDescent="0.4">
      <c r="BE75" s="8" t="s">
        <v>176</v>
      </c>
      <c r="BF75" s="7">
        <v>50</v>
      </c>
      <c r="BG75" s="7">
        <v>5</v>
      </c>
      <c r="BH75" s="7">
        <v>69</v>
      </c>
      <c r="BI75" s="7">
        <v>555</v>
      </c>
    </row>
    <row r="76" spans="57:61" ht="26.25" x14ac:dyDescent="0.4">
      <c r="BE76" s="60" t="s">
        <v>89</v>
      </c>
      <c r="BF76" s="7">
        <v>580</v>
      </c>
      <c r="BG76" s="7">
        <v>4</v>
      </c>
      <c r="BH76" s="7">
        <v>43</v>
      </c>
      <c r="BI76" s="7">
        <v>570</v>
      </c>
    </row>
    <row r="77" spans="57:61" ht="21" x14ac:dyDescent="0.4">
      <c r="BE77" s="8" t="s">
        <v>90</v>
      </c>
      <c r="BF77" s="7">
        <v>291</v>
      </c>
      <c r="BG77" s="7">
        <v>3</v>
      </c>
      <c r="BH77" s="7">
        <v>73</v>
      </c>
      <c r="BI77" s="7">
        <v>580</v>
      </c>
    </row>
    <row r="78" spans="57:61" ht="21" x14ac:dyDescent="0.4">
      <c r="BE78" s="38" t="s">
        <v>177</v>
      </c>
      <c r="BF78" s="7">
        <v>67</v>
      </c>
      <c r="BG78" s="7">
        <v>4</v>
      </c>
      <c r="BH78" s="7">
        <v>14</v>
      </c>
      <c r="BI78" s="7">
        <v>597</v>
      </c>
    </row>
    <row r="79" spans="57:61" ht="21" x14ac:dyDescent="0.4">
      <c r="BE79" s="8" t="s">
        <v>178</v>
      </c>
      <c r="BF79" s="7">
        <v>18</v>
      </c>
      <c r="BG79" s="7">
        <v>9</v>
      </c>
      <c r="BH79" s="7">
        <v>19</v>
      </c>
      <c r="BI79" s="7">
        <v>600</v>
      </c>
    </row>
    <row r="80" spans="57:61" ht="21" x14ac:dyDescent="0.4">
      <c r="BE80" s="8" t="s">
        <v>94</v>
      </c>
      <c r="BF80" s="7">
        <v>170</v>
      </c>
      <c r="BG80" s="7">
        <v>8</v>
      </c>
      <c r="BH80" s="7">
        <v>41</v>
      </c>
      <c r="BI80" s="7">
        <v>612</v>
      </c>
    </row>
    <row r="81" spans="57:61" ht="21" x14ac:dyDescent="0.4">
      <c r="BE81" s="8" t="s">
        <v>179</v>
      </c>
      <c r="BF81" s="7">
        <v>253</v>
      </c>
      <c r="BG81" s="7">
        <v>1</v>
      </c>
      <c r="BH81" s="7">
        <v>83</v>
      </c>
      <c r="BI81" s="7">
        <v>620</v>
      </c>
    </row>
    <row r="82" spans="57:61" ht="21" x14ac:dyDescent="0.4">
      <c r="BE82" s="108" t="s">
        <v>180</v>
      </c>
      <c r="BF82" s="7">
        <v>76</v>
      </c>
      <c r="BG82" s="7">
        <v>4</v>
      </c>
      <c r="BH82" s="7">
        <v>29</v>
      </c>
      <c r="BI82" s="7">
        <v>651</v>
      </c>
    </row>
    <row r="83" spans="57:61" ht="26.25" x14ac:dyDescent="0.4">
      <c r="BE83" s="8" t="s">
        <v>181</v>
      </c>
      <c r="BF83" s="7">
        <v>182</v>
      </c>
      <c r="BG83" s="7">
        <v>2</v>
      </c>
      <c r="BH83" s="7">
        <v>33</v>
      </c>
      <c r="BI83" s="7">
        <v>656</v>
      </c>
    </row>
    <row r="84" spans="57:61" ht="21" x14ac:dyDescent="0.4">
      <c r="BE84" s="8" t="s">
        <v>142</v>
      </c>
      <c r="BF84" s="7">
        <v>56</v>
      </c>
      <c r="BG84" s="7">
        <v>2</v>
      </c>
      <c r="BH84" s="7">
        <v>35</v>
      </c>
      <c r="BI84" s="7">
        <v>656</v>
      </c>
    </row>
    <row r="85" spans="57:61" ht="26.25" x14ac:dyDescent="0.4">
      <c r="BE85" s="23" t="s">
        <v>182</v>
      </c>
      <c r="BF85" s="7">
        <v>360</v>
      </c>
      <c r="BG85" s="7">
        <v>9</v>
      </c>
      <c r="BH85" s="7">
        <v>38</v>
      </c>
      <c r="BI85" s="7">
        <v>656</v>
      </c>
    </row>
    <row r="86" spans="57:61" ht="21" x14ac:dyDescent="0.4">
      <c r="BE86" s="60" t="s">
        <v>183</v>
      </c>
      <c r="BF86" s="7">
        <v>620</v>
      </c>
      <c r="BG86" s="7">
        <v>8</v>
      </c>
      <c r="BH86" s="7">
        <v>71</v>
      </c>
      <c r="BI86" s="7">
        <v>716</v>
      </c>
    </row>
    <row r="87" spans="57:61" ht="21" x14ac:dyDescent="0.4">
      <c r="BE87" s="8" t="s">
        <v>101</v>
      </c>
      <c r="BF87" s="7">
        <v>78</v>
      </c>
      <c r="BG87" s="7">
        <v>6</v>
      </c>
      <c r="BH87" s="7">
        <v>85</v>
      </c>
      <c r="BI87" s="7">
        <v>741</v>
      </c>
    </row>
    <row r="88" spans="57:61" ht="21" x14ac:dyDescent="0.4">
      <c r="BE88" s="39" t="s">
        <v>184</v>
      </c>
      <c r="BF88" s="7">
        <v>741</v>
      </c>
      <c r="BG88" s="7">
        <v>3</v>
      </c>
      <c r="BH88" s="7">
        <v>86</v>
      </c>
      <c r="BI88" s="7">
        <v>756</v>
      </c>
    </row>
    <row r="89" spans="57:61" ht="27" thickBot="1" x14ac:dyDescent="0.45">
      <c r="BE89" s="23" t="s">
        <v>185</v>
      </c>
      <c r="BF89" s="7">
        <v>756</v>
      </c>
      <c r="BG89" s="7">
        <v>9</v>
      </c>
      <c r="BH89" s="7">
        <v>26</v>
      </c>
      <c r="BI89" s="7">
        <v>880</v>
      </c>
    </row>
    <row r="90" spans="57:61" ht="27.75" thickTop="1" thickBot="1" x14ac:dyDescent="0.45">
      <c r="BE90" s="96" t="s">
        <v>186</v>
      </c>
      <c r="BF90" s="7">
        <v>204</v>
      </c>
      <c r="BG90" s="7">
        <v>6</v>
      </c>
      <c r="BH90" s="7">
        <v>3</v>
      </c>
      <c r="BI90" s="7">
        <v>1108</v>
      </c>
    </row>
    <row r="91" spans="57:61" ht="16.5" thickTop="1" x14ac:dyDescent="0.4">
      <c r="BE91" s="111"/>
    </row>
    <row r="92" spans="57:61" ht="21" x14ac:dyDescent="0.4">
      <c r="BE92" s="8"/>
      <c r="BF92" s="7"/>
      <c r="BG92" s="7"/>
      <c r="BH92" s="7"/>
      <c r="BI92" s="7"/>
    </row>
    <row r="93" spans="57:61" x14ac:dyDescent="0.4">
      <c r="BE93" s="103"/>
      <c r="BF93" s="112"/>
      <c r="BG93" s="112"/>
      <c r="BH93" s="112"/>
      <c r="BI93" s="112"/>
    </row>
    <row r="94" spans="57:61" x14ac:dyDescent="0.4">
      <c r="BE94" s="103"/>
      <c r="BF94" s="112"/>
      <c r="BG94" s="112"/>
      <c r="BH94" s="112"/>
      <c r="BI94" s="112"/>
    </row>
    <row r="95" spans="57:61" x14ac:dyDescent="0.4">
      <c r="BE95" s="47"/>
    </row>
  </sheetData>
  <mergeCells count="6">
    <mergeCell ref="AC4:AC5"/>
    <mergeCell ref="AC7:AC8"/>
    <mergeCell ref="AC11:AC12"/>
    <mergeCell ref="A17:A18"/>
    <mergeCell ref="AC18:AC21"/>
    <mergeCell ref="A39:A43"/>
  </mergeCells>
  <printOptions horizontalCentered="1" verticalCentered="1" gridLines="1"/>
  <pageMargins left="0" right="0" top="0.25" bottom="0" header="0" footer="0"/>
  <pageSetup scale="50" orientation="landscape" horizontalDpi="4294967293" verticalDpi="4294967293" r:id="rId1"/>
  <headerFooter alignWithMargins="0">
    <oddHeader>&amp;C&amp;"Arial,Bold"&amp;24Mizmor 75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5989-B9FE-40A3-9C4F-D8F81DEC49C0}">
  <sheetPr>
    <pageSetUpPr fitToPage="1"/>
  </sheetPr>
  <dimension ref="A1:CI98"/>
  <sheetViews>
    <sheetView showZeros="0" topLeftCell="R1" zoomScaleNormal="100" workbookViewId="0">
      <pane ySplit="4" topLeftCell="A5" activePane="bottomLeft" state="frozen"/>
      <selection pane="bottomLeft" activeCell="X86" sqref="X86"/>
    </sheetView>
  </sheetViews>
  <sheetFormatPr defaultColWidth="9.140625" defaultRowHeight="15.75" x14ac:dyDescent="0.4"/>
  <cols>
    <col min="1" max="1" width="4" style="98" bestFit="1" customWidth="1"/>
    <col min="2" max="2" width="5.85546875" style="98" bestFit="1" customWidth="1"/>
    <col min="3" max="3" width="4" style="98" bestFit="1" customWidth="1"/>
    <col min="4" max="4" width="3" style="98" bestFit="1" customWidth="1"/>
    <col min="5" max="7" width="4" style="98" bestFit="1" customWidth="1"/>
    <col min="8" max="8" width="4.28515625" style="98" bestFit="1" customWidth="1"/>
    <col min="9" max="13" width="4.28515625" style="98" customWidth="1"/>
    <col min="14" max="14" width="6.140625" style="98" bestFit="1" customWidth="1"/>
    <col min="15" max="15" width="5.140625" style="98" bestFit="1" customWidth="1"/>
    <col min="16" max="16" width="6" style="98" bestFit="1" customWidth="1"/>
    <col min="17" max="17" width="6" style="98" customWidth="1"/>
    <col min="18" max="18" width="3.5703125" style="98" bestFit="1" customWidth="1"/>
    <col min="19" max="19" width="4.28515625" style="98" bestFit="1" customWidth="1"/>
    <col min="20" max="20" width="5" style="98" bestFit="1" customWidth="1"/>
    <col min="21" max="21" width="4.85546875" style="7" bestFit="1" customWidth="1"/>
    <col min="22" max="22" width="9.7109375" style="47" customWidth="1"/>
    <col min="23" max="23" width="15.42578125" style="66" bestFit="1" customWidth="1"/>
    <col min="24" max="25" width="3.85546875" style="95" bestFit="1" customWidth="1"/>
    <col min="26" max="26" width="4.140625" style="95" bestFit="1" customWidth="1"/>
    <col min="27" max="27" width="6" style="95" bestFit="1" customWidth="1"/>
    <col min="28" max="28" width="4.7109375" style="74" bestFit="1" customWidth="1"/>
    <col min="29" max="29" width="3.42578125" style="95" bestFit="1" customWidth="1"/>
    <col min="30" max="30" width="6" style="95" bestFit="1" customWidth="1"/>
    <col min="31" max="32" width="3.28515625" style="95" bestFit="1" customWidth="1"/>
    <col min="33" max="33" width="3.28515625" style="74" bestFit="1" customWidth="1"/>
    <col min="34" max="34" width="4.140625" style="95" bestFit="1" customWidth="1"/>
    <col min="35" max="35" width="5.7109375" style="95" bestFit="1" customWidth="1"/>
    <col min="36" max="36" width="3.28515625" style="74" customWidth="1"/>
    <col min="37" max="37" width="3.140625" style="74" bestFit="1" customWidth="1"/>
    <col min="38" max="38" width="4.5703125" style="74" bestFit="1" customWidth="1"/>
    <col min="39" max="44" width="3.28515625" style="74" customWidth="1"/>
    <col min="45" max="45" width="6" style="98" bestFit="1" customWidth="1"/>
    <col min="46" max="46" width="5.140625" style="98" bestFit="1" customWidth="1"/>
    <col min="47" max="47" width="6.5703125" style="98" bestFit="1" customWidth="1"/>
    <col min="48" max="48" width="7" style="98" bestFit="1" customWidth="1"/>
    <col min="49" max="49" width="8" style="98" bestFit="1" customWidth="1"/>
    <col min="50" max="50" width="8" style="98" customWidth="1"/>
    <col min="51" max="51" width="8" style="98" bestFit="1" customWidth="1"/>
    <col min="52" max="52" width="8" style="98" customWidth="1"/>
    <col min="53" max="53" width="5.140625" style="98" bestFit="1" customWidth="1"/>
    <col min="54" max="54" width="4" style="98" bestFit="1" customWidth="1"/>
    <col min="55" max="55" width="3" style="98" bestFit="1" customWidth="1"/>
    <col min="56" max="56" width="4" style="98" bestFit="1" customWidth="1"/>
    <col min="57" max="57" width="8.28515625" style="98" bestFit="1" customWidth="1"/>
    <col min="58" max="58" width="4" style="98" bestFit="1" customWidth="1"/>
    <col min="59" max="59" width="5.5703125" style="98" bestFit="1" customWidth="1"/>
    <col min="60" max="60" width="12.7109375" style="98" bestFit="1" customWidth="1"/>
    <col min="61" max="61" width="5.140625" style="98" bestFit="1" customWidth="1"/>
    <col min="62" max="62" width="3.85546875" style="98" bestFit="1" customWidth="1"/>
    <col min="63" max="63" width="6" style="98" bestFit="1" customWidth="1"/>
    <col min="64" max="64" width="7" style="98" bestFit="1" customWidth="1"/>
    <col min="65" max="65" width="7" style="98" customWidth="1"/>
    <col min="66" max="66" width="9" style="155" bestFit="1" customWidth="1"/>
    <col min="67" max="67" width="3" style="98" bestFit="1" customWidth="1"/>
    <col min="68" max="68" width="4" style="98" bestFit="1" customWidth="1"/>
    <col min="69" max="70" width="3.28515625" style="98" bestFit="1" customWidth="1"/>
    <col min="71" max="71" width="5.5703125" style="98" bestFit="1" customWidth="1"/>
    <col min="72" max="72" width="6" style="98" bestFit="1" customWidth="1"/>
    <col min="73" max="73" width="3" style="98" bestFit="1" customWidth="1"/>
    <col min="74" max="74" width="6" style="98" bestFit="1" customWidth="1"/>
    <col min="75" max="75" width="4" style="98" bestFit="1" customWidth="1"/>
    <col min="76" max="76" width="3" style="98" bestFit="1" customWidth="1"/>
    <col min="77" max="77" width="6" style="98" bestFit="1" customWidth="1"/>
    <col min="78" max="78" width="4" style="98" bestFit="1" customWidth="1"/>
    <col min="79" max="79" width="3" style="98" bestFit="1" customWidth="1"/>
    <col min="80" max="80" width="6" style="98" bestFit="1" customWidth="1"/>
    <col min="81" max="81" width="6" style="98" customWidth="1"/>
    <col min="82" max="82" width="3" style="74" bestFit="1" customWidth="1"/>
    <col min="83" max="83" width="12.140625" style="47" bestFit="1" customWidth="1"/>
    <col min="84" max="84" width="4.7109375" style="74" bestFit="1" customWidth="1"/>
    <col min="85" max="85" width="3" style="74" bestFit="1" customWidth="1"/>
    <col min="86" max="87" width="6" style="74" bestFit="1" customWidth="1"/>
    <col min="88" max="16384" width="9.140625" style="47"/>
  </cols>
  <sheetData>
    <row r="1" spans="1:87" s="1" customFormat="1" x14ac:dyDescent="0.25">
      <c r="A1" s="1" t="s">
        <v>187</v>
      </c>
      <c r="B1" s="1" t="s">
        <v>187</v>
      </c>
      <c r="C1" s="1" t="s">
        <v>188</v>
      </c>
      <c r="D1" s="1" t="s">
        <v>189</v>
      </c>
      <c r="E1" s="1" t="s">
        <v>120</v>
      </c>
      <c r="F1" s="1" t="s">
        <v>190</v>
      </c>
      <c r="G1" s="1" t="s">
        <v>190</v>
      </c>
      <c r="H1" s="1" t="s">
        <v>190</v>
      </c>
      <c r="I1" s="1" t="s">
        <v>188</v>
      </c>
      <c r="J1" s="1" t="s">
        <v>189</v>
      </c>
      <c r="K1" s="1" t="s">
        <v>120</v>
      </c>
      <c r="L1" s="1" t="s">
        <v>191</v>
      </c>
      <c r="M1" s="113" t="s">
        <v>192</v>
      </c>
      <c r="N1" s="113" t="s">
        <v>192</v>
      </c>
      <c r="O1" s="113" t="s">
        <v>192</v>
      </c>
      <c r="P1" s="113" t="s">
        <v>192</v>
      </c>
      <c r="Q1" s="113" t="s">
        <v>193</v>
      </c>
      <c r="R1" s="114" t="s">
        <v>194</v>
      </c>
      <c r="S1" s="114" t="s">
        <v>194</v>
      </c>
      <c r="T1" s="1" t="s">
        <v>1</v>
      </c>
      <c r="U1" s="1" t="s">
        <v>1</v>
      </c>
      <c r="X1" s="67" t="s">
        <v>106</v>
      </c>
      <c r="Y1" s="67" t="s">
        <v>106</v>
      </c>
      <c r="Z1" s="67" t="s">
        <v>106</v>
      </c>
      <c r="AA1" s="67" t="s">
        <v>106</v>
      </c>
      <c r="AB1" s="1" t="s">
        <v>2</v>
      </c>
      <c r="AC1" s="67" t="s">
        <v>107</v>
      </c>
      <c r="AD1" s="67" t="s">
        <v>107</v>
      </c>
      <c r="AE1" s="67" t="s">
        <v>108</v>
      </c>
      <c r="AF1" s="67" t="s">
        <v>108</v>
      </c>
      <c r="AG1" s="1" t="s">
        <v>0</v>
      </c>
      <c r="AH1" s="1" t="s">
        <v>107</v>
      </c>
      <c r="AI1" s="67" t="s">
        <v>4</v>
      </c>
      <c r="AJ1" s="1" t="s">
        <v>195</v>
      </c>
      <c r="AK1" s="1" t="s">
        <v>10</v>
      </c>
      <c r="AL1" s="1" t="s">
        <v>10</v>
      </c>
      <c r="AM1" s="1" t="s">
        <v>196</v>
      </c>
      <c r="AN1" s="1" t="s">
        <v>196</v>
      </c>
      <c r="AO1" s="1" t="s">
        <v>197</v>
      </c>
      <c r="AP1" s="1" t="s">
        <v>197</v>
      </c>
      <c r="AQ1" s="1" t="s">
        <v>198</v>
      </c>
      <c r="AR1" s="1" t="s">
        <v>198</v>
      </c>
      <c r="AS1" s="115" t="s">
        <v>130</v>
      </c>
      <c r="AT1" s="1" t="s">
        <v>1</v>
      </c>
      <c r="AU1" s="1" t="s">
        <v>109</v>
      </c>
      <c r="AV1" s="1" t="s">
        <v>1</v>
      </c>
      <c r="AW1" s="1" t="s">
        <v>1</v>
      </c>
      <c r="AX1" s="1" t="s">
        <v>3</v>
      </c>
      <c r="AY1" s="1" t="s">
        <v>115</v>
      </c>
      <c r="AZ1" s="1" t="s">
        <v>115</v>
      </c>
      <c r="BA1" s="1">
        <v>75</v>
      </c>
      <c r="BB1" s="1" t="s">
        <v>194</v>
      </c>
      <c r="BC1" s="1" t="s">
        <v>120</v>
      </c>
      <c r="BD1" s="1" t="s">
        <v>199</v>
      </c>
      <c r="BE1" s="1" t="s">
        <v>5</v>
      </c>
      <c r="BF1" s="1" t="s">
        <v>187</v>
      </c>
      <c r="BG1" s="1" t="s">
        <v>187</v>
      </c>
      <c r="BI1" s="1" t="s">
        <v>190</v>
      </c>
      <c r="BJ1" s="1" t="s">
        <v>120</v>
      </c>
      <c r="BK1" s="1" t="s">
        <v>5</v>
      </c>
      <c r="BL1" s="1" t="s">
        <v>5</v>
      </c>
      <c r="BN1" s="116"/>
      <c r="CF1" s="1" t="s">
        <v>190</v>
      </c>
      <c r="CG1" s="1" t="s">
        <v>120</v>
      </c>
      <c r="CH1" s="1" t="s">
        <v>5</v>
      </c>
      <c r="CI1" s="1" t="s">
        <v>5</v>
      </c>
    </row>
    <row r="2" spans="1:87" s="1" customFormat="1" x14ac:dyDescent="0.25">
      <c r="A2" s="1" t="s">
        <v>190</v>
      </c>
      <c r="B2" s="1" t="s">
        <v>190</v>
      </c>
      <c r="C2" s="1" t="s">
        <v>190</v>
      </c>
      <c r="D2" s="1" t="s">
        <v>190</v>
      </c>
      <c r="E2" s="1" t="s">
        <v>190</v>
      </c>
      <c r="F2" s="1" t="s">
        <v>187</v>
      </c>
      <c r="G2" s="1" t="s">
        <v>187</v>
      </c>
      <c r="H2" s="1" t="s">
        <v>187</v>
      </c>
      <c r="L2" s="1" t="s">
        <v>110</v>
      </c>
      <c r="M2" s="113" t="s">
        <v>0</v>
      </c>
      <c r="N2" s="113" t="s">
        <v>200</v>
      </c>
      <c r="O2" s="113" t="s">
        <v>200</v>
      </c>
      <c r="P2" s="113" t="s">
        <v>0</v>
      </c>
      <c r="Q2" s="113" t="s">
        <v>194</v>
      </c>
      <c r="R2" s="114" t="s">
        <v>0</v>
      </c>
      <c r="S2" s="114" t="s">
        <v>0</v>
      </c>
      <c r="T2" s="1" t="s">
        <v>115</v>
      </c>
      <c r="U2" s="1" t="s">
        <v>115</v>
      </c>
      <c r="W2" s="1" t="s">
        <v>1</v>
      </c>
      <c r="X2" s="67"/>
      <c r="Y2" s="67" t="s">
        <v>110</v>
      </c>
      <c r="Z2" s="67" t="s">
        <v>110</v>
      </c>
      <c r="AA2" s="67" t="s">
        <v>111</v>
      </c>
      <c r="AB2" s="1" t="s">
        <v>10</v>
      </c>
      <c r="AC2" s="67" t="s">
        <v>112</v>
      </c>
      <c r="AD2" s="67" t="s">
        <v>113</v>
      </c>
      <c r="AE2" s="67"/>
      <c r="AF2" s="67" t="s">
        <v>113</v>
      </c>
      <c r="AG2" s="1" t="s">
        <v>114</v>
      </c>
      <c r="AH2" s="1" t="s">
        <v>9</v>
      </c>
      <c r="AI2" s="67" t="s">
        <v>12</v>
      </c>
      <c r="AJ2" s="1" t="s">
        <v>201</v>
      </c>
      <c r="AK2" s="1" t="s">
        <v>202</v>
      </c>
      <c r="AL2" s="1" t="s">
        <v>202</v>
      </c>
      <c r="AM2" s="1" t="s">
        <v>202</v>
      </c>
      <c r="AN2" s="1" t="s">
        <v>202</v>
      </c>
      <c r="AO2" s="1" t="s">
        <v>202</v>
      </c>
      <c r="AP2" s="1" t="s">
        <v>202</v>
      </c>
      <c r="AQ2" s="1" t="s">
        <v>202</v>
      </c>
      <c r="AR2" s="1" t="s">
        <v>202</v>
      </c>
      <c r="AT2" s="1" t="s">
        <v>115</v>
      </c>
      <c r="AU2" s="1" t="s">
        <v>116</v>
      </c>
      <c r="AV2" s="1" t="s">
        <v>115</v>
      </c>
      <c r="AW2" s="1" t="s">
        <v>115</v>
      </c>
      <c r="AX2" s="1" t="s">
        <v>115</v>
      </c>
      <c r="AY2" s="1" t="s">
        <v>7</v>
      </c>
      <c r="AZ2" s="67" t="s">
        <v>111</v>
      </c>
      <c r="BA2" s="1" t="s">
        <v>203</v>
      </c>
      <c r="BD2" s="1" t="s">
        <v>190</v>
      </c>
      <c r="BF2" s="1" t="s">
        <v>204</v>
      </c>
      <c r="BG2" s="1" t="s">
        <v>204</v>
      </c>
      <c r="BI2" s="1" t="s">
        <v>205</v>
      </c>
      <c r="BL2" s="1" t="s">
        <v>206</v>
      </c>
      <c r="BN2" s="116"/>
      <c r="CF2" s="1" t="s">
        <v>205</v>
      </c>
      <c r="CI2" s="1" t="s">
        <v>206</v>
      </c>
    </row>
    <row r="3" spans="1:87" s="1" customFormat="1" x14ac:dyDescent="0.25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207</v>
      </c>
      <c r="G3" s="1" t="s">
        <v>207</v>
      </c>
      <c r="L3" s="1" t="s">
        <v>187</v>
      </c>
      <c r="M3" s="113" t="s">
        <v>110</v>
      </c>
      <c r="N3" s="113" t="s">
        <v>208</v>
      </c>
      <c r="O3" s="113" t="s">
        <v>209</v>
      </c>
      <c r="P3" s="113" t="s">
        <v>206</v>
      </c>
      <c r="Q3" s="113"/>
      <c r="R3" s="114" t="s">
        <v>110</v>
      </c>
      <c r="S3" s="114" t="s">
        <v>206</v>
      </c>
      <c r="Y3" s="1" t="s">
        <v>117</v>
      </c>
      <c r="Z3" s="1" t="s">
        <v>118</v>
      </c>
      <c r="AA3" s="67" t="s">
        <v>119</v>
      </c>
      <c r="AB3" s="1" t="s">
        <v>14</v>
      </c>
      <c r="AC3" s="67" t="s">
        <v>117</v>
      </c>
      <c r="AE3" s="67"/>
      <c r="AF3" s="67"/>
      <c r="AG3" s="1" t="s">
        <v>120</v>
      </c>
      <c r="AH3" s="67">
        <v>2</v>
      </c>
      <c r="AI3" s="67" t="s">
        <v>15</v>
      </c>
      <c r="AJ3" s="1" t="s">
        <v>210</v>
      </c>
      <c r="AL3" s="1" t="s">
        <v>113</v>
      </c>
      <c r="AN3" s="1" t="s">
        <v>113</v>
      </c>
      <c r="AP3" s="1" t="s">
        <v>113</v>
      </c>
      <c r="AR3" s="1" t="s">
        <v>113</v>
      </c>
      <c r="AV3" s="1" t="s">
        <v>121</v>
      </c>
      <c r="AW3" s="1" t="s">
        <v>7</v>
      </c>
      <c r="AY3" s="1" t="s">
        <v>211</v>
      </c>
      <c r="AZ3" s="67" t="s">
        <v>119</v>
      </c>
      <c r="BA3" s="1" t="s">
        <v>190</v>
      </c>
      <c r="BD3" s="1" t="s">
        <v>5</v>
      </c>
      <c r="BF3" s="1" t="s">
        <v>212</v>
      </c>
      <c r="BG3" s="1" t="s">
        <v>5</v>
      </c>
      <c r="BI3" s="1" t="s">
        <v>1</v>
      </c>
      <c r="BL3" s="1" t="s">
        <v>213</v>
      </c>
      <c r="BN3" s="116"/>
      <c r="CF3" s="1" t="s">
        <v>1</v>
      </c>
      <c r="CI3" s="1" t="s">
        <v>213</v>
      </c>
    </row>
    <row r="4" spans="1:87" s="118" customFormat="1" ht="16.5" thickBot="1" x14ac:dyDescent="0.25">
      <c r="A4" s="1" t="s">
        <v>207</v>
      </c>
      <c r="B4" s="1" t="s">
        <v>214</v>
      </c>
      <c r="C4" s="1"/>
      <c r="D4" s="1"/>
      <c r="E4" s="1"/>
      <c r="F4" s="1" t="s">
        <v>11</v>
      </c>
      <c r="G4" s="1"/>
      <c r="H4" s="1"/>
      <c r="I4" s="1"/>
      <c r="J4" s="1"/>
      <c r="K4" s="1"/>
      <c r="L4" s="1" t="s">
        <v>207</v>
      </c>
      <c r="M4" s="117" t="s">
        <v>187</v>
      </c>
      <c r="N4" s="117" t="s">
        <v>207</v>
      </c>
      <c r="O4" s="117" t="s">
        <v>187</v>
      </c>
      <c r="P4" s="117" t="s">
        <v>187</v>
      </c>
      <c r="Q4" s="117"/>
      <c r="R4" s="114" t="s">
        <v>187</v>
      </c>
      <c r="S4" s="114" t="s">
        <v>187</v>
      </c>
      <c r="T4" s="1"/>
      <c r="U4" s="1"/>
      <c r="W4" s="119"/>
      <c r="X4" s="67"/>
      <c r="Y4" s="67"/>
      <c r="Z4" s="67"/>
      <c r="AA4" s="67"/>
      <c r="AB4" s="1"/>
      <c r="AC4" s="67"/>
      <c r="AD4" s="67"/>
      <c r="AE4" s="67"/>
      <c r="AF4" s="67"/>
      <c r="AG4" s="1"/>
      <c r="AH4" s="67"/>
      <c r="AI4" s="67"/>
      <c r="AJ4" s="1"/>
      <c r="AL4" s="1" t="s">
        <v>215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216</v>
      </c>
      <c r="BM4" s="1"/>
      <c r="BN4" s="116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F4" s="1"/>
      <c r="CG4" s="1"/>
      <c r="CH4" s="1"/>
      <c r="CI4" s="1" t="s">
        <v>216</v>
      </c>
    </row>
    <row r="5" spans="1:87" ht="27.75" customHeight="1" thickTop="1" thickBot="1" x14ac:dyDescent="0.25">
      <c r="A5" s="7">
        <f>+B5</f>
        <v>0</v>
      </c>
      <c r="B5" s="7">
        <f>+C5+D5+E5</f>
        <v>0</v>
      </c>
      <c r="C5" s="7">
        <f>+I5*10</f>
        <v>0</v>
      </c>
      <c r="D5" s="7">
        <f>+J5*5</f>
        <v>0</v>
      </c>
      <c r="E5" s="7">
        <f>+K5*6</f>
        <v>0</v>
      </c>
      <c r="F5" s="7"/>
      <c r="G5" s="7"/>
      <c r="H5" s="7"/>
      <c r="I5" s="7"/>
      <c r="J5" s="7"/>
      <c r="K5" s="7"/>
      <c r="L5" s="7">
        <v>5</v>
      </c>
      <c r="M5" s="7">
        <v>5</v>
      </c>
      <c r="N5" s="7">
        <v>0</v>
      </c>
      <c r="O5" s="7"/>
      <c r="P5" s="7"/>
      <c r="Q5" s="7">
        <v>5</v>
      </c>
      <c r="R5" s="7">
        <v>1</v>
      </c>
      <c r="S5" s="7"/>
      <c r="T5" s="77">
        <v>218</v>
      </c>
      <c r="V5" s="74"/>
      <c r="W5" s="8" t="s">
        <v>217</v>
      </c>
      <c r="X5" s="69">
        <v>1</v>
      </c>
      <c r="Y5" s="69">
        <v>1</v>
      </c>
      <c r="Z5" s="69"/>
      <c r="AA5" s="69"/>
      <c r="AB5" s="7"/>
      <c r="AC5" s="120">
        <v>86</v>
      </c>
      <c r="AD5" s="121">
        <v>87</v>
      </c>
      <c r="AE5" s="69">
        <v>1</v>
      </c>
      <c r="AF5" s="69">
        <v>11</v>
      </c>
      <c r="AG5" s="7">
        <v>1</v>
      </c>
      <c r="AH5" s="69"/>
      <c r="AI5" s="69"/>
      <c r="AJ5" s="7"/>
      <c r="AK5" s="7"/>
      <c r="AL5" s="73">
        <v>15</v>
      </c>
      <c r="AM5" s="7"/>
      <c r="AN5" s="73">
        <v>44</v>
      </c>
      <c r="AO5" s="7"/>
      <c r="AP5" s="7">
        <v>51</v>
      </c>
      <c r="AQ5" s="7"/>
      <c r="AR5" s="7">
        <v>58</v>
      </c>
      <c r="AS5" s="7"/>
      <c r="AT5" s="7">
        <v>218</v>
      </c>
      <c r="AU5" s="7">
        <v>54</v>
      </c>
      <c r="AV5" s="122">
        <v>12</v>
      </c>
      <c r="AW5" s="122">
        <f>+AT5</f>
        <v>218</v>
      </c>
      <c r="AX5" s="122">
        <f>+AT5</f>
        <v>218</v>
      </c>
      <c r="AY5" s="122"/>
      <c r="AZ5" s="122"/>
      <c r="BA5" s="123" t="s">
        <v>218</v>
      </c>
      <c r="BB5" s="124">
        <v>26</v>
      </c>
      <c r="BC5" s="124">
        <v>11</v>
      </c>
      <c r="BD5" s="125">
        <v>1</v>
      </c>
      <c r="BE5" s="125">
        <f t="shared" ref="BE5:BE26" si="0">+BD5*BB5</f>
        <v>26</v>
      </c>
      <c r="BF5" s="126">
        <f>+BB5</f>
        <v>26</v>
      </c>
      <c r="BG5" s="125">
        <f>+BE5</f>
        <v>26</v>
      </c>
      <c r="BH5" s="127" t="s">
        <v>219</v>
      </c>
      <c r="BI5" s="125">
        <v>4</v>
      </c>
      <c r="BJ5" s="125">
        <v>1</v>
      </c>
      <c r="BK5" s="7">
        <v>78</v>
      </c>
      <c r="BL5" s="7">
        <f>+BK5*BJ5</f>
        <v>78</v>
      </c>
      <c r="BM5" s="7">
        <v>137</v>
      </c>
      <c r="BN5" s="116">
        <f>+BM5*1</f>
        <v>137</v>
      </c>
      <c r="BO5" s="128"/>
      <c r="BP5" s="7"/>
      <c r="BQ5" s="7">
        <v>87</v>
      </c>
      <c r="BR5" s="7">
        <v>1</v>
      </c>
      <c r="BS5" s="7">
        <f>+BR5*BQ5</f>
        <v>87</v>
      </c>
      <c r="BT5" s="7">
        <v>117</v>
      </c>
      <c r="BU5" s="7">
        <v>1</v>
      </c>
      <c r="BV5" s="7">
        <f>+BU5*BT5</f>
        <v>117</v>
      </c>
      <c r="BW5" s="7">
        <v>137</v>
      </c>
      <c r="BX5" s="7">
        <v>1</v>
      </c>
      <c r="BY5" s="7">
        <f>+BX5*BW5</f>
        <v>137</v>
      </c>
      <c r="BZ5" s="7">
        <v>107</v>
      </c>
      <c r="CA5" s="7">
        <v>1</v>
      </c>
      <c r="CB5" s="7">
        <f>+CA5*BZ5</f>
        <v>107</v>
      </c>
      <c r="CC5" s="7"/>
      <c r="CD5" s="74">
        <v>4</v>
      </c>
      <c r="CE5" s="127" t="s">
        <v>220</v>
      </c>
      <c r="CF5" s="74">
        <v>2</v>
      </c>
      <c r="CG5" s="74">
        <v>1</v>
      </c>
      <c r="CH5" s="74">
        <v>21</v>
      </c>
      <c r="CI5" s="74">
        <v>21</v>
      </c>
    </row>
    <row r="6" spans="1:87" ht="27" thickTop="1" x14ac:dyDescent="0.2">
      <c r="A6" s="7">
        <f>+A5+B6</f>
        <v>0</v>
      </c>
      <c r="B6" s="7">
        <f t="shared" ref="B6:B69" si="1">+C6+D6+E6</f>
        <v>0</v>
      </c>
      <c r="C6" s="7">
        <f t="shared" ref="C6:C69" si="2">+I6*10</f>
        <v>0</v>
      </c>
      <c r="D6" s="7">
        <f t="shared" ref="D6:D69" si="3">+J6*5</f>
        <v>0</v>
      </c>
      <c r="E6" s="7">
        <f t="shared" ref="E6:E69" si="4">+K6*6</f>
        <v>0</v>
      </c>
      <c r="F6" s="7"/>
      <c r="G6" s="7"/>
      <c r="H6" s="7"/>
      <c r="I6" s="7"/>
      <c r="J6" s="7"/>
      <c r="K6" s="7"/>
      <c r="L6" s="7">
        <v>7</v>
      </c>
      <c r="M6" s="7">
        <v>2</v>
      </c>
      <c r="N6" s="7">
        <v>0</v>
      </c>
      <c r="O6" s="7"/>
      <c r="P6" s="7"/>
      <c r="Q6" s="7">
        <v>7</v>
      </c>
      <c r="R6" s="7">
        <v>2</v>
      </c>
      <c r="S6" s="7"/>
      <c r="T6" s="77">
        <v>31</v>
      </c>
      <c r="U6" s="7">
        <v>31</v>
      </c>
      <c r="V6" s="74"/>
      <c r="W6" s="15" t="s">
        <v>221</v>
      </c>
      <c r="X6" s="69">
        <v>2</v>
      </c>
      <c r="Y6" s="69">
        <v>2</v>
      </c>
      <c r="Z6" s="69"/>
      <c r="AA6" s="69"/>
      <c r="AB6" s="7"/>
      <c r="AC6" s="69">
        <v>85</v>
      </c>
      <c r="AD6" s="120">
        <v>86</v>
      </c>
      <c r="AE6" s="69">
        <v>1</v>
      </c>
      <c r="AF6" s="69">
        <v>11</v>
      </c>
      <c r="AG6" s="7">
        <v>2</v>
      </c>
      <c r="AH6" s="69"/>
      <c r="AI6" s="69"/>
      <c r="AJ6" s="7"/>
      <c r="AK6" s="7"/>
      <c r="AL6" s="7">
        <v>14</v>
      </c>
      <c r="AM6" s="7"/>
      <c r="AN6" s="7">
        <v>43</v>
      </c>
      <c r="AO6" s="7"/>
      <c r="AP6" s="7">
        <v>50</v>
      </c>
      <c r="AQ6" s="7"/>
      <c r="AR6" s="7">
        <v>57</v>
      </c>
      <c r="AS6" s="7"/>
      <c r="AT6" s="7">
        <v>31</v>
      </c>
      <c r="AU6" s="7">
        <v>60</v>
      </c>
      <c r="AV6" s="122">
        <v>16</v>
      </c>
      <c r="AW6" s="122">
        <f>+AW5+AT6</f>
        <v>249</v>
      </c>
      <c r="AX6" s="122">
        <f>+AX5+AT6</f>
        <v>249</v>
      </c>
      <c r="AY6" s="122"/>
      <c r="AZ6" s="122"/>
      <c r="BA6" s="129" t="s">
        <v>222</v>
      </c>
      <c r="BB6" s="125">
        <v>8</v>
      </c>
      <c r="BC6" s="125">
        <v>6</v>
      </c>
      <c r="BD6" s="125">
        <v>2</v>
      </c>
      <c r="BE6" s="125">
        <f t="shared" si="0"/>
        <v>16</v>
      </c>
      <c r="BF6" s="7"/>
      <c r="BG6" s="125"/>
      <c r="BH6" s="127" t="s">
        <v>223</v>
      </c>
      <c r="BI6" s="125">
        <v>4</v>
      </c>
      <c r="BJ6" s="125">
        <v>1</v>
      </c>
      <c r="BK6" s="7">
        <v>18</v>
      </c>
      <c r="BL6" s="7">
        <f t="shared" ref="BL6:BL69" si="5">+BK6*BJ6</f>
        <v>18</v>
      </c>
      <c r="BM6" s="7">
        <v>137</v>
      </c>
      <c r="BN6" s="116">
        <f>+BM6*2</f>
        <v>274</v>
      </c>
      <c r="BO6" s="128"/>
      <c r="BP6" s="7"/>
      <c r="BQ6" s="7">
        <v>87</v>
      </c>
      <c r="BR6" s="7">
        <v>2</v>
      </c>
      <c r="BS6" s="7">
        <f t="shared" ref="BS6:BS69" si="6">+BR6*BQ6</f>
        <v>174</v>
      </c>
      <c r="BT6" s="7">
        <v>117</v>
      </c>
      <c r="BU6" s="7">
        <v>2</v>
      </c>
      <c r="BV6" s="7">
        <f t="shared" ref="BV6:BV69" si="7">+BU6*BT6</f>
        <v>234</v>
      </c>
      <c r="BW6" s="7">
        <v>137</v>
      </c>
      <c r="BX6" s="7">
        <v>2</v>
      </c>
      <c r="BY6" s="7">
        <f t="shared" ref="BY6:BY69" si="8">+BX6*BW6</f>
        <v>274</v>
      </c>
      <c r="BZ6" s="7">
        <v>107</v>
      </c>
      <c r="CA6" s="7">
        <v>2</v>
      </c>
      <c r="CB6" s="7">
        <f t="shared" ref="CB6:CB69" si="9">+CA6*BZ6</f>
        <v>214</v>
      </c>
      <c r="CC6" s="7"/>
      <c r="CD6" s="74">
        <v>26</v>
      </c>
      <c r="CE6" s="127" t="s">
        <v>224</v>
      </c>
      <c r="CF6" s="74">
        <v>2</v>
      </c>
      <c r="CG6" s="74">
        <v>1</v>
      </c>
      <c r="CH6" s="74">
        <v>12</v>
      </c>
      <c r="CI6" s="74">
        <v>12</v>
      </c>
    </row>
    <row r="7" spans="1:87" ht="21" x14ac:dyDescent="0.2">
      <c r="A7" s="7">
        <f t="shared" ref="A7:A69" si="10">+A6+B7</f>
        <v>0</v>
      </c>
      <c r="B7" s="7">
        <f t="shared" si="1"/>
        <v>0</v>
      </c>
      <c r="C7" s="7">
        <f t="shared" si="2"/>
        <v>0</v>
      </c>
      <c r="D7" s="7">
        <f t="shared" si="3"/>
        <v>0</v>
      </c>
      <c r="E7" s="7">
        <f t="shared" si="4"/>
        <v>0</v>
      </c>
      <c r="F7" s="7"/>
      <c r="G7" s="7"/>
      <c r="H7" s="7"/>
      <c r="I7" s="7"/>
      <c r="J7" s="7"/>
      <c r="K7" s="7"/>
      <c r="L7" s="7">
        <v>11</v>
      </c>
      <c r="M7" s="7">
        <v>4</v>
      </c>
      <c r="N7" s="7">
        <v>0</v>
      </c>
      <c r="O7" s="7"/>
      <c r="P7" s="7"/>
      <c r="Q7" s="7">
        <v>11</v>
      </c>
      <c r="R7" s="7">
        <v>3</v>
      </c>
      <c r="S7" s="7"/>
      <c r="T7" s="77">
        <v>1108</v>
      </c>
      <c r="V7" s="74"/>
      <c r="W7" s="15" t="s">
        <v>20</v>
      </c>
      <c r="X7" s="69">
        <v>3</v>
      </c>
      <c r="Y7" s="69">
        <v>3</v>
      </c>
      <c r="Z7" s="69"/>
      <c r="AA7" s="69"/>
      <c r="AB7" s="7"/>
      <c r="AC7" s="69">
        <v>84</v>
      </c>
      <c r="AD7" s="69">
        <v>85</v>
      </c>
      <c r="AE7" s="69">
        <v>1</v>
      </c>
      <c r="AF7" s="69">
        <v>11</v>
      </c>
      <c r="AG7" s="7">
        <v>3</v>
      </c>
      <c r="AH7" s="69"/>
      <c r="AI7" s="69"/>
      <c r="AJ7" s="7"/>
      <c r="AK7" s="7"/>
      <c r="AL7" s="7">
        <v>13</v>
      </c>
      <c r="AM7" s="7"/>
      <c r="AN7" s="7">
        <v>42</v>
      </c>
      <c r="AO7" s="7"/>
      <c r="AP7" s="7">
        <v>49</v>
      </c>
      <c r="AQ7" s="7"/>
      <c r="AR7" s="7">
        <v>56</v>
      </c>
      <c r="AS7" s="7"/>
      <c r="AT7" s="7">
        <v>1108</v>
      </c>
      <c r="AU7" s="7">
        <v>56</v>
      </c>
      <c r="AV7" s="122">
        <v>18</v>
      </c>
      <c r="AW7" s="122">
        <f t="shared" ref="AW7:AW70" si="11">+AW6+AT7</f>
        <v>1357</v>
      </c>
      <c r="AX7" s="122">
        <f t="shared" ref="AX7:AX70" si="12">+AX6+AT7</f>
        <v>1357</v>
      </c>
      <c r="AY7" s="122"/>
      <c r="AZ7" s="122"/>
      <c r="BA7" s="129" t="s">
        <v>225</v>
      </c>
      <c r="BB7" s="125">
        <v>4</v>
      </c>
      <c r="BC7" s="125">
        <v>4</v>
      </c>
      <c r="BD7" s="125">
        <v>3</v>
      </c>
      <c r="BE7" s="125">
        <f t="shared" si="0"/>
        <v>12</v>
      </c>
      <c r="BF7" s="7"/>
      <c r="BG7" s="125"/>
      <c r="BH7" s="127" t="s">
        <v>226</v>
      </c>
      <c r="BI7" s="125">
        <v>5</v>
      </c>
      <c r="BJ7" s="125">
        <v>1</v>
      </c>
      <c r="BK7" s="7">
        <v>253</v>
      </c>
      <c r="BL7" s="7">
        <f t="shared" si="5"/>
        <v>253</v>
      </c>
      <c r="BM7" s="7">
        <v>137</v>
      </c>
      <c r="BN7" s="116">
        <f>+BM7*3</f>
        <v>411</v>
      </c>
      <c r="BO7" s="128"/>
      <c r="BP7" s="7"/>
      <c r="BQ7" s="7">
        <v>87</v>
      </c>
      <c r="BR7" s="7">
        <v>3</v>
      </c>
      <c r="BS7" s="7">
        <f t="shared" si="6"/>
        <v>261</v>
      </c>
      <c r="BT7" s="7">
        <v>117</v>
      </c>
      <c r="BU7" s="7">
        <v>3</v>
      </c>
      <c r="BV7" s="7">
        <f t="shared" si="7"/>
        <v>351</v>
      </c>
      <c r="BW7" s="7">
        <v>137</v>
      </c>
      <c r="BX7" s="7">
        <v>3</v>
      </c>
      <c r="BY7" s="7">
        <f t="shared" si="8"/>
        <v>411</v>
      </c>
      <c r="BZ7" s="7">
        <v>107</v>
      </c>
      <c r="CA7" s="7">
        <v>3</v>
      </c>
      <c r="CB7" s="7">
        <f t="shared" si="9"/>
        <v>321</v>
      </c>
      <c r="CC7" s="7"/>
      <c r="CD7" s="74">
        <v>37</v>
      </c>
      <c r="CE7" s="127" t="s">
        <v>227</v>
      </c>
      <c r="CF7" s="74">
        <v>2</v>
      </c>
      <c r="CG7" s="74">
        <v>1</v>
      </c>
      <c r="CH7" s="74">
        <v>50</v>
      </c>
      <c r="CI7" s="74">
        <v>50</v>
      </c>
    </row>
    <row r="8" spans="1:87" ht="22.5" customHeight="1" thickBot="1" x14ac:dyDescent="0.25">
      <c r="A8" s="7">
        <f t="shared" si="10"/>
        <v>6</v>
      </c>
      <c r="B8" s="7">
        <f t="shared" si="1"/>
        <v>6</v>
      </c>
      <c r="C8" s="7">
        <f t="shared" si="2"/>
        <v>0</v>
      </c>
      <c r="D8" s="7">
        <f t="shared" si="3"/>
        <v>0</v>
      </c>
      <c r="E8" s="7">
        <f t="shared" si="4"/>
        <v>6</v>
      </c>
      <c r="F8" s="7">
        <v>98</v>
      </c>
      <c r="G8" s="7">
        <v>1</v>
      </c>
      <c r="H8" s="7">
        <v>1</v>
      </c>
      <c r="I8" s="7"/>
      <c r="J8" s="7"/>
      <c r="K8" s="7">
        <v>1</v>
      </c>
      <c r="L8" s="7"/>
      <c r="M8" s="7"/>
      <c r="N8" s="7">
        <v>4</v>
      </c>
      <c r="O8" s="7">
        <v>4</v>
      </c>
      <c r="P8" s="7">
        <v>5</v>
      </c>
      <c r="Q8" s="7">
        <v>16</v>
      </c>
      <c r="R8" s="7"/>
      <c r="S8" s="7">
        <v>1</v>
      </c>
      <c r="T8" s="7">
        <v>293</v>
      </c>
      <c r="V8" s="74"/>
      <c r="W8" s="12" t="s">
        <v>21</v>
      </c>
      <c r="X8" s="69">
        <v>4</v>
      </c>
      <c r="Y8" s="69">
        <v>4</v>
      </c>
      <c r="Z8" s="69"/>
      <c r="AA8" s="69"/>
      <c r="AB8" s="7"/>
      <c r="AC8" s="69">
        <v>83</v>
      </c>
      <c r="AD8" s="69">
        <v>84</v>
      </c>
      <c r="AE8" s="69">
        <v>1</v>
      </c>
      <c r="AF8" s="69">
        <v>11</v>
      </c>
      <c r="AG8" s="7">
        <v>4</v>
      </c>
      <c r="AH8" s="69"/>
      <c r="AI8" s="69"/>
      <c r="AJ8" s="7"/>
      <c r="AK8" s="7"/>
      <c r="AL8" s="7">
        <v>12</v>
      </c>
      <c r="AM8" s="7"/>
      <c r="AN8" s="7">
        <v>41</v>
      </c>
      <c r="AO8" s="7"/>
      <c r="AP8" s="7">
        <v>48</v>
      </c>
      <c r="AQ8" s="7"/>
      <c r="AR8" s="7">
        <v>55</v>
      </c>
      <c r="AS8" s="7"/>
      <c r="AT8" s="7">
        <v>293</v>
      </c>
      <c r="AU8" s="7">
        <v>76</v>
      </c>
      <c r="AV8" s="122">
        <v>18</v>
      </c>
      <c r="AW8" s="122">
        <f t="shared" si="11"/>
        <v>1650</v>
      </c>
      <c r="AX8" s="122">
        <f t="shared" si="12"/>
        <v>1650</v>
      </c>
      <c r="AY8" s="122"/>
      <c r="AZ8" s="122"/>
      <c r="BA8" s="129" t="s">
        <v>228</v>
      </c>
      <c r="BB8" s="125">
        <v>10</v>
      </c>
      <c r="BC8" s="125">
        <v>8</v>
      </c>
      <c r="BD8" s="125">
        <v>4</v>
      </c>
      <c r="BE8" s="125">
        <f t="shared" si="0"/>
        <v>40</v>
      </c>
      <c r="BF8" s="7"/>
      <c r="BG8" s="125"/>
      <c r="BH8" s="127" t="s">
        <v>220</v>
      </c>
      <c r="BI8" s="125">
        <v>2</v>
      </c>
      <c r="BJ8" s="125">
        <v>1</v>
      </c>
      <c r="BK8" s="7">
        <v>21</v>
      </c>
      <c r="BL8" s="7">
        <f t="shared" si="5"/>
        <v>21</v>
      </c>
      <c r="BM8" s="7">
        <v>137</v>
      </c>
      <c r="BN8" s="116">
        <f>+BM8*4</f>
        <v>548</v>
      </c>
      <c r="BO8" s="128"/>
      <c r="BP8" s="7"/>
      <c r="BQ8" s="7">
        <v>87</v>
      </c>
      <c r="BR8" s="7">
        <v>4</v>
      </c>
      <c r="BS8" s="7">
        <f t="shared" si="6"/>
        <v>348</v>
      </c>
      <c r="BT8" s="7">
        <v>117</v>
      </c>
      <c r="BU8" s="7">
        <v>4</v>
      </c>
      <c r="BV8" s="7">
        <f t="shared" si="7"/>
        <v>468</v>
      </c>
      <c r="BW8" s="7">
        <v>137</v>
      </c>
      <c r="BX8" s="7">
        <v>4</v>
      </c>
      <c r="BY8" s="7">
        <f t="shared" si="8"/>
        <v>548</v>
      </c>
      <c r="BZ8" s="7">
        <v>107</v>
      </c>
      <c r="CA8" s="7">
        <v>4</v>
      </c>
      <c r="CB8" s="7">
        <f t="shared" si="9"/>
        <v>428</v>
      </c>
      <c r="CC8" s="7"/>
      <c r="CD8" s="74">
        <v>38</v>
      </c>
      <c r="CE8" s="127" t="s">
        <v>229</v>
      </c>
      <c r="CF8" s="74">
        <v>2</v>
      </c>
      <c r="CG8" s="74">
        <v>1</v>
      </c>
      <c r="CH8" s="74">
        <v>31</v>
      </c>
      <c r="CI8" s="74">
        <v>31</v>
      </c>
    </row>
    <row r="9" spans="1:87" ht="27" thickBot="1" x14ac:dyDescent="0.25">
      <c r="A9" s="7"/>
      <c r="B9" s="7">
        <f t="shared" si="1"/>
        <v>0</v>
      </c>
      <c r="C9" s="7">
        <f t="shared" si="2"/>
        <v>0</v>
      </c>
      <c r="D9" s="7">
        <f t="shared" si="3"/>
        <v>0</v>
      </c>
      <c r="E9" s="7">
        <f t="shared" si="4"/>
        <v>0</v>
      </c>
      <c r="F9" s="7"/>
      <c r="G9" s="7"/>
      <c r="H9" s="7"/>
      <c r="I9" s="7"/>
      <c r="J9" s="7"/>
      <c r="K9" s="7"/>
      <c r="L9" s="7">
        <v>15</v>
      </c>
      <c r="M9" s="7">
        <v>4</v>
      </c>
      <c r="N9" s="7"/>
      <c r="O9" s="7">
        <v>0</v>
      </c>
      <c r="P9" s="7"/>
      <c r="Q9" s="7">
        <v>20</v>
      </c>
      <c r="R9" s="7">
        <v>4</v>
      </c>
      <c r="S9" s="7"/>
      <c r="T9" s="77">
        <v>171</v>
      </c>
      <c r="V9" s="74"/>
      <c r="W9" s="8" t="s">
        <v>230</v>
      </c>
      <c r="X9" s="69">
        <v>5</v>
      </c>
      <c r="Y9" s="69">
        <v>5</v>
      </c>
      <c r="Z9" s="69"/>
      <c r="AA9" s="69"/>
      <c r="AB9" s="7"/>
      <c r="AC9" s="69">
        <v>82</v>
      </c>
      <c r="AD9" s="69">
        <v>83</v>
      </c>
      <c r="AE9" s="69">
        <v>1</v>
      </c>
      <c r="AF9" s="69">
        <v>11</v>
      </c>
      <c r="AG9" s="7">
        <v>5</v>
      </c>
      <c r="AH9" s="69"/>
      <c r="AI9" s="69"/>
      <c r="AJ9" s="7"/>
      <c r="AK9" s="7"/>
      <c r="AL9" s="7">
        <v>11</v>
      </c>
      <c r="AM9" s="7"/>
      <c r="AN9" s="7">
        <v>40</v>
      </c>
      <c r="AO9" s="7"/>
      <c r="AP9" s="7">
        <v>47</v>
      </c>
      <c r="AQ9" s="7"/>
      <c r="AR9" s="7">
        <v>54</v>
      </c>
      <c r="AS9" s="7"/>
      <c r="AT9" s="7">
        <v>171</v>
      </c>
      <c r="AU9" s="7">
        <v>68</v>
      </c>
      <c r="AV9" s="122">
        <v>21</v>
      </c>
      <c r="AW9" s="122">
        <f t="shared" si="11"/>
        <v>1821</v>
      </c>
      <c r="AX9" s="122">
        <f t="shared" si="12"/>
        <v>1821</v>
      </c>
      <c r="AY9" s="122"/>
      <c r="AZ9" s="122"/>
      <c r="BA9" s="123" t="s">
        <v>231</v>
      </c>
      <c r="BB9" s="124">
        <v>19</v>
      </c>
      <c r="BC9" s="124">
        <v>8</v>
      </c>
      <c r="BD9" s="125">
        <v>5</v>
      </c>
      <c r="BE9" s="125">
        <f t="shared" si="0"/>
        <v>95</v>
      </c>
      <c r="BF9" s="126">
        <f t="shared" ref="BF9:BF10" si="13">+BB9</f>
        <v>19</v>
      </c>
      <c r="BG9" s="125">
        <f t="shared" ref="BG9:BG10" si="14">+BE9</f>
        <v>95</v>
      </c>
      <c r="BH9" s="127" t="s">
        <v>232</v>
      </c>
      <c r="BI9" s="125">
        <v>8</v>
      </c>
      <c r="BJ9" s="130">
        <v>3</v>
      </c>
      <c r="BK9" s="7">
        <v>31</v>
      </c>
      <c r="BL9" s="7">
        <f>+BK9*4</f>
        <v>124</v>
      </c>
      <c r="BM9" s="7">
        <v>137</v>
      </c>
      <c r="BN9" s="116">
        <f>+BM9*5</f>
        <v>685</v>
      </c>
      <c r="BO9" s="128"/>
      <c r="BP9" s="7"/>
      <c r="BQ9" s="7">
        <v>87</v>
      </c>
      <c r="BR9" s="7">
        <v>5</v>
      </c>
      <c r="BS9" s="7">
        <f t="shared" si="6"/>
        <v>435</v>
      </c>
      <c r="BT9" s="7">
        <v>117</v>
      </c>
      <c r="BU9" s="7">
        <v>5</v>
      </c>
      <c r="BV9" s="7">
        <f t="shared" si="7"/>
        <v>585</v>
      </c>
      <c r="BW9" s="7">
        <v>137</v>
      </c>
      <c r="BX9" s="7">
        <v>5</v>
      </c>
      <c r="BY9" s="7">
        <f t="shared" si="8"/>
        <v>685</v>
      </c>
      <c r="BZ9" s="7">
        <v>107</v>
      </c>
      <c r="CA9" s="7">
        <v>5</v>
      </c>
      <c r="CB9" s="7">
        <f t="shared" si="9"/>
        <v>535</v>
      </c>
      <c r="CC9" s="7"/>
      <c r="CD9" s="74">
        <v>42</v>
      </c>
      <c r="CE9" s="127" t="s">
        <v>233</v>
      </c>
      <c r="CF9" s="74">
        <v>2</v>
      </c>
      <c r="CG9" s="74">
        <v>1</v>
      </c>
      <c r="CH9" s="74">
        <v>50</v>
      </c>
      <c r="CI9" s="74">
        <v>50</v>
      </c>
    </row>
    <row r="10" spans="1:87" ht="27" thickBot="1" x14ac:dyDescent="0.25">
      <c r="A10" s="7">
        <f>+A8+B10</f>
        <v>16</v>
      </c>
      <c r="B10" s="7">
        <f t="shared" si="1"/>
        <v>10</v>
      </c>
      <c r="C10" s="7">
        <f t="shared" si="2"/>
        <v>10</v>
      </c>
      <c r="D10" s="7">
        <f t="shared" si="3"/>
        <v>0</v>
      </c>
      <c r="E10" s="7">
        <f t="shared" si="4"/>
        <v>0</v>
      </c>
      <c r="F10" s="7">
        <v>97</v>
      </c>
      <c r="G10" s="7">
        <v>2</v>
      </c>
      <c r="H10" s="7">
        <v>1</v>
      </c>
      <c r="I10" s="7">
        <v>1</v>
      </c>
      <c r="J10" s="7"/>
      <c r="K10" s="7"/>
      <c r="L10" s="7"/>
      <c r="M10" s="7"/>
      <c r="N10" s="7">
        <v>6</v>
      </c>
      <c r="O10" s="7">
        <v>2</v>
      </c>
      <c r="P10" s="7">
        <v>3</v>
      </c>
      <c r="Q10" s="7">
        <v>23</v>
      </c>
      <c r="R10" s="7"/>
      <c r="S10" s="7">
        <v>2</v>
      </c>
      <c r="T10" s="7">
        <v>510</v>
      </c>
      <c r="V10" s="74"/>
      <c r="W10" s="12" t="s">
        <v>234</v>
      </c>
      <c r="X10" s="69">
        <v>6</v>
      </c>
      <c r="Y10" s="69">
        <v>6</v>
      </c>
      <c r="Z10" s="69"/>
      <c r="AA10" s="69"/>
      <c r="AB10" s="7"/>
      <c r="AC10" s="131">
        <v>81</v>
      </c>
      <c r="AD10" s="69">
        <v>82</v>
      </c>
      <c r="AE10" s="69">
        <v>1</v>
      </c>
      <c r="AF10" s="69">
        <v>11</v>
      </c>
      <c r="AG10" s="82">
        <v>6</v>
      </c>
      <c r="AH10" s="69"/>
      <c r="AI10" s="69"/>
      <c r="AJ10" s="7"/>
      <c r="AK10" s="7"/>
      <c r="AL10" s="7">
        <v>10</v>
      </c>
      <c r="AM10" s="7"/>
      <c r="AN10" s="7">
        <v>39</v>
      </c>
      <c r="AO10" s="7"/>
      <c r="AP10" s="7">
        <v>46</v>
      </c>
      <c r="AQ10" s="7"/>
      <c r="AR10" s="7">
        <v>53</v>
      </c>
      <c r="AS10" s="7"/>
      <c r="AT10" s="7">
        <v>510</v>
      </c>
      <c r="AU10" s="7">
        <v>61</v>
      </c>
      <c r="AV10" s="122">
        <v>26</v>
      </c>
      <c r="AW10" s="122">
        <f t="shared" si="11"/>
        <v>2331</v>
      </c>
      <c r="AX10" s="132">
        <f t="shared" si="12"/>
        <v>2331</v>
      </c>
      <c r="AY10" s="122"/>
      <c r="AZ10" s="122"/>
      <c r="BA10" s="123" t="s">
        <v>235</v>
      </c>
      <c r="BB10" s="124">
        <v>34</v>
      </c>
      <c r="BC10" s="124">
        <v>11</v>
      </c>
      <c r="BD10" s="125">
        <v>6</v>
      </c>
      <c r="BE10" s="125">
        <f t="shared" si="0"/>
        <v>204</v>
      </c>
      <c r="BF10" s="126">
        <f t="shared" si="13"/>
        <v>34</v>
      </c>
      <c r="BG10" s="125">
        <f t="shared" si="14"/>
        <v>204</v>
      </c>
      <c r="BH10" s="127" t="s">
        <v>236</v>
      </c>
      <c r="BI10" s="125">
        <v>10</v>
      </c>
      <c r="BJ10" s="130">
        <v>2</v>
      </c>
      <c r="BK10" s="7">
        <v>86</v>
      </c>
      <c r="BL10" s="7">
        <f t="shared" si="5"/>
        <v>172</v>
      </c>
      <c r="BM10" s="7">
        <v>137</v>
      </c>
      <c r="BN10" s="116">
        <f>+BM10*6</f>
        <v>822</v>
      </c>
      <c r="BO10" s="128"/>
      <c r="BP10" s="7"/>
      <c r="BQ10" s="7">
        <v>87</v>
      </c>
      <c r="BR10" s="7">
        <v>6</v>
      </c>
      <c r="BS10" s="7">
        <f t="shared" si="6"/>
        <v>522</v>
      </c>
      <c r="BT10" s="7">
        <v>117</v>
      </c>
      <c r="BU10" s="7">
        <v>6</v>
      </c>
      <c r="BV10" s="7">
        <f t="shared" si="7"/>
        <v>702</v>
      </c>
      <c r="BW10" s="7">
        <v>137</v>
      </c>
      <c r="BX10" s="7">
        <v>6</v>
      </c>
      <c r="BY10" s="7">
        <f t="shared" si="8"/>
        <v>822</v>
      </c>
      <c r="BZ10" s="7">
        <v>107</v>
      </c>
      <c r="CA10" s="7">
        <v>6</v>
      </c>
      <c r="CB10" s="7">
        <f t="shared" si="9"/>
        <v>642</v>
      </c>
      <c r="CC10" s="7"/>
      <c r="CD10" s="74">
        <v>8</v>
      </c>
      <c r="CE10" s="127" t="s">
        <v>237</v>
      </c>
      <c r="CF10" s="74">
        <v>3</v>
      </c>
      <c r="CG10" s="74">
        <v>1</v>
      </c>
      <c r="CH10" s="74">
        <v>61</v>
      </c>
      <c r="CI10" s="74">
        <v>61</v>
      </c>
    </row>
    <row r="11" spans="1:87" ht="27.75" thickTop="1" thickBot="1" x14ac:dyDescent="0.25">
      <c r="A11" s="7">
        <f>+A10+B11</f>
        <v>43</v>
      </c>
      <c r="B11" s="7">
        <f t="shared" si="1"/>
        <v>27</v>
      </c>
      <c r="C11" s="7">
        <f t="shared" si="2"/>
        <v>10</v>
      </c>
      <c r="D11" s="7">
        <f t="shared" si="3"/>
        <v>5</v>
      </c>
      <c r="E11" s="7">
        <f t="shared" si="4"/>
        <v>12</v>
      </c>
      <c r="F11" s="7">
        <v>96</v>
      </c>
      <c r="G11" s="7">
        <v>6</v>
      </c>
      <c r="H11" s="7">
        <v>4</v>
      </c>
      <c r="I11" s="7">
        <v>1</v>
      </c>
      <c r="J11" s="7">
        <v>1</v>
      </c>
      <c r="K11" s="7">
        <v>2</v>
      </c>
      <c r="L11" s="7"/>
      <c r="M11" s="7"/>
      <c r="N11" s="7">
        <v>8</v>
      </c>
      <c r="O11" s="7">
        <v>2</v>
      </c>
      <c r="P11" s="7">
        <v>6</v>
      </c>
      <c r="Q11" s="7">
        <v>29</v>
      </c>
      <c r="R11" s="7"/>
      <c r="S11" s="7">
        <v>3</v>
      </c>
      <c r="T11" s="73">
        <v>81</v>
      </c>
      <c r="U11" s="131">
        <v>81</v>
      </c>
      <c r="W11" s="12" t="s">
        <v>238</v>
      </c>
      <c r="X11" s="69">
        <v>7</v>
      </c>
      <c r="Y11" s="69">
        <v>7</v>
      </c>
      <c r="Z11" s="69">
        <v>1</v>
      </c>
      <c r="AA11" s="69">
        <v>1</v>
      </c>
      <c r="AB11" s="7"/>
      <c r="AC11" s="83">
        <v>80</v>
      </c>
      <c r="AD11" s="131">
        <v>81</v>
      </c>
      <c r="AE11" s="69">
        <v>2</v>
      </c>
      <c r="AF11" s="69">
        <v>10</v>
      </c>
      <c r="AG11" s="7">
        <v>1</v>
      </c>
      <c r="AH11" s="69"/>
      <c r="AI11" s="69"/>
      <c r="AJ11" s="7"/>
      <c r="AK11" s="7"/>
      <c r="AL11" s="7">
        <v>9</v>
      </c>
      <c r="AM11" s="7"/>
      <c r="AN11" s="7">
        <v>38</v>
      </c>
      <c r="AO11" s="7"/>
      <c r="AP11" s="7">
        <v>45</v>
      </c>
      <c r="AQ11" s="7"/>
      <c r="AR11" s="7">
        <v>52</v>
      </c>
      <c r="AS11" s="7"/>
      <c r="AT11" s="7">
        <v>81</v>
      </c>
      <c r="AU11" s="7">
        <v>15</v>
      </c>
      <c r="AV11" s="122">
        <v>30</v>
      </c>
      <c r="AW11" s="122">
        <f t="shared" si="11"/>
        <v>2412</v>
      </c>
      <c r="AX11" s="122">
        <f>+AT11</f>
        <v>81</v>
      </c>
      <c r="AY11" s="122">
        <f>+AT11</f>
        <v>81</v>
      </c>
      <c r="AZ11" s="122">
        <f>+AT11</f>
        <v>81</v>
      </c>
      <c r="BA11" s="129" t="s">
        <v>239</v>
      </c>
      <c r="BB11" s="125">
        <v>5</v>
      </c>
      <c r="BC11" s="125">
        <v>4</v>
      </c>
      <c r="BD11" s="125">
        <v>7</v>
      </c>
      <c r="BE11" s="125">
        <f t="shared" si="0"/>
        <v>35</v>
      </c>
      <c r="BF11" s="7"/>
      <c r="BG11" s="125"/>
      <c r="BH11" s="127" t="s">
        <v>240</v>
      </c>
      <c r="BI11" s="125">
        <v>5</v>
      </c>
      <c r="BJ11" s="125">
        <v>1</v>
      </c>
      <c r="BK11" s="7">
        <v>651</v>
      </c>
      <c r="BL11" s="7">
        <f t="shared" si="5"/>
        <v>651</v>
      </c>
      <c r="BM11" s="7">
        <v>137</v>
      </c>
      <c r="BN11" s="116">
        <f>+BM11*8</f>
        <v>1096</v>
      </c>
      <c r="BO11" s="128"/>
      <c r="BP11" s="7"/>
      <c r="BQ11" s="7">
        <v>87</v>
      </c>
      <c r="BR11" s="7">
        <v>7</v>
      </c>
      <c r="BS11" s="7">
        <f t="shared" si="6"/>
        <v>609</v>
      </c>
      <c r="BT11" s="7">
        <v>117</v>
      </c>
      <c r="BU11" s="7">
        <v>7</v>
      </c>
      <c r="BV11" s="7">
        <f t="shared" si="7"/>
        <v>819</v>
      </c>
      <c r="BW11" s="7">
        <v>137</v>
      </c>
      <c r="BX11" s="7">
        <v>7</v>
      </c>
      <c r="BY11" s="7">
        <f t="shared" si="8"/>
        <v>959</v>
      </c>
      <c r="BZ11" s="7">
        <v>107</v>
      </c>
      <c r="CA11" s="7">
        <v>7</v>
      </c>
      <c r="CB11" s="7">
        <f t="shared" si="9"/>
        <v>749</v>
      </c>
      <c r="CC11" s="7"/>
      <c r="CD11" s="74">
        <v>10</v>
      </c>
      <c r="CE11" s="127" t="s">
        <v>241</v>
      </c>
      <c r="CF11" s="74">
        <v>3</v>
      </c>
      <c r="CG11" s="74">
        <v>1</v>
      </c>
      <c r="CH11" s="74">
        <v>109</v>
      </c>
      <c r="CI11" s="74">
        <v>109</v>
      </c>
    </row>
    <row r="12" spans="1:87" ht="27.75" customHeight="1" thickTop="1" thickBot="1" x14ac:dyDescent="0.25">
      <c r="A12" s="7"/>
      <c r="B12" s="7">
        <f t="shared" si="1"/>
        <v>0</v>
      </c>
      <c r="C12" s="7">
        <f t="shared" si="2"/>
        <v>0</v>
      </c>
      <c r="D12" s="7">
        <f t="shared" si="3"/>
        <v>0</v>
      </c>
      <c r="E12" s="7">
        <f t="shared" si="4"/>
        <v>0</v>
      </c>
      <c r="F12" s="7"/>
      <c r="G12" s="7"/>
      <c r="H12" s="7"/>
      <c r="I12" s="7"/>
      <c r="J12" s="7"/>
      <c r="K12" s="7"/>
      <c r="L12" s="7">
        <v>17</v>
      </c>
      <c r="M12" s="7">
        <v>2</v>
      </c>
      <c r="N12" s="7"/>
      <c r="O12" s="7">
        <v>0</v>
      </c>
      <c r="P12" s="7"/>
      <c r="Q12" s="7">
        <v>31</v>
      </c>
      <c r="R12" s="7">
        <v>5</v>
      </c>
      <c r="S12" s="7"/>
      <c r="T12" s="77">
        <v>50</v>
      </c>
      <c r="W12" s="8" t="s">
        <v>242</v>
      </c>
      <c r="X12" s="92">
        <v>8</v>
      </c>
      <c r="Y12" s="92">
        <v>8</v>
      </c>
      <c r="Z12" s="69">
        <v>2</v>
      </c>
      <c r="AA12" s="69">
        <v>2</v>
      </c>
      <c r="AB12" s="7"/>
      <c r="AC12" s="69">
        <v>79</v>
      </c>
      <c r="AD12" s="92">
        <v>80</v>
      </c>
      <c r="AE12" s="69">
        <v>2</v>
      </c>
      <c r="AF12" s="69">
        <v>10</v>
      </c>
      <c r="AG12" s="7">
        <v>2</v>
      </c>
      <c r="AH12" s="69"/>
      <c r="AI12" s="69"/>
      <c r="AJ12" s="7"/>
      <c r="AK12" s="7"/>
      <c r="AL12" s="86">
        <v>8</v>
      </c>
      <c r="AM12" s="7"/>
      <c r="AN12" s="7">
        <v>37</v>
      </c>
      <c r="AO12" s="7"/>
      <c r="AP12" s="73">
        <v>44</v>
      </c>
      <c r="AQ12" s="7"/>
      <c r="AR12" s="7">
        <v>51</v>
      </c>
      <c r="AS12" s="7"/>
      <c r="AT12" s="7">
        <v>50</v>
      </c>
      <c r="AU12" s="7">
        <v>44</v>
      </c>
      <c r="AV12" s="122">
        <v>30</v>
      </c>
      <c r="AW12" s="122">
        <f t="shared" si="11"/>
        <v>2462</v>
      </c>
      <c r="AX12" s="122">
        <f t="shared" si="12"/>
        <v>131</v>
      </c>
      <c r="AY12" s="122">
        <f>+AY11+AT12</f>
        <v>131</v>
      </c>
      <c r="AZ12" s="122">
        <f>+AZ11+AT12</f>
        <v>131</v>
      </c>
      <c r="BA12" s="129" t="s">
        <v>243</v>
      </c>
      <c r="BB12" s="125">
        <v>4</v>
      </c>
      <c r="BC12" s="125">
        <v>3</v>
      </c>
      <c r="BD12" s="125">
        <v>8</v>
      </c>
      <c r="BE12" s="125">
        <f t="shared" si="0"/>
        <v>32</v>
      </c>
      <c r="BF12" s="7"/>
      <c r="BG12" s="125"/>
      <c r="BH12" s="127" t="s">
        <v>237</v>
      </c>
      <c r="BI12" s="125">
        <v>3</v>
      </c>
      <c r="BJ12" s="125">
        <v>1</v>
      </c>
      <c r="BK12" s="7">
        <v>61</v>
      </c>
      <c r="BL12" s="7">
        <f t="shared" si="5"/>
        <v>61</v>
      </c>
      <c r="BM12" s="7"/>
      <c r="BN12" s="116"/>
      <c r="BO12" s="128"/>
      <c r="BP12" s="7"/>
      <c r="BQ12" s="7">
        <v>87</v>
      </c>
      <c r="BR12" s="7">
        <v>8</v>
      </c>
      <c r="BS12" s="7">
        <f t="shared" si="6"/>
        <v>696</v>
      </c>
      <c r="BT12" s="7">
        <v>117</v>
      </c>
      <c r="BU12" s="7">
        <v>8</v>
      </c>
      <c r="BV12" s="7">
        <f t="shared" si="7"/>
        <v>936</v>
      </c>
      <c r="BW12" s="7">
        <v>137</v>
      </c>
      <c r="BX12" s="7">
        <v>8</v>
      </c>
      <c r="BY12" s="7">
        <f t="shared" si="8"/>
        <v>1096</v>
      </c>
      <c r="BZ12" s="7">
        <v>107</v>
      </c>
      <c r="CA12" s="7">
        <v>8</v>
      </c>
      <c r="CB12" s="7">
        <f t="shared" si="9"/>
        <v>856</v>
      </c>
      <c r="CC12" s="7"/>
      <c r="CD12" s="74">
        <v>13</v>
      </c>
      <c r="CE12" s="127" t="s">
        <v>244</v>
      </c>
      <c r="CF12" s="74">
        <v>3</v>
      </c>
      <c r="CG12" s="74">
        <v>1</v>
      </c>
      <c r="CH12" s="74">
        <v>16</v>
      </c>
      <c r="CI12" s="74">
        <v>16</v>
      </c>
    </row>
    <row r="13" spans="1:87" ht="27.75" thickTop="1" thickBot="1" x14ac:dyDescent="0.25">
      <c r="A13" s="7">
        <v>58</v>
      </c>
      <c r="B13" s="7">
        <f t="shared" si="1"/>
        <v>15</v>
      </c>
      <c r="C13" s="7">
        <f t="shared" si="2"/>
        <v>10</v>
      </c>
      <c r="D13" s="7">
        <f t="shared" si="3"/>
        <v>5</v>
      </c>
      <c r="E13" s="7">
        <f t="shared" si="4"/>
        <v>0</v>
      </c>
      <c r="F13" s="7">
        <v>92</v>
      </c>
      <c r="G13" s="7">
        <v>8</v>
      </c>
      <c r="H13" s="7">
        <v>2</v>
      </c>
      <c r="I13" s="7">
        <v>1</v>
      </c>
      <c r="J13" s="7">
        <v>1</v>
      </c>
      <c r="K13" s="7"/>
      <c r="L13" s="7"/>
      <c r="M13" s="7"/>
      <c r="N13" s="7">
        <v>11</v>
      </c>
      <c r="O13" s="7">
        <v>3</v>
      </c>
      <c r="P13" s="7">
        <v>5</v>
      </c>
      <c r="Q13" s="7">
        <v>36</v>
      </c>
      <c r="R13" s="7"/>
      <c r="S13" s="7">
        <v>4</v>
      </c>
      <c r="T13" s="73">
        <v>86</v>
      </c>
      <c r="U13" s="133">
        <v>86</v>
      </c>
      <c r="W13" s="25" t="s">
        <v>245</v>
      </c>
      <c r="X13" s="69">
        <v>9</v>
      </c>
      <c r="Y13" s="69">
        <v>9</v>
      </c>
      <c r="Z13" s="69">
        <v>3</v>
      </c>
      <c r="AA13" s="69">
        <v>3</v>
      </c>
      <c r="AB13" s="7"/>
      <c r="AC13" s="73">
        <v>78</v>
      </c>
      <c r="AD13" s="69">
        <v>79</v>
      </c>
      <c r="AE13" s="69">
        <v>2</v>
      </c>
      <c r="AF13" s="69">
        <v>10</v>
      </c>
      <c r="AG13" s="7">
        <v>3</v>
      </c>
      <c r="AH13" s="69"/>
      <c r="AI13" s="69">
        <v>1</v>
      </c>
      <c r="AJ13" s="7"/>
      <c r="AK13" s="7"/>
      <c r="AL13" s="7">
        <v>7</v>
      </c>
      <c r="AM13" s="7"/>
      <c r="AN13" s="7">
        <v>36</v>
      </c>
      <c r="AO13" s="7"/>
      <c r="AP13" s="7">
        <v>43</v>
      </c>
      <c r="AQ13" s="7"/>
      <c r="AR13" s="7">
        <v>50</v>
      </c>
      <c r="AS13" s="7"/>
      <c r="AT13" s="7">
        <v>86</v>
      </c>
      <c r="AU13" s="7">
        <v>51</v>
      </c>
      <c r="AV13" s="122">
        <v>30</v>
      </c>
      <c r="AW13" s="122">
        <f t="shared" si="11"/>
        <v>2548</v>
      </c>
      <c r="AX13" s="122">
        <f t="shared" si="12"/>
        <v>217</v>
      </c>
      <c r="AY13" s="122">
        <f t="shared" ref="AY13:AY76" si="15">+AY12+AT13</f>
        <v>217</v>
      </c>
      <c r="AZ13" s="122">
        <f t="shared" ref="AZ13:AZ31" si="16">+AZ12+AT13</f>
        <v>217</v>
      </c>
      <c r="BA13" s="129" t="s">
        <v>246</v>
      </c>
      <c r="BB13" s="125">
        <v>2</v>
      </c>
      <c r="BC13" s="125">
        <v>2</v>
      </c>
      <c r="BD13" s="125">
        <v>9</v>
      </c>
      <c r="BE13" s="125">
        <f t="shared" si="0"/>
        <v>18</v>
      </c>
      <c r="BF13" s="7"/>
      <c r="BG13" s="125"/>
      <c r="BH13" s="127" t="s">
        <v>247</v>
      </c>
      <c r="BI13" s="125">
        <v>4</v>
      </c>
      <c r="BJ13" s="125">
        <v>1</v>
      </c>
      <c r="BK13" s="7">
        <v>81</v>
      </c>
      <c r="BL13" s="7">
        <f t="shared" si="5"/>
        <v>81</v>
      </c>
      <c r="BM13" s="7"/>
      <c r="BN13" s="116"/>
      <c r="BO13" s="128"/>
      <c r="BP13" s="7"/>
      <c r="BQ13" s="7">
        <v>87</v>
      </c>
      <c r="BR13" s="7">
        <v>9</v>
      </c>
      <c r="BS13" s="7">
        <f t="shared" si="6"/>
        <v>783</v>
      </c>
      <c r="BT13" s="7">
        <v>117</v>
      </c>
      <c r="BU13" s="7">
        <v>9</v>
      </c>
      <c r="BV13" s="7">
        <f t="shared" si="7"/>
        <v>1053</v>
      </c>
      <c r="BW13" s="7">
        <v>137</v>
      </c>
      <c r="BX13" s="7">
        <v>9</v>
      </c>
      <c r="BY13" s="7">
        <f t="shared" si="8"/>
        <v>1233</v>
      </c>
      <c r="BZ13" s="7">
        <v>107</v>
      </c>
      <c r="CA13" s="7">
        <v>9</v>
      </c>
      <c r="CB13" s="7">
        <f t="shared" si="9"/>
        <v>963</v>
      </c>
      <c r="CC13" s="7"/>
      <c r="CD13" s="74">
        <v>18</v>
      </c>
      <c r="CE13" s="127" t="s">
        <v>248</v>
      </c>
      <c r="CF13" s="74">
        <v>3</v>
      </c>
      <c r="CG13" s="74">
        <v>1</v>
      </c>
      <c r="CH13" s="74">
        <v>18</v>
      </c>
      <c r="CI13" s="74">
        <v>18</v>
      </c>
    </row>
    <row r="14" spans="1:87" ht="27.75" thickTop="1" thickBot="1" x14ac:dyDescent="0.25">
      <c r="A14" s="7">
        <f t="shared" si="10"/>
        <v>85</v>
      </c>
      <c r="B14" s="7">
        <f t="shared" si="1"/>
        <v>27</v>
      </c>
      <c r="C14" s="7">
        <f t="shared" si="2"/>
        <v>10</v>
      </c>
      <c r="D14" s="7">
        <f t="shared" si="3"/>
        <v>5</v>
      </c>
      <c r="E14" s="7">
        <f t="shared" si="4"/>
        <v>12</v>
      </c>
      <c r="F14" s="7">
        <v>90</v>
      </c>
      <c r="G14" s="7">
        <v>12</v>
      </c>
      <c r="H14" s="7">
        <v>4</v>
      </c>
      <c r="I14" s="7">
        <v>1</v>
      </c>
      <c r="J14" s="7">
        <v>1</v>
      </c>
      <c r="K14" s="7">
        <v>2</v>
      </c>
      <c r="L14" s="7"/>
      <c r="M14" s="7"/>
      <c r="N14" s="7">
        <v>13</v>
      </c>
      <c r="O14" s="7">
        <v>2</v>
      </c>
      <c r="P14" s="7">
        <v>6</v>
      </c>
      <c r="Q14" s="7">
        <v>42</v>
      </c>
      <c r="R14" s="7"/>
      <c r="S14" s="7">
        <v>5</v>
      </c>
      <c r="T14" s="73">
        <v>81</v>
      </c>
      <c r="U14" s="131">
        <v>81</v>
      </c>
      <c r="W14" s="12" t="s">
        <v>238</v>
      </c>
      <c r="X14" s="69">
        <v>10</v>
      </c>
      <c r="Y14" s="69">
        <v>10</v>
      </c>
      <c r="Z14" s="69">
        <v>4</v>
      </c>
      <c r="AA14" s="69">
        <v>4</v>
      </c>
      <c r="AB14" s="7"/>
      <c r="AC14" s="69">
        <v>77</v>
      </c>
      <c r="AD14" s="73">
        <v>78</v>
      </c>
      <c r="AE14" s="69">
        <v>2</v>
      </c>
      <c r="AF14" s="69">
        <v>10</v>
      </c>
      <c r="AG14" s="7">
        <v>4</v>
      </c>
      <c r="AH14" s="69"/>
      <c r="AI14" s="69">
        <v>2</v>
      </c>
      <c r="AJ14" s="7"/>
      <c r="AK14" s="7"/>
      <c r="AL14" s="7">
        <v>6</v>
      </c>
      <c r="AM14" s="7"/>
      <c r="AN14" s="7">
        <v>35</v>
      </c>
      <c r="AO14" s="7"/>
      <c r="AP14" s="7">
        <v>42</v>
      </c>
      <c r="AQ14" s="7"/>
      <c r="AR14" s="7">
        <v>49</v>
      </c>
      <c r="AS14" s="7"/>
      <c r="AT14" s="7">
        <v>81</v>
      </c>
      <c r="AU14" s="7">
        <v>58</v>
      </c>
      <c r="AV14" s="122">
        <v>30</v>
      </c>
      <c r="AW14" s="122">
        <f t="shared" si="11"/>
        <v>2629</v>
      </c>
      <c r="AX14" s="122">
        <f t="shared" si="12"/>
        <v>298</v>
      </c>
      <c r="AY14" s="122">
        <f t="shared" si="15"/>
        <v>298</v>
      </c>
      <c r="AZ14" s="122">
        <f t="shared" si="16"/>
        <v>298</v>
      </c>
      <c r="BA14" s="123" t="s">
        <v>249</v>
      </c>
      <c r="BB14" s="124">
        <v>45</v>
      </c>
      <c r="BC14" s="124">
        <v>11</v>
      </c>
      <c r="BD14" s="125">
        <v>10</v>
      </c>
      <c r="BE14" s="125">
        <f t="shared" si="0"/>
        <v>450</v>
      </c>
      <c r="BF14" s="126">
        <f t="shared" ref="BF14:BF15" si="17">+BB14</f>
        <v>45</v>
      </c>
      <c r="BG14" s="125">
        <f t="shared" ref="BG14:BG15" si="18">+BE14</f>
        <v>450</v>
      </c>
      <c r="BH14" s="127" t="s">
        <v>241</v>
      </c>
      <c r="BI14" s="125">
        <v>3</v>
      </c>
      <c r="BJ14" s="125">
        <v>1</v>
      </c>
      <c r="BK14" s="7">
        <v>109</v>
      </c>
      <c r="BL14" s="7">
        <f t="shared" si="5"/>
        <v>109</v>
      </c>
      <c r="BM14" s="7"/>
      <c r="BN14" s="116"/>
      <c r="BO14" s="128"/>
      <c r="BP14" s="7"/>
      <c r="BQ14" s="7">
        <v>87</v>
      </c>
      <c r="BR14" s="7">
        <v>10</v>
      </c>
      <c r="BS14" s="7">
        <f t="shared" si="6"/>
        <v>870</v>
      </c>
      <c r="BT14" s="7">
        <v>117</v>
      </c>
      <c r="BU14" s="7">
        <v>10</v>
      </c>
      <c r="BV14" s="7">
        <f t="shared" si="7"/>
        <v>1170</v>
      </c>
      <c r="BW14" s="7">
        <v>137</v>
      </c>
      <c r="BX14" s="7">
        <v>10</v>
      </c>
      <c r="BY14" s="7">
        <f t="shared" si="8"/>
        <v>1370</v>
      </c>
      <c r="BZ14" s="7">
        <v>107</v>
      </c>
      <c r="CA14" s="7">
        <v>10</v>
      </c>
      <c r="CB14" s="7">
        <f t="shared" si="9"/>
        <v>1070</v>
      </c>
      <c r="CC14" s="7"/>
      <c r="CD14" s="74">
        <v>22</v>
      </c>
      <c r="CE14" s="127" t="s">
        <v>250</v>
      </c>
      <c r="CF14" s="74">
        <v>3</v>
      </c>
      <c r="CG14" s="74">
        <v>1</v>
      </c>
      <c r="CH14" s="74">
        <v>37</v>
      </c>
      <c r="CI14" s="74">
        <v>37</v>
      </c>
    </row>
    <row r="15" spans="1:87" ht="27.75" thickTop="1" thickBot="1" x14ac:dyDescent="0.25">
      <c r="A15" s="7">
        <f t="shared" si="10"/>
        <v>97</v>
      </c>
      <c r="B15" s="7">
        <f t="shared" si="1"/>
        <v>12</v>
      </c>
      <c r="C15" s="7">
        <f t="shared" si="2"/>
        <v>0</v>
      </c>
      <c r="D15" s="7">
        <f t="shared" si="3"/>
        <v>0</v>
      </c>
      <c r="E15" s="7">
        <f t="shared" si="4"/>
        <v>12</v>
      </c>
      <c r="F15" s="7">
        <v>86</v>
      </c>
      <c r="G15" s="7">
        <v>14</v>
      </c>
      <c r="H15" s="7">
        <v>2</v>
      </c>
      <c r="I15" s="7"/>
      <c r="J15" s="7"/>
      <c r="K15" s="7">
        <v>2</v>
      </c>
      <c r="L15" s="7"/>
      <c r="M15" s="7"/>
      <c r="N15" s="7">
        <v>16</v>
      </c>
      <c r="O15" s="7">
        <v>3</v>
      </c>
      <c r="P15" s="7">
        <v>5</v>
      </c>
      <c r="Q15" s="7">
        <v>47</v>
      </c>
      <c r="R15" s="7"/>
      <c r="S15" s="7">
        <v>6</v>
      </c>
      <c r="T15" s="7">
        <v>314</v>
      </c>
      <c r="W15" s="12" t="s">
        <v>251</v>
      </c>
      <c r="X15" s="69">
        <v>11</v>
      </c>
      <c r="Y15" s="69">
        <v>11</v>
      </c>
      <c r="Z15" s="69">
        <v>5</v>
      </c>
      <c r="AA15" s="69">
        <v>5</v>
      </c>
      <c r="AB15" s="7"/>
      <c r="AC15" s="69">
        <v>76</v>
      </c>
      <c r="AD15" s="69">
        <v>77</v>
      </c>
      <c r="AE15" s="69">
        <v>2</v>
      </c>
      <c r="AF15" s="69">
        <v>10</v>
      </c>
      <c r="AG15" s="7">
        <v>5</v>
      </c>
      <c r="AH15" s="69"/>
      <c r="AI15" s="69">
        <v>3</v>
      </c>
      <c r="AJ15" s="7"/>
      <c r="AK15" s="7"/>
      <c r="AL15" s="7">
        <v>5</v>
      </c>
      <c r="AM15" s="7"/>
      <c r="AN15" s="7">
        <v>34</v>
      </c>
      <c r="AO15" s="7"/>
      <c r="AP15" s="7">
        <v>41</v>
      </c>
      <c r="AQ15" s="7"/>
      <c r="AR15" s="7">
        <v>48</v>
      </c>
      <c r="AS15" s="7"/>
      <c r="AT15" s="7">
        <v>314</v>
      </c>
      <c r="AU15" s="7">
        <v>2</v>
      </c>
      <c r="AV15" s="122">
        <v>31</v>
      </c>
      <c r="AW15" s="122">
        <f t="shared" si="11"/>
        <v>2943</v>
      </c>
      <c r="AX15" s="122">
        <f t="shared" si="12"/>
        <v>612</v>
      </c>
      <c r="AY15" s="122">
        <f t="shared" si="15"/>
        <v>612</v>
      </c>
      <c r="AZ15" s="122">
        <f t="shared" si="16"/>
        <v>612</v>
      </c>
      <c r="BA15" s="123" t="s">
        <v>252</v>
      </c>
      <c r="BB15" s="124">
        <v>16</v>
      </c>
      <c r="BC15" s="124">
        <v>8</v>
      </c>
      <c r="BD15" s="125">
        <v>20</v>
      </c>
      <c r="BE15" s="125">
        <f t="shared" si="0"/>
        <v>320</v>
      </c>
      <c r="BF15" s="126">
        <f t="shared" si="17"/>
        <v>16</v>
      </c>
      <c r="BG15" s="125">
        <f t="shared" si="18"/>
        <v>320</v>
      </c>
      <c r="BH15" s="127" t="s">
        <v>253</v>
      </c>
      <c r="BI15" s="125">
        <v>6</v>
      </c>
      <c r="BJ15" s="130">
        <v>2</v>
      </c>
      <c r="BK15" s="7">
        <v>291</v>
      </c>
      <c r="BL15" s="7">
        <f t="shared" si="5"/>
        <v>582</v>
      </c>
      <c r="BM15" s="7"/>
      <c r="BN15" s="116"/>
      <c r="BO15" s="128"/>
      <c r="BP15" s="7"/>
      <c r="BQ15" s="7">
        <v>87</v>
      </c>
      <c r="BR15" s="7">
        <v>11</v>
      </c>
      <c r="BS15" s="7">
        <f t="shared" si="6"/>
        <v>957</v>
      </c>
      <c r="BT15" s="7">
        <v>117</v>
      </c>
      <c r="BU15" s="7">
        <v>11</v>
      </c>
      <c r="BV15" s="7">
        <f t="shared" si="7"/>
        <v>1287</v>
      </c>
      <c r="BW15" s="7">
        <v>137</v>
      </c>
      <c r="BX15" s="7">
        <v>11</v>
      </c>
      <c r="BY15" s="7">
        <f t="shared" si="8"/>
        <v>1507</v>
      </c>
      <c r="BZ15" s="7">
        <v>107</v>
      </c>
      <c r="CA15" s="7">
        <v>11</v>
      </c>
      <c r="CB15" s="7">
        <f t="shared" si="9"/>
        <v>1177</v>
      </c>
      <c r="CC15" s="7"/>
      <c r="CD15" s="74">
        <v>27</v>
      </c>
      <c r="CE15" s="127" t="s">
        <v>254</v>
      </c>
      <c r="CF15" s="74">
        <v>3</v>
      </c>
      <c r="CG15" s="74">
        <v>1</v>
      </c>
      <c r="CH15" s="74">
        <v>248</v>
      </c>
      <c r="CI15" s="74">
        <v>248</v>
      </c>
    </row>
    <row r="16" spans="1:87" ht="27.75" thickTop="1" thickBot="1" x14ac:dyDescent="0.25">
      <c r="A16" s="7"/>
      <c r="B16" s="7">
        <f t="shared" si="1"/>
        <v>0</v>
      </c>
      <c r="C16" s="7">
        <f t="shared" si="2"/>
        <v>0</v>
      </c>
      <c r="D16" s="7">
        <f t="shared" si="3"/>
        <v>0</v>
      </c>
      <c r="E16" s="7">
        <f t="shared" si="4"/>
        <v>0</v>
      </c>
      <c r="F16" s="7"/>
      <c r="G16" s="7"/>
      <c r="H16" s="7"/>
      <c r="I16" s="7"/>
      <c r="J16" s="7"/>
      <c r="K16" s="7"/>
      <c r="L16" s="7">
        <v>20</v>
      </c>
      <c r="M16" s="7">
        <v>3</v>
      </c>
      <c r="N16" s="7"/>
      <c r="O16" s="7">
        <v>0</v>
      </c>
      <c r="P16" s="7"/>
      <c r="Q16" s="7">
        <v>50</v>
      </c>
      <c r="R16" s="7">
        <v>6</v>
      </c>
      <c r="S16" s="7"/>
      <c r="T16" s="134">
        <v>360</v>
      </c>
      <c r="U16" s="135">
        <v>360</v>
      </c>
      <c r="W16" s="136" t="s">
        <v>34</v>
      </c>
      <c r="X16" s="69">
        <v>12</v>
      </c>
      <c r="Y16" s="69">
        <v>12</v>
      </c>
      <c r="Z16" s="69">
        <v>6</v>
      </c>
      <c r="AA16" s="69">
        <v>6</v>
      </c>
      <c r="AB16" s="7"/>
      <c r="AC16" s="135">
        <v>75</v>
      </c>
      <c r="AD16" s="69">
        <v>76</v>
      </c>
      <c r="AE16" s="69">
        <v>2</v>
      </c>
      <c r="AF16" s="69">
        <v>10</v>
      </c>
      <c r="AG16" s="7">
        <v>6</v>
      </c>
      <c r="AH16" s="69"/>
      <c r="AI16" s="69">
        <v>4</v>
      </c>
      <c r="AJ16" s="7"/>
      <c r="AK16" s="7"/>
      <c r="AL16" s="7">
        <v>4</v>
      </c>
      <c r="AM16" s="7"/>
      <c r="AN16" s="7">
        <v>33</v>
      </c>
      <c r="AO16" s="7"/>
      <c r="AP16" s="7">
        <v>40</v>
      </c>
      <c r="AQ16" s="7"/>
      <c r="AR16" s="7">
        <v>47</v>
      </c>
      <c r="AS16" s="7">
        <v>1</v>
      </c>
      <c r="AT16" s="7">
        <v>360</v>
      </c>
      <c r="AU16" s="7">
        <v>31</v>
      </c>
      <c r="AV16" s="122">
        <v>31</v>
      </c>
      <c r="AW16" s="122">
        <f t="shared" si="11"/>
        <v>3303</v>
      </c>
      <c r="AX16" s="122">
        <f t="shared" si="12"/>
        <v>972</v>
      </c>
      <c r="AY16" s="122">
        <f t="shared" si="15"/>
        <v>972</v>
      </c>
      <c r="AZ16" s="122">
        <f t="shared" si="16"/>
        <v>972</v>
      </c>
      <c r="BA16" s="129" t="s">
        <v>255</v>
      </c>
      <c r="BB16" s="125">
        <v>28</v>
      </c>
      <c r="BC16" s="125">
        <v>10</v>
      </c>
      <c r="BD16" s="125">
        <v>30</v>
      </c>
      <c r="BE16" s="125">
        <f t="shared" si="0"/>
        <v>840</v>
      </c>
      <c r="BF16" s="7"/>
      <c r="BG16" s="125"/>
      <c r="BH16" s="127" t="s">
        <v>256</v>
      </c>
      <c r="BI16" s="125">
        <v>4</v>
      </c>
      <c r="BJ16" s="125">
        <v>1</v>
      </c>
      <c r="BK16" s="7">
        <v>390</v>
      </c>
      <c r="BL16" s="7">
        <f t="shared" si="5"/>
        <v>390</v>
      </c>
      <c r="BM16" s="7"/>
      <c r="BN16" s="116"/>
      <c r="BO16" s="128"/>
      <c r="BP16" s="7"/>
      <c r="BQ16" s="7">
        <v>87</v>
      </c>
      <c r="BR16" s="7">
        <v>12</v>
      </c>
      <c r="BS16" s="7">
        <f t="shared" si="6"/>
        <v>1044</v>
      </c>
      <c r="BT16" s="7">
        <v>117</v>
      </c>
      <c r="BU16" s="7">
        <v>12</v>
      </c>
      <c r="BV16" s="7">
        <f t="shared" si="7"/>
        <v>1404</v>
      </c>
      <c r="BW16" s="7">
        <v>137</v>
      </c>
      <c r="BX16" s="7">
        <v>12</v>
      </c>
      <c r="BY16" s="7">
        <f t="shared" si="8"/>
        <v>1644</v>
      </c>
      <c r="BZ16" s="7">
        <v>107</v>
      </c>
      <c r="CA16" s="7">
        <v>12</v>
      </c>
      <c r="CB16" s="7">
        <f t="shared" si="9"/>
        <v>1284</v>
      </c>
      <c r="CC16" s="7"/>
      <c r="CD16" s="74">
        <v>35</v>
      </c>
      <c r="CE16" s="127" t="s">
        <v>257</v>
      </c>
      <c r="CF16" s="74">
        <v>3</v>
      </c>
      <c r="CG16" s="74">
        <v>1</v>
      </c>
      <c r="CH16" s="74">
        <v>86</v>
      </c>
      <c r="CI16" s="74">
        <v>86</v>
      </c>
    </row>
    <row r="17" spans="1:87" ht="27.75" thickTop="1" thickBot="1" x14ac:dyDescent="0.25">
      <c r="A17" s="7">
        <v>103</v>
      </c>
      <c r="B17" s="7">
        <f t="shared" si="1"/>
        <v>6</v>
      </c>
      <c r="C17" s="7">
        <f t="shared" si="2"/>
        <v>0</v>
      </c>
      <c r="D17" s="7">
        <f t="shared" si="3"/>
        <v>0</v>
      </c>
      <c r="E17" s="7">
        <f t="shared" si="4"/>
        <v>6</v>
      </c>
      <c r="F17" s="7">
        <v>84</v>
      </c>
      <c r="G17" s="7">
        <v>15</v>
      </c>
      <c r="H17" s="7">
        <v>1</v>
      </c>
      <c r="I17" s="7"/>
      <c r="J17" s="7"/>
      <c r="K17" s="7">
        <v>1</v>
      </c>
      <c r="L17" s="7"/>
      <c r="M17" s="7"/>
      <c r="N17" s="7">
        <v>19</v>
      </c>
      <c r="O17" s="7">
        <v>3</v>
      </c>
      <c r="P17" s="7">
        <v>4</v>
      </c>
      <c r="Q17" s="7">
        <v>54</v>
      </c>
      <c r="R17" s="7"/>
      <c r="S17" s="7">
        <v>7</v>
      </c>
      <c r="T17" s="7">
        <v>346</v>
      </c>
      <c r="V17" s="74"/>
      <c r="W17" s="12" t="s">
        <v>258</v>
      </c>
      <c r="X17" s="69">
        <v>13</v>
      </c>
      <c r="Y17" s="69">
        <v>13</v>
      </c>
      <c r="Z17" s="69">
        <v>7</v>
      </c>
      <c r="AA17" s="69">
        <v>7</v>
      </c>
      <c r="AB17" s="7"/>
      <c r="AC17" s="69">
        <v>74</v>
      </c>
      <c r="AD17" s="135">
        <v>75</v>
      </c>
      <c r="AE17" s="69">
        <v>2</v>
      </c>
      <c r="AF17" s="69">
        <v>10</v>
      </c>
      <c r="AG17" s="7">
        <v>7</v>
      </c>
      <c r="AH17" s="69"/>
      <c r="AI17" s="69">
        <v>5</v>
      </c>
      <c r="AJ17" s="7"/>
      <c r="AK17" s="7"/>
      <c r="AL17" s="7">
        <v>3</v>
      </c>
      <c r="AM17" s="7"/>
      <c r="AN17" s="7">
        <v>32</v>
      </c>
      <c r="AO17" s="7"/>
      <c r="AP17" s="7">
        <v>39</v>
      </c>
      <c r="AQ17" s="7"/>
      <c r="AR17" s="7">
        <v>46</v>
      </c>
      <c r="AS17" s="7">
        <v>2</v>
      </c>
      <c r="AT17" s="7">
        <v>346</v>
      </c>
      <c r="AU17" s="7">
        <v>34</v>
      </c>
      <c r="AV17" s="122">
        <v>31</v>
      </c>
      <c r="AW17" s="122">
        <f t="shared" si="11"/>
        <v>3649</v>
      </c>
      <c r="AX17" s="122">
        <f t="shared" si="12"/>
        <v>1318</v>
      </c>
      <c r="AY17" s="122">
        <f t="shared" si="15"/>
        <v>1318</v>
      </c>
      <c r="AZ17" s="122">
        <f t="shared" si="16"/>
        <v>1318</v>
      </c>
      <c r="BA17" s="129" t="s">
        <v>259</v>
      </c>
      <c r="BB17" s="125">
        <v>39</v>
      </c>
      <c r="BC17" s="125">
        <v>11</v>
      </c>
      <c r="BD17" s="125">
        <v>40</v>
      </c>
      <c r="BE17" s="125">
        <f t="shared" si="0"/>
        <v>1560</v>
      </c>
      <c r="BF17" s="7"/>
      <c r="BG17" s="125"/>
      <c r="BH17" s="127" t="s">
        <v>244</v>
      </c>
      <c r="BI17" s="125">
        <v>3</v>
      </c>
      <c r="BJ17" s="125">
        <v>1</v>
      </c>
      <c r="BK17" s="7">
        <v>16</v>
      </c>
      <c r="BL17" s="7">
        <f t="shared" si="5"/>
        <v>16</v>
      </c>
      <c r="BM17" s="7"/>
      <c r="BN17" s="116"/>
      <c r="BO17" s="128"/>
      <c r="BP17" s="7"/>
      <c r="BQ17" s="7">
        <v>87</v>
      </c>
      <c r="BR17" s="7">
        <v>13</v>
      </c>
      <c r="BS17" s="7">
        <f t="shared" si="6"/>
        <v>1131</v>
      </c>
      <c r="BT17" s="7">
        <v>117</v>
      </c>
      <c r="BU17" s="7">
        <v>13</v>
      </c>
      <c r="BV17" s="7">
        <f t="shared" si="7"/>
        <v>1521</v>
      </c>
      <c r="BW17" s="7">
        <v>137</v>
      </c>
      <c r="BX17" s="7">
        <v>13</v>
      </c>
      <c r="BY17" s="7">
        <f t="shared" si="8"/>
        <v>1781</v>
      </c>
      <c r="BZ17" s="7">
        <v>107</v>
      </c>
      <c r="CA17" s="7">
        <v>13</v>
      </c>
      <c r="CB17" s="7">
        <f t="shared" si="9"/>
        <v>1391</v>
      </c>
      <c r="CC17" s="7"/>
      <c r="CD17" s="74">
        <v>47</v>
      </c>
      <c r="CE17" s="127" t="s">
        <v>260</v>
      </c>
      <c r="CF17" s="74">
        <v>3</v>
      </c>
      <c r="CG17" s="74">
        <v>1</v>
      </c>
      <c r="CH17" s="74">
        <v>52</v>
      </c>
      <c r="CI17" s="74">
        <v>52</v>
      </c>
    </row>
    <row r="18" spans="1:87" ht="28.5" customHeight="1" thickTop="1" thickBot="1" x14ac:dyDescent="0.25">
      <c r="A18" s="7">
        <f t="shared" si="10"/>
        <v>119</v>
      </c>
      <c r="B18" s="7">
        <f t="shared" si="1"/>
        <v>16</v>
      </c>
      <c r="C18" s="7">
        <f t="shared" si="2"/>
        <v>10</v>
      </c>
      <c r="D18" s="7">
        <f t="shared" si="3"/>
        <v>0</v>
      </c>
      <c r="E18" s="7">
        <f t="shared" si="4"/>
        <v>6</v>
      </c>
      <c r="F18" s="7">
        <v>83</v>
      </c>
      <c r="G18" s="7">
        <v>17</v>
      </c>
      <c r="H18" s="7">
        <v>2</v>
      </c>
      <c r="I18" s="7">
        <v>1</v>
      </c>
      <c r="J18" s="7"/>
      <c r="K18" s="7">
        <v>1</v>
      </c>
      <c r="L18" s="7"/>
      <c r="M18" s="7"/>
      <c r="N18" s="7">
        <v>25</v>
      </c>
      <c r="O18" s="7">
        <v>6</v>
      </c>
      <c r="P18" s="7">
        <v>8</v>
      </c>
      <c r="Q18" s="7">
        <v>62</v>
      </c>
      <c r="R18" s="7"/>
      <c r="S18" s="7">
        <v>8</v>
      </c>
      <c r="T18" s="7">
        <v>597</v>
      </c>
      <c r="V18" s="137" t="s">
        <v>261</v>
      </c>
      <c r="W18" s="30" t="s">
        <v>262</v>
      </c>
      <c r="X18" s="92">
        <v>14</v>
      </c>
      <c r="Y18" s="69">
        <v>14</v>
      </c>
      <c r="Z18" s="92">
        <v>8</v>
      </c>
      <c r="AA18" s="69">
        <v>8</v>
      </c>
      <c r="AB18" s="7"/>
      <c r="AC18" s="69">
        <v>73</v>
      </c>
      <c r="AD18" s="69">
        <v>74</v>
      </c>
      <c r="AE18" s="69">
        <v>2</v>
      </c>
      <c r="AF18" s="69">
        <v>10</v>
      </c>
      <c r="AG18" s="86">
        <v>8</v>
      </c>
      <c r="AH18" s="69"/>
      <c r="AI18" s="69">
        <v>6</v>
      </c>
      <c r="AJ18" s="7"/>
      <c r="AK18" s="7"/>
      <c r="AL18" s="7">
        <v>2</v>
      </c>
      <c r="AM18" s="7"/>
      <c r="AN18" s="7">
        <v>31</v>
      </c>
      <c r="AO18" s="7"/>
      <c r="AP18" s="7">
        <v>38</v>
      </c>
      <c r="AQ18" s="7"/>
      <c r="AR18" s="7">
        <v>45</v>
      </c>
      <c r="AS18" s="7">
        <v>3</v>
      </c>
      <c r="AT18" s="7">
        <v>597</v>
      </c>
      <c r="AU18" s="7">
        <v>37</v>
      </c>
      <c r="AV18" s="122">
        <v>31</v>
      </c>
      <c r="AW18" s="122">
        <f t="shared" si="11"/>
        <v>4246</v>
      </c>
      <c r="AX18" s="132">
        <f t="shared" si="12"/>
        <v>1915</v>
      </c>
      <c r="AY18" s="122">
        <f t="shared" si="15"/>
        <v>1915</v>
      </c>
      <c r="AZ18" s="122">
        <f t="shared" si="16"/>
        <v>1915</v>
      </c>
      <c r="BA18" s="123" t="s">
        <v>263</v>
      </c>
      <c r="BB18" s="124">
        <v>15</v>
      </c>
      <c r="BC18" s="124">
        <v>9</v>
      </c>
      <c r="BD18" s="125">
        <v>50</v>
      </c>
      <c r="BE18" s="125">
        <f t="shared" si="0"/>
        <v>750</v>
      </c>
      <c r="BF18" s="126">
        <f>+BB18</f>
        <v>15</v>
      </c>
      <c r="BG18" s="125">
        <f>+BE18</f>
        <v>750</v>
      </c>
      <c r="BH18" s="127" t="s">
        <v>264</v>
      </c>
      <c r="BI18" s="125">
        <v>5</v>
      </c>
      <c r="BJ18" s="125">
        <v>1</v>
      </c>
      <c r="BK18" s="7">
        <v>299</v>
      </c>
      <c r="BL18" s="7">
        <f t="shared" si="5"/>
        <v>299</v>
      </c>
      <c r="BM18" s="7"/>
      <c r="BN18" s="116"/>
      <c r="BO18" s="128"/>
      <c r="BP18" s="7"/>
      <c r="BQ18" s="7">
        <v>87</v>
      </c>
      <c r="BR18" s="7">
        <v>14</v>
      </c>
      <c r="BS18" s="7">
        <f t="shared" si="6"/>
        <v>1218</v>
      </c>
      <c r="BT18" s="7">
        <v>117</v>
      </c>
      <c r="BU18" s="7">
        <v>14</v>
      </c>
      <c r="BV18" s="7">
        <f t="shared" si="7"/>
        <v>1638</v>
      </c>
      <c r="BW18" s="7">
        <v>137</v>
      </c>
      <c r="BX18" s="7">
        <v>14</v>
      </c>
      <c r="BY18" s="7">
        <f t="shared" si="8"/>
        <v>1918</v>
      </c>
      <c r="BZ18" s="7">
        <v>107</v>
      </c>
      <c r="CA18" s="7">
        <v>14</v>
      </c>
      <c r="CB18" s="7">
        <f t="shared" si="9"/>
        <v>1498</v>
      </c>
      <c r="CC18" s="7"/>
      <c r="CD18" s="74">
        <v>50</v>
      </c>
      <c r="CE18" s="127" t="s">
        <v>265</v>
      </c>
      <c r="CF18" s="74">
        <v>3</v>
      </c>
      <c r="CG18" s="74">
        <v>1</v>
      </c>
      <c r="CH18" s="74">
        <v>71</v>
      </c>
      <c r="CI18" s="74">
        <v>71</v>
      </c>
    </row>
    <row r="19" spans="1:87" ht="27.75" customHeight="1" thickTop="1" thickBot="1" x14ac:dyDescent="0.25">
      <c r="A19" s="7">
        <f t="shared" si="10"/>
        <v>129</v>
      </c>
      <c r="B19" s="7">
        <f t="shared" si="1"/>
        <v>10</v>
      </c>
      <c r="C19" s="7">
        <f t="shared" si="2"/>
        <v>10</v>
      </c>
      <c r="D19" s="7">
        <f t="shared" si="3"/>
        <v>0</v>
      </c>
      <c r="E19" s="7">
        <f t="shared" si="4"/>
        <v>0</v>
      </c>
      <c r="F19" s="7">
        <v>81</v>
      </c>
      <c r="G19" s="7">
        <v>18</v>
      </c>
      <c r="H19" s="7">
        <v>1</v>
      </c>
      <c r="I19" s="7">
        <v>1</v>
      </c>
      <c r="J19" s="7"/>
      <c r="K19" s="7"/>
      <c r="L19" s="7"/>
      <c r="M19" s="7"/>
      <c r="N19" s="7">
        <v>26</v>
      </c>
      <c r="O19" s="7">
        <v>1</v>
      </c>
      <c r="P19" s="7">
        <v>2</v>
      </c>
      <c r="Q19" s="7">
        <v>64</v>
      </c>
      <c r="R19" s="7"/>
      <c r="S19" s="7">
        <v>9</v>
      </c>
      <c r="T19" s="73">
        <v>30</v>
      </c>
      <c r="U19" s="7">
        <v>30</v>
      </c>
      <c r="V19" s="138"/>
      <c r="W19" s="33" t="s">
        <v>41</v>
      </c>
      <c r="X19" s="92">
        <v>15</v>
      </c>
      <c r="Y19" s="69">
        <v>15</v>
      </c>
      <c r="Z19" s="69">
        <v>9</v>
      </c>
      <c r="AA19" s="69">
        <v>9</v>
      </c>
      <c r="AB19" s="7">
        <v>1</v>
      </c>
      <c r="AC19" s="69">
        <v>72</v>
      </c>
      <c r="AD19" s="69">
        <v>73</v>
      </c>
      <c r="AE19" s="69">
        <v>3</v>
      </c>
      <c r="AF19" s="69">
        <v>9</v>
      </c>
      <c r="AG19" s="7">
        <v>1</v>
      </c>
      <c r="AH19" s="69"/>
      <c r="AI19" s="69">
        <v>7</v>
      </c>
      <c r="AJ19" s="7"/>
      <c r="AK19" s="7">
        <v>1</v>
      </c>
      <c r="AL19" s="7">
        <v>1</v>
      </c>
      <c r="AM19" s="7"/>
      <c r="AN19" s="7">
        <v>30</v>
      </c>
      <c r="AO19" s="7"/>
      <c r="AP19" s="7">
        <v>37</v>
      </c>
      <c r="AQ19" s="7"/>
      <c r="AR19" s="73">
        <v>44</v>
      </c>
      <c r="AS19" s="7">
        <v>4</v>
      </c>
      <c r="AT19" s="7">
        <v>30</v>
      </c>
      <c r="AU19" s="7">
        <v>45</v>
      </c>
      <c r="AV19" s="122">
        <v>31</v>
      </c>
      <c r="AW19" s="122">
        <f t="shared" si="11"/>
        <v>4276</v>
      </c>
      <c r="AX19" s="122">
        <f>+AT19</f>
        <v>30</v>
      </c>
      <c r="AY19" s="122">
        <f t="shared" si="15"/>
        <v>1945</v>
      </c>
      <c r="AZ19" s="122">
        <f t="shared" si="16"/>
        <v>1945</v>
      </c>
      <c r="BA19" s="129" t="s">
        <v>266</v>
      </c>
      <c r="BB19" s="125">
        <v>5</v>
      </c>
      <c r="BC19" s="125">
        <v>4</v>
      </c>
      <c r="BD19" s="125">
        <v>60</v>
      </c>
      <c r="BE19" s="125">
        <f t="shared" si="0"/>
        <v>300</v>
      </c>
      <c r="BF19" s="7"/>
      <c r="BG19" s="125"/>
      <c r="BH19" s="127" t="s">
        <v>267</v>
      </c>
      <c r="BI19" s="125">
        <v>12</v>
      </c>
      <c r="BJ19" s="125">
        <v>1</v>
      </c>
      <c r="BK19" s="7">
        <v>81</v>
      </c>
      <c r="BL19" s="7">
        <f>+BK19*2</f>
        <v>162</v>
      </c>
      <c r="BM19" s="7"/>
      <c r="BN19" s="116"/>
      <c r="BO19" s="128"/>
      <c r="BP19" s="7"/>
      <c r="BQ19" s="7">
        <v>87</v>
      </c>
      <c r="BR19" s="7">
        <v>15</v>
      </c>
      <c r="BS19" s="7">
        <f t="shared" si="6"/>
        <v>1305</v>
      </c>
      <c r="BT19" s="7">
        <v>117</v>
      </c>
      <c r="BU19" s="7">
        <v>15</v>
      </c>
      <c r="BV19" s="7">
        <f t="shared" si="7"/>
        <v>1755</v>
      </c>
      <c r="BW19" s="7">
        <v>137</v>
      </c>
      <c r="BX19" s="7">
        <v>15</v>
      </c>
      <c r="BY19" s="7">
        <f t="shared" si="8"/>
        <v>2055</v>
      </c>
      <c r="BZ19" s="7">
        <v>107</v>
      </c>
      <c r="CA19" s="7">
        <v>15</v>
      </c>
      <c r="CB19" s="7">
        <f t="shared" si="9"/>
        <v>1605</v>
      </c>
      <c r="CC19" s="7"/>
      <c r="CD19" s="74">
        <v>53</v>
      </c>
      <c r="CE19" s="127" t="s">
        <v>268</v>
      </c>
      <c r="CF19" s="74">
        <v>3</v>
      </c>
      <c r="CG19" s="74">
        <v>1</v>
      </c>
      <c r="CH19" s="74">
        <v>120</v>
      </c>
      <c r="CI19" s="74">
        <v>120</v>
      </c>
    </row>
    <row r="20" spans="1:87" ht="27.75" customHeight="1" thickTop="1" thickBot="1" x14ac:dyDescent="0.25">
      <c r="A20" s="7"/>
      <c r="B20" s="7">
        <f t="shared" si="1"/>
        <v>0</v>
      </c>
      <c r="C20" s="7">
        <f t="shared" si="2"/>
        <v>0</v>
      </c>
      <c r="D20" s="7">
        <f t="shared" si="3"/>
        <v>0</v>
      </c>
      <c r="E20" s="7">
        <f t="shared" si="4"/>
        <v>0</v>
      </c>
      <c r="F20" s="7"/>
      <c r="G20" s="7"/>
      <c r="H20" s="7"/>
      <c r="I20" s="7"/>
      <c r="J20" s="7"/>
      <c r="K20" s="7"/>
      <c r="L20" s="7">
        <v>23</v>
      </c>
      <c r="M20" s="7">
        <v>3</v>
      </c>
      <c r="N20" s="7"/>
      <c r="O20" s="7">
        <v>0</v>
      </c>
      <c r="P20" s="7"/>
      <c r="Q20" s="7">
        <v>67</v>
      </c>
      <c r="R20" s="7">
        <v>7</v>
      </c>
      <c r="S20" s="7"/>
      <c r="T20" s="77">
        <v>109</v>
      </c>
      <c r="V20" s="7"/>
      <c r="W20" s="8" t="s">
        <v>269</v>
      </c>
      <c r="X20" s="69">
        <v>16</v>
      </c>
      <c r="Y20" s="69">
        <v>16</v>
      </c>
      <c r="Z20" s="69">
        <v>10</v>
      </c>
      <c r="AA20" s="69">
        <v>10</v>
      </c>
      <c r="AB20" s="7">
        <v>2</v>
      </c>
      <c r="AC20" s="69">
        <v>71</v>
      </c>
      <c r="AD20" s="69">
        <v>72</v>
      </c>
      <c r="AE20" s="69">
        <v>3</v>
      </c>
      <c r="AF20" s="69">
        <v>9</v>
      </c>
      <c r="AG20" s="7">
        <v>2</v>
      </c>
      <c r="AH20" s="69"/>
      <c r="AI20" s="69">
        <v>8</v>
      </c>
      <c r="AJ20" s="7"/>
      <c r="AK20" s="7">
        <v>2</v>
      </c>
      <c r="AL20" s="7"/>
      <c r="AM20" s="7"/>
      <c r="AN20" s="7">
        <v>29</v>
      </c>
      <c r="AO20" s="7"/>
      <c r="AP20" s="7">
        <v>36</v>
      </c>
      <c r="AQ20" s="7"/>
      <c r="AR20" s="7">
        <v>43</v>
      </c>
      <c r="AS20" s="7">
        <v>5</v>
      </c>
      <c r="AT20" s="7">
        <v>109</v>
      </c>
      <c r="AU20" s="7">
        <v>48</v>
      </c>
      <c r="AV20" s="122">
        <v>37</v>
      </c>
      <c r="AW20" s="122">
        <f t="shared" si="11"/>
        <v>4385</v>
      </c>
      <c r="AX20" s="122">
        <f t="shared" si="12"/>
        <v>139</v>
      </c>
      <c r="AY20" s="122">
        <f t="shared" si="15"/>
        <v>2054</v>
      </c>
      <c r="AZ20" s="122">
        <f t="shared" si="16"/>
        <v>2054</v>
      </c>
      <c r="BA20" s="129" t="s">
        <v>270</v>
      </c>
      <c r="BB20" s="125">
        <v>10</v>
      </c>
      <c r="BC20" s="125">
        <v>8</v>
      </c>
      <c r="BD20" s="125">
        <v>70</v>
      </c>
      <c r="BE20" s="125">
        <f t="shared" si="0"/>
        <v>700</v>
      </c>
      <c r="BF20" s="7"/>
      <c r="BG20" s="125"/>
      <c r="BH20" s="127" t="s">
        <v>271</v>
      </c>
      <c r="BI20" s="125">
        <v>4</v>
      </c>
      <c r="BJ20" s="125">
        <v>1</v>
      </c>
      <c r="BK20" s="7">
        <v>255</v>
      </c>
      <c r="BL20" s="7">
        <f t="shared" si="5"/>
        <v>255</v>
      </c>
      <c r="BM20" s="7"/>
      <c r="BN20" s="116"/>
      <c r="BO20" s="128"/>
      <c r="BP20" s="7"/>
      <c r="BQ20" s="7">
        <v>87</v>
      </c>
      <c r="BR20" s="7">
        <v>16</v>
      </c>
      <c r="BS20" s="7">
        <f t="shared" si="6"/>
        <v>1392</v>
      </c>
      <c r="BT20" s="7">
        <v>117</v>
      </c>
      <c r="BU20" s="7">
        <v>16</v>
      </c>
      <c r="BV20" s="7">
        <f t="shared" si="7"/>
        <v>1872</v>
      </c>
      <c r="BW20" s="7">
        <v>137</v>
      </c>
      <c r="BX20" s="7">
        <v>16</v>
      </c>
      <c r="BY20" s="7">
        <f t="shared" si="8"/>
        <v>2192</v>
      </c>
      <c r="BZ20" s="7">
        <v>107</v>
      </c>
      <c r="CA20" s="7">
        <v>16</v>
      </c>
      <c r="CB20" s="7">
        <f t="shared" si="9"/>
        <v>1712</v>
      </c>
      <c r="CC20" s="7"/>
      <c r="CD20" s="74">
        <v>56</v>
      </c>
      <c r="CE20" s="127" t="s">
        <v>272</v>
      </c>
      <c r="CF20" s="74">
        <v>3</v>
      </c>
      <c r="CG20" s="74">
        <v>1</v>
      </c>
      <c r="CH20" s="74">
        <v>95</v>
      </c>
      <c r="CI20" s="74">
        <v>95</v>
      </c>
    </row>
    <row r="21" spans="1:87" ht="27.75" thickTop="1" thickBot="1" x14ac:dyDescent="0.25">
      <c r="A21" s="7">
        <v>135</v>
      </c>
      <c r="B21" s="7">
        <f t="shared" si="1"/>
        <v>6</v>
      </c>
      <c r="C21" s="7">
        <f t="shared" si="2"/>
        <v>0</v>
      </c>
      <c r="D21" s="7">
        <f t="shared" si="3"/>
        <v>0</v>
      </c>
      <c r="E21" s="7">
        <f t="shared" si="4"/>
        <v>6</v>
      </c>
      <c r="F21" s="7">
        <v>80</v>
      </c>
      <c r="G21" s="7">
        <v>19</v>
      </c>
      <c r="H21" s="7">
        <v>1</v>
      </c>
      <c r="I21" s="7"/>
      <c r="J21" s="7"/>
      <c r="K21" s="7">
        <v>1</v>
      </c>
      <c r="L21" s="7"/>
      <c r="M21" s="7"/>
      <c r="N21" s="7">
        <v>29</v>
      </c>
      <c r="O21" s="7">
        <v>3</v>
      </c>
      <c r="P21" s="7">
        <v>4</v>
      </c>
      <c r="Q21" s="7">
        <v>71</v>
      </c>
      <c r="R21" s="7"/>
      <c r="S21" s="7">
        <v>10</v>
      </c>
      <c r="T21" s="7">
        <v>120</v>
      </c>
      <c r="U21" s="7">
        <v>120</v>
      </c>
      <c r="V21" s="7"/>
      <c r="W21" s="12" t="s">
        <v>273</v>
      </c>
      <c r="X21" s="73">
        <v>17</v>
      </c>
      <c r="Y21" s="69">
        <v>17</v>
      </c>
      <c r="Z21" s="69">
        <v>11</v>
      </c>
      <c r="AA21" s="69">
        <v>11</v>
      </c>
      <c r="AB21" s="7">
        <v>3</v>
      </c>
      <c r="AC21" s="73">
        <v>70</v>
      </c>
      <c r="AD21" s="69">
        <v>71</v>
      </c>
      <c r="AE21" s="69">
        <v>3</v>
      </c>
      <c r="AF21" s="69">
        <v>9</v>
      </c>
      <c r="AG21" s="7">
        <v>3</v>
      </c>
      <c r="AH21" s="69"/>
      <c r="AI21" s="69">
        <v>9</v>
      </c>
      <c r="AJ21" s="7"/>
      <c r="AK21" s="7">
        <v>3</v>
      </c>
      <c r="AL21" s="7"/>
      <c r="AM21" s="7"/>
      <c r="AN21" s="7">
        <v>28</v>
      </c>
      <c r="AO21" s="7"/>
      <c r="AP21" s="7">
        <v>35</v>
      </c>
      <c r="AQ21" s="7"/>
      <c r="AR21" s="7">
        <v>42</v>
      </c>
      <c r="AS21" s="7">
        <v>6</v>
      </c>
      <c r="AT21" s="7">
        <v>120</v>
      </c>
      <c r="AU21" s="7">
        <v>8</v>
      </c>
      <c r="AV21" s="122">
        <v>50</v>
      </c>
      <c r="AW21" s="122">
        <f t="shared" si="11"/>
        <v>4505</v>
      </c>
      <c r="AX21" s="122">
        <f t="shared" si="12"/>
        <v>259</v>
      </c>
      <c r="AY21" s="122">
        <f t="shared" si="15"/>
        <v>2174</v>
      </c>
      <c r="AZ21" s="122">
        <f t="shared" si="16"/>
        <v>2174</v>
      </c>
      <c r="BA21" s="129" t="s">
        <v>274</v>
      </c>
      <c r="BB21" s="125">
        <v>6</v>
      </c>
      <c r="BC21" s="125">
        <v>4</v>
      </c>
      <c r="BD21" s="125">
        <v>80</v>
      </c>
      <c r="BE21" s="125">
        <f t="shared" si="0"/>
        <v>480</v>
      </c>
      <c r="BF21" s="7"/>
      <c r="BG21" s="125"/>
      <c r="BH21" s="127" t="s">
        <v>275</v>
      </c>
      <c r="BI21" s="125">
        <v>4</v>
      </c>
      <c r="BJ21" s="125">
        <v>1</v>
      </c>
      <c r="BK21" s="7">
        <v>67</v>
      </c>
      <c r="BL21" s="7">
        <f t="shared" si="5"/>
        <v>67</v>
      </c>
      <c r="BM21" s="7"/>
      <c r="BN21" s="116"/>
      <c r="BO21" s="128"/>
      <c r="BP21" s="7"/>
      <c r="BQ21" s="7">
        <v>87</v>
      </c>
      <c r="BR21" s="7">
        <v>17</v>
      </c>
      <c r="BS21" s="7">
        <f t="shared" si="6"/>
        <v>1479</v>
      </c>
      <c r="BT21" s="7">
        <v>117</v>
      </c>
      <c r="BU21" s="7">
        <v>17</v>
      </c>
      <c r="BV21" s="7">
        <f t="shared" si="7"/>
        <v>1989</v>
      </c>
      <c r="BW21" s="7">
        <v>137</v>
      </c>
      <c r="BX21" s="7">
        <v>17</v>
      </c>
      <c r="BY21" s="7">
        <f t="shared" si="8"/>
        <v>2329</v>
      </c>
      <c r="BZ21" s="7">
        <v>107</v>
      </c>
      <c r="CA21" s="7">
        <v>17</v>
      </c>
      <c r="CB21" s="7">
        <f t="shared" si="9"/>
        <v>1819</v>
      </c>
      <c r="CC21" s="7"/>
      <c r="CD21" s="74">
        <v>59</v>
      </c>
      <c r="CE21" s="127" t="s">
        <v>276</v>
      </c>
      <c r="CF21" s="74">
        <v>3</v>
      </c>
      <c r="CG21" s="74">
        <v>1</v>
      </c>
      <c r="CH21" s="74">
        <v>570</v>
      </c>
      <c r="CI21" s="74">
        <v>570</v>
      </c>
    </row>
    <row r="22" spans="1:87" ht="35.25" thickTop="1" thickBot="1" x14ac:dyDescent="0.25">
      <c r="A22" s="7">
        <f t="shared" si="10"/>
        <v>145</v>
      </c>
      <c r="B22" s="7">
        <f t="shared" si="1"/>
        <v>10</v>
      </c>
      <c r="C22" s="7">
        <f t="shared" si="2"/>
        <v>10</v>
      </c>
      <c r="D22" s="7">
        <f t="shared" si="3"/>
        <v>0</v>
      </c>
      <c r="E22" s="7">
        <f t="shared" si="4"/>
        <v>0</v>
      </c>
      <c r="F22" s="7">
        <v>79</v>
      </c>
      <c r="G22" s="7">
        <v>20</v>
      </c>
      <c r="H22" s="7">
        <v>1</v>
      </c>
      <c r="I22" s="7">
        <v>1</v>
      </c>
      <c r="J22" s="7"/>
      <c r="K22" s="7"/>
      <c r="L22" s="7"/>
      <c r="M22" s="7"/>
      <c r="N22" s="7">
        <v>31</v>
      </c>
      <c r="O22" s="7">
        <v>2</v>
      </c>
      <c r="P22" s="7">
        <v>3</v>
      </c>
      <c r="Q22" s="7">
        <v>74</v>
      </c>
      <c r="R22" s="7"/>
      <c r="S22" s="7">
        <v>11</v>
      </c>
      <c r="T22" s="73">
        <v>61</v>
      </c>
      <c r="U22" s="73">
        <v>61</v>
      </c>
      <c r="V22" s="139" t="s">
        <v>277</v>
      </c>
      <c r="W22" s="140" t="s">
        <v>278</v>
      </c>
      <c r="X22" s="69">
        <v>18</v>
      </c>
      <c r="Y22" s="69">
        <v>18</v>
      </c>
      <c r="Z22" s="69">
        <v>12</v>
      </c>
      <c r="AA22" s="141">
        <v>12</v>
      </c>
      <c r="AB22" s="7">
        <v>4</v>
      </c>
      <c r="AC22" s="69">
        <v>69</v>
      </c>
      <c r="AD22" s="73">
        <v>70</v>
      </c>
      <c r="AE22" s="69">
        <v>3</v>
      </c>
      <c r="AF22" s="69">
        <v>9</v>
      </c>
      <c r="AG22" s="7">
        <v>4</v>
      </c>
      <c r="AH22" s="69"/>
      <c r="AI22" s="69">
        <v>10</v>
      </c>
      <c r="AJ22" s="7">
        <v>1</v>
      </c>
      <c r="AK22" s="7">
        <v>4</v>
      </c>
      <c r="AL22" s="7"/>
      <c r="AM22" s="7"/>
      <c r="AN22" s="7">
        <v>27</v>
      </c>
      <c r="AO22" s="7"/>
      <c r="AP22" s="7">
        <v>34</v>
      </c>
      <c r="AQ22" s="7"/>
      <c r="AR22" s="7">
        <v>41</v>
      </c>
      <c r="AS22" s="7">
        <v>7</v>
      </c>
      <c r="AT22" s="7">
        <v>61</v>
      </c>
      <c r="AU22" s="7">
        <v>72</v>
      </c>
      <c r="AV22" s="122">
        <v>50</v>
      </c>
      <c r="AW22" s="122">
        <f t="shared" si="11"/>
        <v>4566</v>
      </c>
      <c r="AX22" s="122">
        <f t="shared" si="12"/>
        <v>320</v>
      </c>
      <c r="AY22" s="122">
        <f t="shared" si="15"/>
        <v>2235</v>
      </c>
      <c r="AZ22" s="122">
        <f t="shared" si="16"/>
        <v>2235</v>
      </c>
      <c r="BA22" s="129" t="s">
        <v>279</v>
      </c>
      <c r="BB22" s="125">
        <v>7</v>
      </c>
      <c r="BC22" s="125">
        <v>6</v>
      </c>
      <c r="BD22" s="125">
        <v>90</v>
      </c>
      <c r="BE22" s="125">
        <f t="shared" si="0"/>
        <v>630</v>
      </c>
      <c r="BF22" s="7"/>
      <c r="BG22" s="125"/>
      <c r="BH22" s="127" t="s">
        <v>248</v>
      </c>
      <c r="BI22" s="125">
        <v>3</v>
      </c>
      <c r="BJ22" s="125">
        <v>1</v>
      </c>
      <c r="BK22" s="7">
        <v>18</v>
      </c>
      <c r="BL22" s="7">
        <f t="shared" si="5"/>
        <v>18</v>
      </c>
      <c r="BM22" s="7"/>
      <c r="BN22" s="116"/>
      <c r="BO22" s="128"/>
      <c r="BP22" s="7"/>
      <c r="BQ22" s="7">
        <v>87</v>
      </c>
      <c r="BR22" s="7">
        <v>18</v>
      </c>
      <c r="BS22" s="7">
        <f t="shared" si="6"/>
        <v>1566</v>
      </c>
      <c r="BT22" s="7">
        <v>117</v>
      </c>
      <c r="BU22" s="7">
        <v>18</v>
      </c>
      <c r="BV22" s="7">
        <f t="shared" si="7"/>
        <v>2106</v>
      </c>
      <c r="BW22" s="7">
        <v>137</v>
      </c>
      <c r="BX22" s="7">
        <v>18</v>
      </c>
      <c r="BY22" s="7">
        <f t="shared" si="8"/>
        <v>2466</v>
      </c>
      <c r="BZ22" s="7">
        <v>107</v>
      </c>
      <c r="CA22" s="7">
        <v>18</v>
      </c>
      <c r="CB22" s="7">
        <f t="shared" si="9"/>
        <v>1926</v>
      </c>
      <c r="CC22" s="7"/>
      <c r="CD22" s="74">
        <v>61</v>
      </c>
      <c r="CE22" s="127" t="s">
        <v>280</v>
      </c>
      <c r="CF22" s="74">
        <v>3</v>
      </c>
      <c r="CG22" s="74">
        <v>1</v>
      </c>
      <c r="CH22" s="74">
        <v>350</v>
      </c>
      <c r="CI22" s="74">
        <v>350</v>
      </c>
    </row>
    <row r="23" spans="1:87" ht="27.75" thickTop="1" thickBot="1" x14ac:dyDescent="0.25">
      <c r="A23" s="7">
        <f t="shared" si="10"/>
        <v>165</v>
      </c>
      <c r="B23" s="7">
        <f t="shared" si="1"/>
        <v>20</v>
      </c>
      <c r="C23" s="7">
        <f t="shared" si="2"/>
        <v>20</v>
      </c>
      <c r="D23" s="7">
        <f t="shared" si="3"/>
        <v>0</v>
      </c>
      <c r="E23" s="7">
        <f t="shared" si="4"/>
        <v>0</v>
      </c>
      <c r="F23" s="7">
        <v>78</v>
      </c>
      <c r="G23" s="7">
        <v>22</v>
      </c>
      <c r="H23" s="7">
        <v>2</v>
      </c>
      <c r="I23" s="7">
        <v>2</v>
      </c>
      <c r="J23" s="7"/>
      <c r="K23" s="7"/>
      <c r="L23" s="7"/>
      <c r="M23" s="7"/>
      <c r="N23" s="7">
        <v>35</v>
      </c>
      <c r="O23" s="7">
        <v>4</v>
      </c>
      <c r="P23" s="7">
        <v>6</v>
      </c>
      <c r="Q23" s="7">
        <v>80</v>
      </c>
      <c r="R23" s="7"/>
      <c r="S23" s="7">
        <v>12</v>
      </c>
      <c r="T23" s="7">
        <v>600</v>
      </c>
      <c r="W23" s="39" t="s">
        <v>281</v>
      </c>
      <c r="X23" s="69">
        <v>19</v>
      </c>
      <c r="Y23" s="69">
        <v>19</v>
      </c>
      <c r="Z23" s="69">
        <v>13</v>
      </c>
      <c r="AA23" s="141">
        <v>271</v>
      </c>
      <c r="AB23" s="7">
        <v>5</v>
      </c>
      <c r="AC23" s="69">
        <v>68</v>
      </c>
      <c r="AD23" s="69">
        <v>69</v>
      </c>
      <c r="AE23" s="69">
        <v>3</v>
      </c>
      <c r="AF23" s="69">
        <v>9</v>
      </c>
      <c r="AG23" s="7">
        <v>5</v>
      </c>
      <c r="AH23" s="69"/>
      <c r="AI23" s="69">
        <v>11</v>
      </c>
      <c r="AJ23" s="7">
        <v>2</v>
      </c>
      <c r="AK23" s="7">
        <v>5</v>
      </c>
      <c r="AL23" s="7"/>
      <c r="AM23" s="7"/>
      <c r="AN23" s="73">
        <v>26</v>
      </c>
      <c r="AO23" s="7"/>
      <c r="AP23" s="7">
        <v>33</v>
      </c>
      <c r="AQ23" s="7"/>
      <c r="AR23" s="7">
        <v>40</v>
      </c>
      <c r="AS23" s="7">
        <v>8</v>
      </c>
      <c r="AT23" s="7">
        <v>600</v>
      </c>
      <c r="AU23" s="7">
        <v>67</v>
      </c>
      <c r="AV23" s="122">
        <v>52</v>
      </c>
      <c r="AW23" s="122">
        <f t="shared" si="11"/>
        <v>5166</v>
      </c>
      <c r="AX23" s="122">
        <f t="shared" si="12"/>
        <v>920</v>
      </c>
      <c r="AY23" s="122">
        <f t="shared" si="15"/>
        <v>2835</v>
      </c>
      <c r="AZ23" s="122">
        <f t="shared" si="16"/>
        <v>2835</v>
      </c>
      <c r="BA23" s="129" t="s">
        <v>282</v>
      </c>
      <c r="BB23" s="125">
        <v>9</v>
      </c>
      <c r="BC23" s="125">
        <v>6</v>
      </c>
      <c r="BD23" s="125">
        <v>100</v>
      </c>
      <c r="BE23" s="125">
        <f t="shared" si="0"/>
        <v>900</v>
      </c>
      <c r="BF23" s="7"/>
      <c r="BG23" s="125"/>
      <c r="BH23" s="127" t="s">
        <v>283</v>
      </c>
      <c r="BI23" s="125">
        <v>4</v>
      </c>
      <c r="BJ23" s="125">
        <v>1</v>
      </c>
      <c r="BK23" s="7">
        <v>219</v>
      </c>
      <c r="BL23" s="7">
        <f t="shared" si="5"/>
        <v>219</v>
      </c>
      <c r="BM23" s="7"/>
      <c r="BN23" s="142" t="s">
        <v>284</v>
      </c>
      <c r="BO23" s="128" t="s">
        <v>110</v>
      </c>
      <c r="BP23" s="7">
        <v>26</v>
      </c>
      <c r="BQ23" s="7">
        <v>87</v>
      </c>
      <c r="BR23" s="7">
        <v>19</v>
      </c>
      <c r="BS23" s="7">
        <f t="shared" si="6"/>
        <v>1653</v>
      </c>
      <c r="BT23" s="7">
        <v>117</v>
      </c>
      <c r="BU23" s="7">
        <v>19</v>
      </c>
      <c r="BV23" s="7">
        <f t="shared" si="7"/>
        <v>2223</v>
      </c>
      <c r="BW23" s="7">
        <v>137</v>
      </c>
      <c r="BX23" s="7">
        <v>19</v>
      </c>
      <c r="BY23" s="7">
        <f t="shared" si="8"/>
        <v>2603</v>
      </c>
      <c r="BZ23" s="7">
        <v>107</v>
      </c>
      <c r="CA23" s="7">
        <v>19</v>
      </c>
      <c r="CB23" s="7">
        <f t="shared" si="9"/>
        <v>2033</v>
      </c>
      <c r="CC23" s="7"/>
      <c r="CD23" s="74">
        <v>67</v>
      </c>
      <c r="CE23" s="127" t="s">
        <v>285</v>
      </c>
      <c r="CF23" s="74">
        <v>3</v>
      </c>
      <c r="CG23" s="74">
        <v>1</v>
      </c>
      <c r="CH23" s="74">
        <v>510</v>
      </c>
      <c r="CI23" s="74">
        <v>510</v>
      </c>
    </row>
    <row r="24" spans="1:87" ht="27.75" thickTop="1" thickBot="1" x14ac:dyDescent="0.25">
      <c r="A24" s="7"/>
      <c r="B24" s="7">
        <f t="shared" si="1"/>
        <v>0</v>
      </c>
      <c r="C24" s="7">
        <f t="shared" si="2"/>
        <v>0</v>
      </c>
      <c r="D24" s="7">
        <f t="shared" si="3"/>
        <v>0</v>
      </c>
      <c r="E24" s="7">
        <f t="shared" si="4"/>
        <v>0</v>
      </c>
      <c r="F24" s="7"/>
      <c r="G24" s="7"/>
      <c r="H24" s="7"/>
      <c r="I24" s="7"/>
      <c r="J24" s="7"/>
      <c r="K24" s="7"/>
      <c r="L24" s="7">
        <v>27</v>
      </c>
      <c r="M24" s="7">
        <v>4</v>
      </c>
      <c r="N24" s="7">
        <v>35</v>
      </c>
      <c r="O24" s="7">
        <v>0</v>
      </c>
      <c r="P24" s="7"/>
      <c r="Q24" s="143">
        <v>84</v>
      </c>
      <c r="R24" s="7">
        <v>8</v>
      </c>
      <c r="S24" s="7"/>
      <c r="T24" s="77">
        <v>390</v>
      </c>
      <c r="V24" s="144" t="s">
        <v>286</v>
      </c>
      <c r="W24" s="145" t="s">
        <v>287</v>
      </c>
      <c r="X24" s="69">
        <v>20</v>
      </c>
      <c r="Y24" s="69">
        <v>20</v>
      </c>
      <c r="Z24" s="69">
        <v>14</v>
      </c>
      <c r="AA24" s="69">
        <v>14</v>
      </c>
      <c r="AB24" s="7">
        <v>6</v>
      </c>
      <c r="AC24" s="69">
        <v>67</v>
      </c>
      <c r="AD24" s="69">
        <v>68</v>
      </c>
      <c r="AE24" s="69">
        <v>3</v>
      </c>
      <c r="AF24" s="69">
        <v>9</v>
      </c>
      <c r="AG24" s="82">
        <v>6</v>
      </c>
      <c r="AH24" s="69"/>
      <c r="AI24" s="69">
        <v>12</v>
      </c>
      <c r="AJ24" s="7">
        <v>3</v>
      </c>
      <c r="AK24" s="7">
        <v>6</v>
      </c>
      <c r="AL24" s="7"/>
      <c r="AM24" s="7"/>
      <c r="AN24" s="7">
        <v>25</v>
      </c>
      <c r="AO24" s="7"/>
      <c r="AP24" s="7">
        <v>32</v>
      </c>
      <c r="AQ24" s="7"/>
      <c r="AR24" s="7">
        <v>39</v>
      </c>
      <c r="AS24" s="7">
        <v>9</v>
      </c>
      <c r="AT24" s="7">
        <v>390</v>
      </c>
      <c r="AU24" s="7">
        <v>23</v>
      </c>
      <c r="AV24" s="122">
        <v>56</v>
      </c>
      <c r="AW24" s="122">
        <f t="shared" si="11"/>
        <v>5556</v>
      </c>
      <c r="AX24" s="132">
        <f t="shared" si="12"/>
        <v>1310</v>
      </c>
      <c r="AY24" s="122">
        <f t="shared" si="15"/>
        <v>3225</v>
      </c>
      <c r="AZ24" s="122">
        <f t="shared" si="16"/>
        <v>3225</v>
      </c>
      <c r="BA24" s="129" t="s">
        <v>288</v>
      </c>
      <c r="BB24" s="125">
        <v>29</v>
      </c>
      <c r="BC24" s="125">
        <v>11</v>
      </c>
      <c r="BD24" s="125">
        <v>200</v>
      </c>
      <c r="BE24" s="125">
        <f t="shared" si="0"/>
        <v>5800</v>
      </c>
      <c r="BF24" s="7"/>
      <c r="BG24" s="125"/>
      <c r="BH24" s="127" t="s">
        <v>289</v>
      </c>
      <c r="BI24" s="125">
        <v>4</v>
      </c>
      <c r="BJ24" s="125">
        <v>1</v>
      </c>
      <c r="BK24" s="7">
        <v>76</v>
      </c>
      <c r="BL24" s="7">
        <f t="shared" si="5"/>
        <v>76</v>
      </c>
      <c r="BM24" s="7"/>
      <c r="BN24" s="145" t="s">
        <v>287</v>
      </c>
      <c r="BO24" s="146">
        <v>15</v>
      </c>
      <c r="BP24" s="7">
        <f>+BO24*26</f>
        <v>390</v>
      </c>
      <c r="BQ24" s="7">
        <v>87</v>
      </c>
      <c r="BR24" s="7">
        <v>20</v>
      </c>
      <c r="BS24" s="7">
        <f t="shared" si="6"/>
        <v>1740</v>
      </c>
      <c r="BT24" s="7">
        <v>117</v>
      </c>
      <c r="BU24" s="7">
        <v>20</v>
      </c>
      <c r="BV24" s="7">
        <f t="shared" si="7"/>
        <v>2340</v>
      </c>
      <c r="BW24" s="7">
        <v>137</v>
      </c>
      <c r="BX24" s="7">
        <v>20</v>
      </c>
      <c r="BY24" s="7">
        <f t="shared" si="8"/>
        <v>2740</v>
      </c>
      <c r="BZ24" s="7">
        <v>107</v>
      </c>
      <c r="CA24" s="7">
        <v>20</v>
      </c>
      <c r="CB24" s="7">
        <f t="shared" si="9"/>
        <v>2140</v>
      </c>
      <c r="CC24" s="7"/>
      <c r="CD24" s="74">
        <v>68</v>
      </c>
      <c r="CE24" s="127" t="s">
        <v>290</v>
      </c>
      <c r="CF24" s="74">
        <v>3</v>
      </c>
      <c r="CG24" s="74">
        <v>1</v>
      </c>
      <c r="CH24" s="74">
        <v>360</v>
      </c>
      <c r="CI24" s="74">
        <v>360</v>
      </c>
    </row>
    <row r="25" spans="1:87" ht="27.75" thickTop="1" thickBot="1" x14ac:dyDescent="0.25">
      <c r="A25" s="7">
        <v>175</v>
      </c>
      <c r="B25" s="7">
        <f t="shared" si="1"/>
        <v>10</v>
      </c>
      <c r="C25" s="7">
        <f t="shared" si="2"/>
        <v>10</v>
      </c>
      <c r="D25" s="7">
        <f t="shared" si="3"/>
        <v>0</v>
      </c>
      <c r="E25" s="7">
        <f t="shared" si="4"/>
        <v>0</v>
      </c>
      <c r="F25" s="7">
        <v>76</v>
      </c>
      <c r="G25" s="7">
        <v>23</v>
      </c>
      <c r="H25" s="7">
        <v>1</v>
      </c>
      <c r="I25" s="7">
        <v>1</v>
      </c>
      <c r="J25" s="7"/>
      <c r="K25" s="7"/>
      <c r="L25" s="7"/>
      <c r="M25" s="7"/>
      <c r="N25" s="7">
        <v>39</v>
      </c>
      <c r="O25" s="7">
        <v>4</v>
      </c>
      <c r="P25" s="7">
        <v>5</v>
      </c>
      <c r="Q25" s="7">
        <v>89</v>
      </c>
      <c r="R25" s="7"/>
      <c r="S25" s="7">
        <v>13</v>
      </c>
      <c r="T25" s="7">
        <v>143</v>
      </c>
      <c r="W25" s="12" t="s">
        <v>291</v>
      </c>
      <c r="X25" s="69">
        <v>21</v>
      </c>
      <c r="Y25" s="69">
        <v>21</v>
      </c>
      <c r="Z25" s="69">
        <v>15</v>
      </c>
      <c r="AA25" s="69">
        <v>15</v>
      </c>
      <c r="AB25" s="7">
        <v>7</v>
      </c>
      <c r="AC25" s="69">
        <v>66</v>
      </c>
      <c r="AD25" s="69">
        <v>67</v>
      </c>
      <c r="AE25" s="69">
        <v>4</v>
      </c>
      <c r="AF25" s="69">
        <v>8</v>
      </c>
      <c r="AG25" s="7">
        <v>1</v>
      </c>
      <c r="AH25" s="69"/>
      <c r="AI25" s="69">
        <v>13</v>
      </c>
      <c r="AJ25" s="7">
        <v>4</v>
      </c>
      <c r="AK25" s="7">
        <v>7</v>
      </c>
      <c r="AL25" s="7"/>
      <c r="AM25" s="7"/>
      <c r="AN25" s="7">
        <v>24</v>
      </c>
      <c r="AO25" s="7"/>
      <c r="AP25" s="7">
        <v>31</v>
      </c>
      <c r="AQ25" s="7"/>
      <c r="AR25" s="7">
        <v>38</v>
      </c>
      <c r="AS25" s="7">
        <v>10</v>
      </c>
      <c r="AT25" s="7">
        <v>143</v>
      </c>
      <c r="AU25" s="7">
        <v>81</v>
      </c>
      <c r="AV25" s="122">
        <v>56</v>
      </c>
      <c r="AW25" s="122">
        <f t="shared" si="11"/>
        <v>5699</v>
      </c>
      <c r="AX25" s="122">
        <f>+AT25</f>
        <v>143</v>
      </c>
      <c r="AY25" s="122">
        <f t="shared" si="15"/>
        <v>3368</v>
      </c>
      <c r="AZ25" s="122">
        <f t="shared" si="16"/>
        <v>3368</v>
      </c>
      <c r="BA25" s="129" t="s">
        <v>292</v>
      </c>
      <c r="BB25" s="125">
        <v>13</v>
      </c>
      <c r="BC25" s="125">
        <v>8</v>
      </c>
      <c r="BD25" s="125">
        <v>300</v>
      </c>
      <c r="BE25" s="125">
        <f t="shared" si="0"/>
        <v>3900</v>
      </c>
      <c r="BF25" s="7"/>
      <c r="BG25" s="125"/>
      <c r="BH25" s="127" t="s">
        <v>293</v>
      </c>
      <c r="BI25" s="125">
        <v>6</v>
      </c>
      <c r="BJ25" s="130">
        <v>2</v>
      </c>
      <c r="BK25" s="7">
        <v>56</v>
      </c>
      <c r="BL25" s="7">
        <f t="shared" si="5"/>
        <v>112</v>
      </c>
      <c r="BM25" s="7"/>
      <c r="BN25" s="8" t="s">
        <v>56</v>
      </c>
      <c r="BO25" s="146">
        <v>11</v>
      </c>
      <c r="BP25" s="7">
        <f t="shared" ref="BP25:BP30" si="19">+BO25*26</f>
        <v>286</v>
      </c>
      <c r="BQ25" s="7">
        <v>87</v>
      </c>
      <c r="BR25" s="7">
        <v>21</v>
      </c>
      <c r="BS25" s="7">
        <f t="shared" si="6"/>
        <v>1827</v>
      </c>
      <c r="BT25" s="7">
        <v>117</v>
      </c>
      <c r="BU25" s="7">
        <v>21</v>
      </c>
      <c r="BV25" s="7">
        <f t="shared" si="7"/>
        <v>2457</v>
      </c>
      <c r="BW25" s="7">
        <v>137</v>
      </c>
      <c r="BX25" s="7">
        <v>21</v>
      </c>
      <c r="BY25" s="7">
        <f t="shared" si="8"/>
        <v>2877</v>
      </c>
      <c r="BZ25" s="7">
        <v>107</v>
      </c>
      <c r="CA25" s="7">
        <v>21</v>
      </c>
      <c r="CB25" s="7">
        <f t="shared" si="9"/>
        <v>2247</v>
      </c>
      <c r="CC25" s="7"/>
      <c r="CD25" s="74">
        <v>70</v>
      </c>
      <c r="CE25" s="127" t="s">
        <v>294</v>
      </c>
      <c r="CF25" s="74">
        <v>3</v>
      </c>
      <c r="CG25" s="74">
        <v>1</v>
      </c>
      <c r="CH25" s="74">
        <v>389</v>
      </c>
      <c r="CI25" s="74">
        <v>389</v>
      </c>
    </row>
    <row r="26" spans="1:87" ht="26.25" x14ac:dyDescent="0.2">
      <c r="A26" s="7"/>
      <c r="B26" s="7">
        <f t="shared" si="1"/>
        <v>0</v>
      </c>
      <c r="C26" s="7">
        <f t="shared" si="2"/>
        <v>0</v>
      </c>
      <c r="D26" s="7">
        <f t="shared" si="3"/>
        <v>0</v>
      </c>
      <c r="E26" s="7">
        <f t="shared" si="4"/>
        <v>0</v>
      </c>
      <c r="F26" s="7"/>
      <c r="G26" s="7"/>
      <c r="H26" s="7"/>
      <c r="I26" s="7"/>
      <c r="J26" s="7"/>
      <c r="K26" s="7"/>
      <c r="L26" s="7">
        <v>30</v>
      </c>
      <c r="M26" s="7">
        <v>3</v>
      </c>
      <c r="N26" s="7"/>
      <c r="O26" s="7">
        <v>0</v>
      </c>
      <c r="P26" s="7"/>
      <c r="Q26" s="7">
        <v>92</v>
      </c>
      <c r="R26" s="7">
        <v>9</v>
      </c>
      <c r="S26" s="7"/>
      <c r="T26" s="77">
        <v>291</v>
      </c>
      <c r="W26" s="8" t="s">
        <v>295</v>
      </c>
      <c r="X26" s="69">
        <v>22</v>
      </c>
      <c r="Y26" s="69">
        <v>22</v>
      </c>
      <c r="Z26" s="69">
        <v>16</v>
      </c>
      <c r="AA26" s="69">
        <v>16</v>
      </c>
      <c r="AB26" s="7">
        <v>8</v>
      </c>
      <c r="AC26" s="69">
        <v>65</v>
      </c>
      <c r="AD26" s="69">
        <v>66</v>
      </c>
      <c r="AE26" s="69">
        <v>4</v>
      </c>
      <c r="AF26" s="69">
        <v>8</v>
      </c>
      <c r="AG26" s="7">
        <v>2</v>
      </c>
      <c r="AH26" s="69"/>
      <c r="AI26" s="69">
        <v>14</v>
      </c>
      <c r="AJ26" s="7">
        <v>5</v>
      </c>
      <c r="AK26" s="7">
        <v>8</v>
      </c>
      <c r="AL26" s="7"/>
      <c r="AM26" s="7"/>
      <c r="AN26" s="7">
        <v>23</v>
      </c>
      <c r="AO26" s="7"/>
      <c r="AP26" s="7">
        <v>30</v>
      </c>
      <c r="AQ26" s="7"/>
      <c r="AR26" s="7">
        <v>37</v>
      </c>
      <c r="AS26" s="7">
        <v>11</v>
      </c>
      <c r="AT26" s="7">
        <v>291</v>
      </c>
      <c r="AU26" s="7">
        <v>18</v>
      </c>
      <c r="AV26" s="122">
        <v>61</v>
      </c>
      <c r="AW26" s="122">
        <f t="shared" si="11"/>
        <v>5990</v>
      </c>
      <c r="AX26" s="122">
        <f t="shared" si="12"/>
        <v>434</v>
      </c>
      <c r="AY26" s="122">
        <f t="shared" si="15"/>
        <v>3659</v>
      </c>
      <c r="AZ26" s="122">
        <f t="shared" si="16"/>
        <v>3659</v>
      </c>
      <c r="BA26" s="129" t="s">
        <v>296</v>
      </c>
      <c r="BB26" s="125">
        <v>14</v>
      </c>
      <c r="BC26" s="125">
        <v>7</v>
      </c>
      <c r="BD26" s="125">
        <v>400</v>
      </c>
      <c r="BE26" s="125">
        <f t="shared" si="0"/>
        <v>5600</v>
      </c>
      <c r="BF26" s="7"/>
      <c r="BG26" s="125"/>
      <c r="BH26" s="127" t="s">
        <v>250</v>
      </c>
      <c r="BI26" s="125">
        <v>3</v>
      </c>
      <c r="BJ26" s="125">
        <v>1</v>
      </c>
      <c r="BK26" s="7">
        <v>37</v>
      </c>
      <c r="BL26" s="7">
        <f t="shared" si="5"/>
        <v>37</v>
      </c>
      <c r="BM26" s="7"/>
      <c r="BN26" s="22" t="s">
        <v>297</v>
      </c>
      <c r="BO26" s="146">
        <v>10</v>
      </c>
      <c r="BP26" s="7">
        <f t="shared" si="19"/>
        <v>260</v>
      </c>
      <c r="BQ26" s="7">
        <v>87</v>
      </c>
      <c r="BR26" s="7">
        <v>22</v>
      </c>
      <c r="BS26" s="7">
        <f t="shared" si="6"/>
        <v>1914</v>
      </c>
      <c r="BT26" s="7">
        <v>117</v>
      </c>
      <c r="BU26" s="7">
        <v>22</v>
      </c>
      <c r="BV26" s="7">
        <f t="shared" si="7"/>
        <v>2574</v>
      </c>
      <c r="BW26" s="7">
        <v>137</v>
      </c>
      <c r="BX26" s="7">
        <v>22</v>
      </c>
      <c r="BY26" s="7">
        <f t="shared" si="8"/>
        <v>3014</v>
      </c>
      <c r="BZ26" s="7">
        <v>107</v>
      </c>
      <c r="CA26" s="7">
        <v>22</v>
      </c>
      <c r="CB26" s="7">
        <f t="shared" si="9"/>
        <v>2354</v>
      </c>
      <c r="CC26" s="7"/>
      <c r="CD26" s="74">
        <v>1</v>
      </c>
      <c r="CE26" s="127" t="s">
        <v>219</v>
      </c>
      <c r="CF26" s="74">
        <v>4</v>
      </c>
      <c r="CG26" s="74">
        <v>1</v>
      </c>
      <c r="CH26" s="74">
        <v>78</v>
      </c>
      <c r="CI26" s="74">
        <v>78</v>
      </c>
    </row>
    <row r="27" spans="1:87" ht="27.75" customHeight="1" thickBot="1" x14ac:dyDescent="0.25">
      <c r="A27" s="7">
        <v>181</v>
      </c>
      <c r="B27" s="7">
        <f t="shared" si="1"/>
        <v>6</v>
      </c>
      <c r="C27" s="7">
        <f t="shared" si="2"/>
        <v>0</v>
      </c>
      <c r="D27" s="7">
        <f t="shared" si="3"/>
        <v>0</v>
      </c>
      <c r="E27" s="7">
        <f t="shared" si="4"/>
        <v>6</v>
      </c>
      <c r="F27" s="7">
        <v>75</v>
      </c>
      <c r="G27" s="7">
        <v>24</v>
      </c>
      <c r="H27" s="7">
        <v>1</v>
      </c>
      <c r="I27" s="7"/>
      <c r="J27" s="7"/>
      <c r="K27" s="7">
        <v>1</v>
      </c>
      <c r="L27" s="7"/>
      <c r="M27" s="7"/>
      <c r="N27" s="7">
        <v>41</v>
      </c>
      <c r="O27" s="7">
        <v>2</v>
      </c>
      <c r="P27" s="7">
        <v>3</v>
      </c>
      <c r="Q27" s="7">
        <v>95</v>
      </c>
      <c r="R27" s="7"/>
      <c r="S27" s="7">
        <v>14</v>
      </c>
      <c r="T27" s="7">
        <v>56</v>
      </c>
      <c r="W27" s="42" t="s">
        <v>298</v>
      </c>
      <c r="X27" s="69">
        <v>23</v>
      </c>
      <c r="Y27" s="69">
        <v>23</v>
      </c>
      <c r="Z27" s="69">
        <v>17</v>
      </c>
      <c r="AA27" s="69">
        <v>17</v>
      </c>
      <c r="AB27" s="7">
        <v>9</v>
      </c>
      <c r="AC27" s="69">
        <v>64</v>
      </c>
      <c r="AD27" s="69">
        <v>65</v>
      </c>
      <c r="AE27" s="69">
        <v>4</v>
      </c>
      <c r="AF27" s="69">
        <v>8</v>
      </c>
      <c r="AG27" s="7">
        <v>3</v>
      </c>
      <c r="AH27" s="69"/>
      <c r="AI27" s="69">
        <v>15</v>
      </c>
      <c r="AJ27" s="7">
        <v>6</v>
      </c>
      <c r="AK27" s="7">
        <v>9</v>
      </c>
      <c r="AL27" s="7"/>
      <c r="AM27" s="7"/>
      <c r="AN27" s="7">
        <v>22</v>
      </c>
      <c r="AO27" s="7"/>
      <c r="AP27" s="7">
        <v>29</v>
      </c>
      <c r="AQ27" s="7"/>
      <c r="AR27" s="7">
        <v>36</v>
      </c>
      <c r="AS27" s="7">
        <v>12</v>
      </c>
      <c r="AT27" s="7">
        <v>56</v>
      </c>
      <c r="AU27" s="7">
        <v>75</v>
      </c>
      <c r="AV27" s="122">
        <v>67</v>
      </c>
      <c r="AW27" s="122">
        <f t="shared" si="11"/>
        <v>6046</v>
      </c>
      <c r="AX27" s="122">
        <f t="shared" si="12"/>
        <v>490</v>
      </c>
      <c r="AY27" s="122">
        <f t="shared" si="15"/>
        <v>3715</v>
      </c>
      <c r="AZ27" s="122">
        <f t="shared" si="16"/>
        <v>3715</v>
      </c>
      <c r="BA27" s="129" t="s">
        <v>214</v>
      </c>
      <c r="BB27" s="125">
        <v>348</v>
      </c>
      <c r="BC27" s="125">
        <v>11</v>
      </c>
      <c r="BD27" s="125"/>
      <c r="BE27" s="125">
        <f>SUM(BE5:BE26)</f>
        <v>22708</v>
      </c>
      <c r="BF27" s="7">
        <f>SUM(BF5:BF26)</f>
        <v>155</v>
      </c>
      <c r="BG27" s="125">
        <f>SUM(BG5:BG26)</f>
        <v>1845</v>
      </c>
      <c r="BH27" s="127" t="s">
        <v>299</v>
      </c>
      <c r="BI27" s="125">
        <v>7</v>
      </c>
      <c r="BJ27" s="125">
        <v>1</v>
      </c>
      <c r="BK27" s="7">
        <v>656</v>
      </c>
      <c r="BL27" s="7">
        <f t="shared" si="5"/>
        <v>656</v>
      </c>
      <c r="BM27" s="7"/>
      <c r="BN27" s="147" t="s">
        <v>75</v>
      </c>
      <c r="BO27" s="146">
        <v>1</v>
      </c>
      <c r="BP27" s="7">
        <f t="shared" si="19"/>
        <v>26</v>
      </c>
      <c r="BQ27" s="7">
        <v>87</v>
      </c>
      <c r="BR27" s="7">
        <v>23</v>
      </c>
      <c r="BS27" s="7">
        <f t="shared" si="6"/>
        <v>2001</v>
      </c>
      <c r="BT27" s="7">
        <v>117</v>
      </c>
      <c r="BU27" s="7">
        <v>23</v>
      </c>
      <c r="BV27" s="7">
        <f t="shared" si="7"/>
        <v>2691</v>
      </c>
      <c r="BW27" s="7">
        <v>137</v>
      </c>
      <c r="BX27" s="7">
        <v>23</v>
      </c>
      <c r="BY27" s="7">
        <f t="shared" si="8"/>
        <v>3151</v>
      </c>
      <c r="BZ27" s="7">
        <v>107</v>
      </c>
      <c r="CA27" s="7">
        <v>23</v>
      </c>
      <c r="CB27" s="7">
        <f t="shared" si="9"/>
        <v>2461</v>
      </c>
      <c r="CC27" s="7"/>
      <c r="CD27" s="74">
        <v>2</v>
      </c>
      <c r="CE27" s="127" t="s">
        <v>223</v>
      </c>
      <c r="CF27" s="74">
        <v>4</v>
      </c>
      <c r="CG27" s="74">
        <v>1</v>
      </c>
      <c r="CH27" s="74">
        <v>18</v>
      </c>
      <c r="CI27" s="74">
        <v>18</v>
      </c>
    </row>
    <row r="28" spans="1:87" ht="31.5" thickTop="1" thickBot="1" x14ac:dyDescent="0.25">
      <c r="A28" s="7">
        <f t="shared" si="10"/>
        <v>206</v>
      </c>
      <c r="B28" s="7">
        <f t="shared" si="1"/>
        <v>25</v>
      </c>
      <c r="C28" s="7">
        <f t="shared" si="2"/>
        <v>20</v>
      </c>
      <c r="D28" s="7">
        <f t="shared" si="3"/>
        <v>5</v>
      </c>
      <c r="E28" s="7">
        <f t="shared" si="4"/>
        <v>0</v>
      </c>
      <c r="F28" s="7">
        <v>74</v>
      </c>
      <c r="G28" s="7">
        <v>27</v>
      </c>
      <c r="H28" s="7">
        <v>3</v>
      </c>
      <c r="I28" s="7">
        <v>2</v>
      </c>
      <c r="J28" s="7">
        <v>1</v>
      </c>
      <c r="K28" s="7"/>
      <c r="L28" s="7"/>
      <c r="M28" s="7"/>
      <c r="N28" s="7">
        <v>43</v>
      </c>
      <c r="O28" s="7">
        <v>2</v>
      </c>
      <c r="P28" s="7">
        <v>5</v>
      </c>
      <c r="Q28" s="7">
        <v>100</v>
      </c>
      <c r="R28" s="7"/>
      <c r="S28" s="7">
        <v>15</v>
      </c>
      <c r="T28" s="7">
        <v>327</v>
      </c>
      <c r="V28" s="148" t="s">
        <v>300</v>
      </c>
      <c r="W28" s="12" t="s">
        <v>301</v>
      </c>
      <c r="X28" s="69">
        <v>24</v>
      </c>
      <c r="Y28" s="69">
        <v>24</v>
      </c>
      <c r="Z28" s="69">
        <v>18</v>
      </c>
      <c r="AA28" s="69">
        <v>18</v>
      </c>
      <c r="AB28" s="7">
        <v>10</v>
      </c>
      <c r="AC28" s="69">
        <v>63</v>
      </c>
      <c r="AD28" s="69">
        <v>64</v>
      </c>
      <c r="AE28" s="69">
        <v>4</v>
      </c>
      <c r="AF28" s="69">
        <v>8</v>
      </c>
      <c r="AG28" s="7">
        <v>4</v>
      </c>
      <c r="AH28" s="69"/>
      <c r="AI28" s="69">
        <v>16</v>
      </c>
      <c r="AJ28" s="7">
        <v>7</v>
      </c>
      <c r="AK28" s="7">
        <v>10</v>
      </c>
      <c r="AL28" s="7"/>
      <c r="AM28" s="7"/>
      <c r="AN28" s="7">
        <v>21</v>
      </c>
      <c r="AO28" s="7"/>
      <c r="AP28" s="7">
        <v>28</v>
      </c>
      <c r="AQ28" s="7"/>
      <c r="AR28" s="7">
        <v>35</v>
      </c>
      <c r="AS28" s="7">
        <v>13</v>
      </c>
      <c r="AT28" s="7">
        <v>327</v>
      </c>
      <c r="AU28" s="7">
        <v>64</v>
      </c>
      <c r="AV28" s="122">
        <v>71</v>
      </c>
      <c r="AW28" s="122">
        <f t="shared" si="11"/>
        <v>6373</v>
      </c>
      <c r="AX28" s="122">
        <f t="shared" si="12"/>
        <v>817</v>
      </c>
      <c r="AY28" s="122">
        <f t="shared" si="15"/>
        <v>4042</v>
      </c>
      <c r="AZ28" s="122">
        <f t="shared" si="16"/>
        <v>4042</v>
      </c>
      <c r="BA28" s="7"/>
      <c r="BB28" s="7"/>
      <c r="BC28" s="7"/>
      <c r="BD28" s="7"/>
      <c r="BE28" s="7"/>
      <c r="BF28" s="7"/>
      <c r="BG28" s="7"/>
      <c r="BH28" s="127" t="s">
        <v>302</v>
      </c>
      <c r="BI28" s="125">
        <v>6</v>
      </c>
      <c r="BJ28" s="125">
        <v>1</v>
      </c>
      <c r="BK28" s="7">
        <v>358</v>
      </c>
      <c r="BL28" s="7">
        <f t="shared" si="5"/>
        <v>358</v>
      </c>
      <c r="BM28" s="7"/>
      <c r="BN28" s="12" t="s">
        <v>303</v>
      </c>
      <c r="BO28" s="146">
        <v>2</v>
      </c>
      <c r="BP28" s="7">
        <f t="shared" si="19"/>
        <v>52</v>
      </c>
      <c r="BQ28" s="7">
        <v>87</v>
      </c>
      <c r="BR28" s="7">
        <v>24</v>
      </c>
      <c r="BS28" s="7">
        <f t="shared" si="6"/>
        <v>2088</v>
      </c>
      <c r="BT28" s="7">
        <v>117</v>
      </c>
      <c r="BU28" s="7">
        <v>24</v>
      </c>
      <c r="BV28" s="7">
        <f t="shared" si="7"/>
        <v>2808</v>
      </c>
      <c r="BW28" s="7">
        <v>137</v>
      </c>
      <c r="BX28" s="7">
        <v>24</v>
      </c>
      <c r="BY28" s="7">
        <f t="shared" si="8"/>
        <v>3288</v>
      </c>
      <c r="BZ28" s="7">
        <v>107</v>
      </c>
      <c r="CA28" s="7">
        <v>24</v>
      </c>
      <c r="CB28" s="7">
        <f t="shared" si="9"/>
        <v>2568</v>
      </c>
      <c r="CC28" s="7"/>
      <c r="CD28" s="74">
        <v>9</v>
      </c>
      <c r="CE28" s="127" t="s">
        <v>247</v>
      </c>
      <c r="CF28" s="74">
        <v>4</v>
      </c>
      <c r="CG28" s="74">
        <v>1</v>
      </c>
      <c r="CH28" s="74">
        <v>81</v>
      </c>
      <c r="CI28" s="74">
        <v>81</v>
      </c>
    </row>
    <row r="29" spans="1:87" ht="30" thickTop="1" thickBot="1" x14ac:dyDescent="0.25">
      <c r="A29" s="7">
        <f t="shared" si="10"/>
        <v>216</v>
      </c>
      <c r="B29" s="7">
        <f t="shared" si="1"/>
        <v>10</v>
      </c>
      <c r="C29" s="7">
        <f t="shared" si="2"/>
        <v>10</v>
      </c>
      <c r="D29" s="7">
        <f t="shared" si="3"/>
        <v>0</v>
      </c>
      <c r="E29" s="7">
        <f t="shared" si="4"/>
        <v>0</v>
      </c>
      <c r="F29" s="7">
        <v>71</v>
      </c>
      <c r="G29" s="7">
        <v>28</v>
      </c>
      <c r="H29" s="7">
        <v>1</v>
      </c>
      <c r="I29" s="7">
        <v>1</v>
      </c>
      <c r="J29" s="7"/>
      <c r="K29" s="7"/>
      <c r="L29" s="7"/>
      <c r="M29" s="7"/>
      <c r="N29" s="7">
        <v>46</v>
      </c>
      <c r="O29" s="7">
        <v>3</v>
      </c>
      <c r="P29" s="7">
        <v>4</v>
      </c>
      <c r="Q29" s="73">
        <v>104</v>
      </c>
      <c r="R29" s="7"/>
      <c r="S29" s="7">
        <v>16</v>
      </c>
      <c r="T29" s="73">
        <v>81</v>
      </c>
      <c r="U29" s="131">
        <v>81</v>
      </c>
      <c r="V29" s="149" t="s">
        <v>304</v>
      </c>
      <c r="W29" s="150" t="s">
        <v>305</v>
      </c>
      <c r="X29" s="69">
        <v>25</v>
      </c>
      <c r="Y29" s="69">
        <v>25</v>
      </c>
      <c r="Z29" s="69">
        <v>19</v>
      </c>
      <c r="AA29" s="69">
        <v>19</v>
      </c>
      <c r="AB29" s="7">
        <v>11</v>
      </c>
      <c r="AC29" s="69">
        <v>62</v>
      </c>
      <c r="AD29" s="69">
        <v>63</v>
      </c>
      <c r="AE29" s="69">
        <v>4</v>
      </c>
      <c r="AF29" s="69">
        <v>8</v>
      </c>
      <c r="AG29" s="7">
        <v>5</v>
      </c>
      <c r="AH29" s="69"/>
      <c r="AI29" s="69">
        <v>17</v>
      </c>
      <c r="AJ29" s="7">
        <v>8</v>
      </c>
      <c r="AK29" s="7">
        <v>11</v>
      </c>
      <c r="AL29" s="7"/>
      <c r="AM29" s="7"/>
      <c r="AN29" s="7">
        <v>20</v>
      </c>
      <c r="AO29" s="7"/>
      <c r="AP29" s="7">
        <v>27</v>
      </c>
      <c r="AQ29" s="7"/>
      <c r="AR29" s="7">
        <v>34</v>
      </c>
      <c r="AS29" s="7">
        <v>14</v>
      </c>
      <c r="AT29" s="7">
        <v>81</v>
      </c>
      <c r="AU29" s="7">
        <v>62</v>
      </c>
      <c r="AV29" s="122">
        <v>76</v>
      </c>
      <c r="AW29" s="122">
        <f t="shared" si="11"/>
        <v>6454</v>
      </c>
      <c r="AX29" s="122">
        <f t="shared" si="12"/>
        <v>898</v>
      </c>
      <c r="AY29" s="122">
        <f t="shared" si="15"/>
        <v>4123</v>
      </c>
      <c r="AZ29" s="122">
        <f t="shared" si="16"/>
        <v>4123</v>
      </c>
      <c r="BA29" s="7" t="s">
        <v>306</v>
      </c>
      <c r="BB29" s="7">
        <v>16</v>
      </c>
      <c r="BD29" s="7"/>
      <c r="BE29" s="7"/>
      <c r="BF29" s="7"/>
      <c r="BG29" s="7"/>
      <c r="BH29" s="127" t="s">
        <v>307</v>
      </c>
      <c r="BI29" s="125">
        <v>5</v>
      </c>
      <c r="BJ29" s="125">
        <v>1</v>
      </c>
      <c r="BK29" s="7">
        <v>314</v>
      </c>
      <c r="BL29" s="7">
        <f t="shared" si="5"/>
        <v>314</v>
      </c>
      <c r="BM29" s="7"/>
      <c r="BN29" s="8" t="s">
        <v>308</v>
      </c>
      <c r="BO29" s="146">
        <v>7</v>
      </c>
      <c r="BP29" s="7">
        <f t="shared" si="19"/>
        <v>182</v>
      </c>
      <c r="BQ29" s="7">
        <v>87</v>
      </c>
      <c r="BR29" s="7">
        <v>25</v>
      </c>
      <c r="BS29" s="7">
        <f t="shared" si="6"/>
        <v>2175</v>
      </c>
      <c r="BT29" s="7">
        <v>117</v>
      </c>
      <c r="BU29" s="7">
        <v>25</v>
      </c>
      <c r="BV29" s="7">
        <f t="shared" si="7"/>
        <v>2925</v>
      </c>
      <c r="BW29" s="7">
        <v>137</v>
      </c>
      <c r="BX29" s="7">
        <v>25</v>
      </c>
      <c r="BY29" s="7">
        <f t="shared" si="8"/>
        <v>3425</v>
      </c>
      <c r="BZ29" s="7">
        <v>107</v>
      </c>
      <c r="CA29" s="7">
        <v>25</v>
      </c>
      <c r="CB29" s="7">
        <f t="shared" si="9"/>
        <v>2675</v>
      </c>
      <c r="CC29" s="7"/>
      <c r="CD29" s="74">
        <v>12</v>
      </c>
      <c r="CE29" s="127" t="s">
        <v>256</v>
      </c>
      <c r="CF29" s="74">
        <v>4</v>
      </c>
      <c r="CG29" s="74">
        <v>1</v>
      </c>
      <c r="CH29" s="74">
        <v>390</v>
      </c>
      <c r="CI29" s="74">
        <v>390</v>
      </c>
    </row>
    <row r="30" spans="1:87" ht="27.75" thickTop="1" thickBot="1" x14ac:dyDescent="0.25">
      <c r="A30" s="7">
        <f t="shared" si="10"/>
        <v>226</v>
      </c>
      <c r="B30" s="7">
        <f t="shared" si="1"/>
        <v>10</v>
      </c>
      <c r="C30" s="7">
        <f t="shared" si="2"/>
        <v>10</v>
      </c>
      <c r="D30" s="7">
        <f t="shared" si="3"/>
        <v>0</v>
      </c>
      <c r="E30" s="7">
        <f t="shared" si="4"/>
        <v>0</v>
      </c>
      <c r="F30" s="7">
        <v>70</v>
      </c>
      <c r="G30" s="7">
        <v>29</v>
      </c>
      <c r="H30" s="7">
        <v>1</v>
      </c>
      <c r="I30" s="7">
        <v>1</v>
      </c>
      <c r="J30" s="7"/>
      <c r="K30" s="7"/>
      <c r="L30" s="7"/>
      <c r="M30" s="7"/>
      <c r="N30" s="7">
        <v>50</v>
      </c>
      <c r="O30" s="7">
        <v>4</v>
      </c>
      <c r="P30" s="7">
        <v>5</v>
      </c>
      <c r="Q30" s="7">
        <v>109</v>
      </c>
      <c r="R30" s="7"/>
      <c r="S30" s="7">
        <v>17</v>
      </c>
      <c r="T30" s="73">
        <v>880</v>
      </c>
      <c r="U30" s="73">
        <v>880</v>
      </c>
      <c r="V30" s="151" t="s">
        <v>309</v>
      </c>
      <c r="W30" s="45" t="s">
        <v>310</v>
      </c>
      <c r="X30" s="73">
        <v>26</v>
      </c>
      <c r="Y30" s="69">
        <v>26</v>
      </c>
      <c r="Z30" s="69">
        <v>20</v>
      </c>
      <c r="AA30" s="69">
        <v>20</v>
      </c>
      <c r="AB30" s="7">
        <v>12</v>
      </c>
      <c r="AC30" s="73">
        <v>61</v>
      </c>
      <c r="AD30" s="69">
        <v>62</v>
      </c>
      <c r="AE30" s="69">
        <v>4</v>
      </c>
      <c r="AF30" s="69">
        <v>8</v>
      </c>
      <c r="AG30" s="7">
        <v>6</v>
      </c>
      <c r="AH30" s="69"/>
      <c r="AI30" s="69">
        <v>18</v>
      </c>
      <c r="AJ30" s="7">
        <v>9</v>
      </c>
      <c r="AK30" s="7">
        <v>12</v>
      </c>
      <c r="AL30" s="7">
        <v>1</v>
      </c>
      <c r="AM30" s="7"/>
      <c r="AN30" s="7">
        <v>19</v>
      </c>
      <c r="AO30" s="7"/>
      <c r="AP30" s="73">
        <v>26</v>
      </c>
      <c r="AQ30" s="7"/>
      <c r="AR30" s="7">
        <v>33</v>
      </c>
      <c r="AS30" s="7">
        <v>15</v>
      </c>
      <c r="AT30" s="7">
        <v>880</v>
      </c>
      <c r="AU30" s="7">
        <v>79</v>
      </c>
      <c r="AV30" s="122">
        <v>76</v>
      </c>
      <c r="AW30" s="122">
        <f t="shared" si="11"/>
        <v>7334</v>
      </c>
      <c r="AX30" s="122">
        <f t="shared" si="12"/>
        <v>1778</v>
      </c>
      <c r="AY30" s="122">
        <f t="shared" si="15"/>
        <v>5003</v>
      </c>
      <c r="AZ30" s="122">
        <f t="shared" si="16"/>
        <v>5003</v>
      </c>
      <c r="BA30" s="7" t="s">
        <v>311</v>
      </c>
      <c r="BB30" s="7">
        <v>45</v>
      </c>
      <c r="BD30" s="7"/>
      <c r="BE30" s="7"/>
      <c r="BF30" s="7"/>
      <c r="BG30" s="7"/>
      <c r="BH30" s="127" t="s">
        <v>224</v>
      </c>
      <c r="BI30" s="125">
        <v>2</v>
      </c>
      <c r="BJ30" s="125">
        <v>1</v>
      </c>
      <c r="BK30" s="7">
        <v>12</v>
      </c>
      <c r="BL30" s="7">
        <f t="shared" si="5"/>
        <v>12</v>
      </c>
      <c r="BM30" s="7"/>
      <c r="BN30" s="8" t="s">
        <v>312</v>
      </c>
      <c r="BO30" s="146">
        <v>3</v>
      </c>
      <c r="BP30" s="7">
        <f t="shared" si="19"/>
        <v>78</v>
      </c>
      <c r="BQ30" s="7">
        <v>87</v>
      </c>
      <c r="BR30" s="7">
        <v>26</v>
      </c>
      <c r="BS30" s="7">
        <f t="shared" si="6"/>
        <v>2262</v>
      </c>
      <c r="BT30" s="7">
        <v>117</v>
      </c>
      <c r="BU30" s="7">
        <v>26</v>
      </c>
      <c r="BV30" s="7">
        <f t="shared" si="7"/>
        <v>3042</v>
      </c>
      <c r="BW30" s="7">
        <v>137</v>
      </c>
      <c r="BX30" s="7">
        <v>26</v>
      </c>
      <c r="BY30" s="7">
        <f t="shared" si="8"/>
        <v>3562</v>
      </c>
      <c r="BZ30" s="7">
        <v>107</v>
      </c>
      <c r="CA30" s="7">
        <v>26</v>
      </c>
      <c r="CB30" s="7">
        <f t="shared" si="9"/>
        <v>2782</v>
      </c>
      <c r="CC30" s="7"/>
      <c r="CD30" s="74">
        <v>16</v>
      </c>
      <c r="CE30" s="127" t="s">
        <v>271</v>
      </c>
      <c r="CF30" s="74">
        <v>4</v>
      </c>
      <c r="CG30" s="74">
        <v>1</v>
      </c>
      <c r="CH30" s="74">
        <v>255</v>
      </c>
      <c r="CI30" s="74">
        <v>255</v>
      </c>
    </row>
    <row r="31" spans="1:87" ht="31.5" thickTop="1" thickBot="1" x14ac:dyDescent="0.25">
      <c r="A31" s="7">
        <f t="shared" si="10"/>
        <v>247</v>
      </c>
      <c r="B31" s="7">
        <f t="shared" si="1"/>
        <v>21</v>
      </c>
      <c r="C31" s="7">
        <f t="shared" si="2"/>
        <v>10</v>
      </c>
      <c r="D31" s="7">
        <f t="shared" si="3"/>
        <v>5</v>
      </c>
      <c r="E31" s="7">
        <f t="shared" si="4"/>
        <v>6</v>
      </c>
      <c r="F31" s="7">
        <v>69</v>
      </c>
      <c r="G31" s="7">
        <v>32</v>
      </c>
      <c r="H31" s="7">
        <v>3</v>
      </c>
      <c r="I31" s="7">
        <v>1</v>
      </c>
      <c r="J31" s="7">
        <v>1</v>
      </c>
      <c r="K31" s="7">
        <v>1</v>
      </c>
      <c r="L31" s="7"/>
      <c r="M31" s="7"/>
      <c r="N31" s="7">
        <v>53</v>
      </c>
      <c r="O31" s="7">
        <v>3</v>
      </c>
      <c r="P31" s="7">
        <v>6</v>
      </c>
      <c r="Q31" s="7">
        <v>115</v>
      </c>
      <c r="R31" s="7"/>
      <c r="S31" s="7">
        <v>18</v>
      </c>
      <c r="T31" s="7">
        <v>135</v>
      </c>
      <c r="V31" s="152" t="s">
        <v>313</v>
      </c>
      <c r="W31" s="12" t="s">
        <v>314</v>
      </c>
      <c r="X31" s="69">
        <v>27</v>
      </c>
      <c r="Y31" s="69">
        <v>27</v>
      </c>
      <c r="Z31" s="92">
        <v>21</v>
      </c>
      <c r="AA31" s="69">
        <v>21</v>
      </c>
      <c r="AB31" s="7">
        <v>13</v>
      </c>
      <c r="AC31" s="78">
        <v>60</v>
      </c>
      <c r="AD31" s="73">
        <v>61</v>
      </c>
      <c r="AE31" s="69">
        <v>4</v>
      </c>
      <c r="AF31" s="69">
        <v>8</v>
      </c>
      <c r="AG31" s="85">
        <v>7</v>
      </c>
      <c r="AH31" s="69"/>
      <c r="AI31" s="69">
        <v>19</v>
      </c>
      <c r="AJ31" s="7">
        <v>10</v>
      </c>
      <c r="AK31" s="7">
        <v>13</v>
      </c>
      <c r="AL31" s="7">
        <v>2</v>
      </c>
      <c r="AM31" s="7"/>
      <c r="AN31" s="7">
        <v>18</v>
      </c>
      <c r="AO31" s="7"/>
      <c r="AP31" s="7">
        <v>25</v>
      </c>
      <c r="AQ31" s="7"/>
      <c r="AR31" s="7">
        <v>32</v>
      </c>
      <c r="AS31" s="7">
        <v>16</v>
      </c>
      <c r="AT31" s="7">
        <v>135</v>
      </c>
      <c r="AU31" s="7">
        <v>84</v>
      </c>
      <c r="AV31" s="122">
        <v>78</v>
      </c>
      <c r="AW31" s="122">
        <f t="shared" si="11"/>
        <v>7469</v>
      </c>
      <c r="AX31" s="122">
        <f t="shared" si="12"/>
        <v>1913</v>
      </c>
      <c r="AY31" s="122">
        <f t="shared" si="15"/>
        <v>5138</v>
      </c>
      <c r="AZ31" s="122">
        <f t="shared" si="16"/>
        <v>5138</v>
      </c>
      <c r="BA31" s="7"/>
      <c r="BB31" s="73">
        <f>SUM(BB29:BB30)</f>
        <v>61</v>
      </c>
      <c r="BC31" s="7"/>
      <c r="BD31" s="7"/>
      <c r="BE31" s="7" t="s">
        <v>315</v>
      </c>
      <c r="BF31" s="7"/>
      <c r="BG31" s="7"/>
      <c r="BH31" s="127" t="s">
        <v>254</v>
      </c>
      <c r="BI31" s="125">
        <v>3</v>
      </c>
      <c r="BJ31" s="125">
        <v>1</v>
      </c>
      <c r="BK31" s="7">
        <v>248</v>
      </c>
      <c r="BL31" s="7">
        <f t="shared" si="5"/>
        <v>248</v>
      </c>
      <c r="BM31" s="7"/>
      <c r="BN31" s="116"/>
      <c r="BO31" s="128"/>
      <c r="BP31" s="7"/>
      <c r="BQ31" s="7">
        <v>87</v>
      </c>
      <c r="BR31" s="7">
        <v>27</v>
      </c>
      <c r="BS31" s="7">
        <f t="shared" si="6"/>
        <v>2349</v>
      </c>
      <c r="BT31" s="7">
        <v>117</v>
      </c>
      <c r="BU31" s="7">
        <v>27</v>
      </c>
      <c r="BV31" s="7">
        <f t="shared" si="7"/>
        <v>3159</v>
      </c>
      <c r="BW31" s="7">
        <v>137</v>
      </c>
      <c r="BX31" s="7">
        <v>27</v>
      </c>
      <c r="BY31" s="7">
        <f t="shared" si="8"/>
        <v>3699</v>
      </c>
      <c r="BZ31" s="7">
        <v>107</v>
      </c>
      <c r="CA31" s="7">
        <v>27</v>
      </c>
      <c r="CB31" s="7">
        <f t="shared" si="9"/>
        <v>2889</v>
      </c>
      <c r="CC31" s="7"/>
      <c r="CD31" s="74">
        <v>17</v>
      </c>
      <c r="CE31" s="127" t="s">
        <v>275</v>
      </c>
      <c r="CF31" s="74">
        <v>4</v>
      </c>
      <c r="CG31" s="74">
        <v>1</v>
      </c>
      <c r="CH31" s="74">
        <v>67</v>
      </c>
      <c r="CI31" s="74">
        <v>67</v>
      </c>
    </row>
    <row r="32" spans="1:87" ht="27.75" thickBot="1" x14ac:dyDescent="0.25">
      <c r="A32" s="7">
        <f t="shared" si="10"/>
        <v>252</v>
      </c>
      <c r="B32" s="7">
        <f t="shared" si="1"/>
        <v>5</v>
      </c>
      <c r="C32" s="7">
        <f t="shared" si="2"/>
        <v>0</v>
      </c>
      <c r="D32" s="7">
        <f t="shared" si="3"/>
        <v>5</v>
      </c>
      <c r="E32" s="7">
        <f t="shared" si="4"/>
        <v>0</v>
      </c>
      <c r="F32" s="7">
        <v>66</v>
      </c>
      <c r="G32" s="7">
        <v>33</v>
      </c>
      <c r="H32" s="7">
        <v>1</v>
      </c>
      <c r="I32" s="7"/>
      <c r="J32" s="7">
        <v>1</v>
      </c>
      <c r="K32" s="7"/>
      <c r="L32" s="7"/>
      <c r="M32" s="7"/>
      <c r="N32" s="7">
        <v>55</v>
      </c>
      <c r="O32" s="7">
        <v>2</v>
      </c>
      <c r="P32" s="7">
        <v>3</v>
      </c>
      <c r="Q32" s="7">
        <v>118</v>
      </c>
      <c r="R32" s="7"/>
      <c r="S32" s="7">
        <v>19</v>
      </c>
      <c r="T32" s="7">
        <v>95</v>
      </c>
      <c r="V32" s="153" t="s">
        <v>316</v>
      </c>
      <c r="W32" s="46" t="s">
        <v>317</v>
      </c>
      <c r="X32" s="69">
        <v>28</v>
      </c>
      <c r="Y32" s="69"/>
      <c r="Z32" s="69">
        <v>22</v>
      </c>
      <c r="AA32" s="69"/>
      <c r="AB32" s="7">
        <v>14</v>
      </c>
      <c r="AC32" s="69"/>
      <c r="AD32" s="78">
        <v>60</v>
      </c>
      <c r="AE32" s="69">
        <v>4</v>
      </c>
      <c r="AF32" s="92">
        <v>8</v>
      </c>
      <c r="AG32" s="86">
        <v>8</v>
      </c>
      <c r="AH32" s="69"/>
      <c r="AI32" s="69"/>
      <c r="AJ32" s="7">
        <v>11</v>
      </c>
      <c r="AK32" s="7">
        <v>14</v>
      </c>
      <c r="AL32" s="7"/>
      <c r="AM32" s="7"/>
      <c r="AN32" s="7">
        <v>17</v>
      </c>
      <c r="AO32" s="7"/>
      <c r="AP32" s="7">
        <v>24</v>
      </c>
      <c r="AQ32" s="7"/>
      <c r="AR32" s="7">
        <v>31</v>
      </c>
      <c r="AS32" s="7">
        <v>17</v>
      </c>
      <c r="AT32" s="7">
        <v>95</v>
      </c>
      <c r="AU32" s="7">
        <v>7</v>
      </c>
      <c r="AV32" s="122">
        <v>81</v>
      </c>
      <c r="AW32" s="122">
        <f t="shared" si="11"/>
        <v>7564</v>
      </c>
      <c r="AX32" s="132">
        <f t="shared" si="12"/>
        <v>2008</v>
      </c>
      <c r="AY32" s="122">
        <f t="shared" si="15"/>
        <v>5233</v>
      </c>
      <c r="AZ32" s="122"/>
      <c r="BA32" s="7"/>
      <c r="BB32" s="7"/>
      <c r="BC32" s="7"/>
      <c r="BD32" s="7"/>
      <c r="BE32" s="7"/>
      <c r="BF32" s="7"/>
      <c r="BG32" s="7"/>
      <c r="BH32" s="127" t="s">
        <v>318</v>
      </c>
      <c r="BI32" s="125">
        <v>4</v>
      </c>
      <c r="BJ32" s="125">
        <v>1</v>
      </c>
      <c r="BK32" s="7">
        <v>26</v>
      </c>
      <c r="BL32" s="7">
        <f t="shared" si="5"/>
        <v>26</v>
      </c>
      <c r="BM32" s="7"/>
      <c r="BN32" s="116"/>
      <c r="BO32" s="128"/>
      <c r="BP32" s="7"/>
      <c r="BQ32" s="7">
        <v>87</v>
      </c>
      <c r="BR32" s="7">
        <v>28</v>
      </c>
      <c r="BS32" s="7">
        <f t="shared" si="6"/>
        <v>2436</v>
      </c>
      <c r="BT32" s="7">
        <v>117</v>
      </c>
      <c r="BU32" s="7">
        <v>28</v>
      </c>
      <c r="BV32" s="7">
        <f t="shared" si="7"/>
        <v>3276</v>
      </c>
      <c r="BW32" s="7">
        <v>137</v>
      </c>
      <c r="BX32" s="7">
        <v>28</v>
      </c>
      <c r="BY32" s="7">
        <f t="shared" si="8"/>
        <v>3836</v>
      </c>
      <c r="BZ32" s="7">
        <v>107</v>
      </c>
      <c r="CA32" s="7">
        <v>28</v>
      </c>
      <c r="CB32" s="7">
        <f t="shared" si="9"/>
        <v>2996</v>
      </c>
      <c r="CC32" s="7"/>
      <c r="CD32" s="74">
        <v>19</v>
      </c>
      <c r="CE32" s="127" t="s">
        <v>283</v>
      </c>
      <c r="CF32" s="74">
        <v>4</v>
      </c>
      <c r="CG32" s="74">
        <v>1</v>
      </c>
      <c r="CH32" s="74">
        <v>219</v>
      </c>
      <c r="CI32" s="74">
        <v>219</v>
      </c>
    </row>
    <row r="33" spans="1:87" ht="28.5" thickTop="1" thickBot="1" x14ac:dyDescent="0.25">
      <c r="A33" s="7">
        <f t="shared" si="10"/>
        <v>262</v>
      </c>
      <c r="B33" s="7">
        <f t="shared" si="1"/>
        <v>10</v>
      </c>
      <c r="C33" s="7">
        <f t="shared" si="2"/>
        <v>10</v>
      </c>
      <c r="D33" s="7">
        <f t="shared" si="3"/>
        <v>0</v>
      </c>
      <c r="E33" s="7">
        <f t="shared" si="4"/>
        <v>0</v>
      </c>
      <c r="F33" s="7">
        <v>65</v>
      </c>
      <c r="G33" s="7">
        <v>34</v>
      </c>
      <c r="H33" s="7">
        <v>1</v>
      </c>
      <c r="I33" s="7">
        <v>1</v>
      </c>
      <c r="J33" s="7"/>
      <c r="K33" s="7"/>
      <c r="L33" s="7"/>
      <c r="M33" s="7"/>
      <c r="N33" s="7">
        <v>59</v>
      </c>
      <c r="O33" s="7">
        <v>4</v>
      </c>
      <c r="P33" s="7">
        <v>5</v>
      </c>
      <c r="Q33" s="7">
        <v>123</v>
      </c>
      <c r="R33" s="7"/>
      <c r="S33" s="7">
        <v>20</v>
      </c>
      <c r="T33" s="7">
        <v>651</v>
      </c>
      <c r="V33" s="154" t="s">
        <v>319</v>
      </c>
      <c r="W33" s="12" t="s">
        <v>320</v>
      </c>
      <c r="X33" s="69">
        <v>29</v>
      </c>
      <c r="Y33" s="69">
        <v>28</v>
      </c>
      <c r="Z33" s="69">
        <v>23</v>
      </c>
      <c r="AA33" s="69">
        <v>22</v>
      </c>
      <c r="AB33" s="7">
        <v>15</v>
      </c>
      <c r="AC33" s="7">
        <v>59</v>
      </c>
      <c r="AD33" s="69">
        <v>59</v>
      </c>
      <c r="AE33" s="69">
        <v>5</v>
      </c>
      <c r="AF33" s="69">
        <v>7</v>
      </c>
      <c r="AG33" s="7">
        <v>1</v>
      </c>
      <c r="AH33" s="7">
        <v>1</v>
      </c>
      <c r="AI33" s="69">
        <v>20</v>
      </c>
      <c r="AJ33" s="7">
        <v>12</v>
      </c>
      <c r="AK33" s="7">
        <v>15</v>
      </c>
      <c r="AL33" s="7">
        <v>3</v>
      </c>
      <c r="AM33" s="7"/>
      <c r="AN33" s="7">
        <v>16</v>
      </c>
      <c r="AO33" s="7"/>
      <c r="AP33" s="7">
        <v>23</v>
      </c>
      <c r="AQ33" s="7"/>
      <c r="AR33" s="7">
        <v>30</v>
      </c>
      <c r="AS33" s="7">
        <v>18</v>
      </c>
      <c r="AT33" s="7">
        <v>651</v>
      </c>
      <c r="AU33" s="7">
        <v>10</v>
      </c>
      <c r="AV33" s="122">
        <v>81</v>
      </c>
      <c r="AW33" s="122">
        <f t="shared" si="11"/>
        <v>8215</v>
      </c>
      <c r="AX33" s="122">
        <f>+AT33</f>
        <v>651</v>
      </c>
      <c r="AY33" s="122">
        <f t="shared" si="15"/>
        <v>5884</v>
      </c>
      <c r="AZ33" s="122">
        <f>+AZ31+AT33</f>
        <v>5789</v>
      </c>
      <c r="BA33" s="7"/>
      <c r="BB33" s="7"/>
      <c r="BC33" s="7"/>
      <c r="BD33" s="7"/>
      <c r="BE33" s="7"/>
      <c r="BF33" s="7"/>
      <c r="BG33" s="7"/>
      <c r="BH33" s="127" t="s">
        <v>321</v>
      </c>
      <c r="BI33" s="125">
        <v>4</v>
      </c>
      <c r="BJ33" s="125">
        <v>1</v>
      </c>
      <c r="BK33" s="7">
        <v>146</v>
      </c>
      <c r="BL33" s="7">
        <f t="shared" si="5"/>
        <v>146</v>
      </c>
      <c r="BM33" s="7"/>
      <c r="BN33" s="116"/>
      <c r="BO33" s="128"/>
      <c r="BP33" s="7"/>
      <c r="BQ33" s="7">
        <v>87</v>
      </c>
      <c r="BR33" s="7">
        <v>29</v>
      </c>
      <c r="BS33" s="7">
        <f t="shared" si="6"/>
        <v>2523</v>
      </c>
      <c r="BT33" s="7">
        <v>117</v>
      </c>
      <c r="BU33" s="7">
        <v>29</v>
      </c>
      <c r="BV33" s="7">
        <f t="shared" si="7"/>
        <v>3393</v>
      </c>
      <c r="BW33" s="7">
        <v>137</v>
      </c>
      <c r="BX33" s="7">
        <v>29</v>
      </c>
      <c r="BY33" s="7">
        <f t="shared" si="8"/>
        <v>3973</v>
      </c>
      <c r="BZ33" s="7">
        <v>107</v>
      </c>
      <c r="CA33" s="7">
        <v>29</v>
      </c>
      <c r="CB33" s="7">
        <f t="shared" si="9"/>
        <v>3103</v>
      </c>
      <c r="CC33" s="7"/>
      <c r="CD33" s="74">
        <v>20</v>
      </c>
      <c r="CE33" s="127" t="s">
        <v>289</v>
      </c>
      <c r="CF33" s="74">
        <v>4</v>
      </c>
      <c r="CG33" s="74">
        <v>1</v>
      </c>
      <c r="CH33" s="74">
        <v>76</v>
      </c>
      <c r="CI33" s="74">
        <v>76</v>
      </c>
    </row>
    <row r="34" spans="1:87" ht="27.75" customHeight="1" thickTop="1" thickBot="1" x14ac:dyDescent="0.25">
      <c r="A34" s="7">
        <f t="shared" si="10"/>
        <v>283</v>
      </c>
      <c r="B34" s="7">
        <f t="shared" si="1"/>
        <v>21</v>
      </c>
      <c r="C34" s="7">
        <f t="shared" si="2"/>
        <v>10</v>
      </c>
      <c r="D34" s="7">
        <f t="shared" si="3"/>
        <v>5</v>
      </c>
      <c r="E34" s="7">
        <f t="shared" si="4"/>
        <v>6</v>
      </c>
      <c r="F34" s="7">
        <v>64</v>
      </c>
      <c r="G34" s="7">
        <v>37</v>
      </c>
      <c r="H34" s="7">
        <v>3</v>
      </c>
      <c r="I34" s="7">
        <v>1</v>
      </c>
      <c r="J34" s="7">
        <v>1</v>
      </c>
      <c r="K34" s="7">
        <v>1</v>
      </c>
      <c r="L34" s="7"/>
      <c r="M34" s="7"/>
      <c r="N34" s="7">
        <v>63</v>
      </c>
      <c r="O34" s="7">
        <v>4</v>
      </c>
      <c r="P34" s="7">
        <v>7</v>
      </c>
      <c r="Q34" s="7">
        <v>130</v>
      </c>
      <c r="R34" s="7"/>
      <c r="S34" s="7">
        <v>21</v>
      </c>
      <c r="T34" s="7">
        <v>151</v>
      </c>
      <c r="W34" s="16" t="s">
        <v>322</v>
      </c>
      <c r="X34" s="78">
        <v>30</v>
      </c>
      <c r="Y34" s="69">
        <v>29</v>
      </c>
      <c r="Z34" s="69">
        <v>24</v>
      </c>
      <c r="AA34" s="69">
        <v>23</v>
      </c>
      <c r="AB34" s="7">
        <v>16</v>
      </c>
      <c r="AC34" s="69">
        <v>58</v>
      </c>
      <c r="AD34" s="69">
        <v>58</v>
      </c>
      <c r="AE34" s="69">
        <v>5</v>
      </c>
      <c r="AF34" s="69">
        <v>7</v>
      </c>
      <c r="AG34" s="7">
        <v>2</v>
      </c>
      <c r="AH34" s="7">
        <v>2</v>
      </c>
      <c r="AI34" s="69">
        <v>21</v>
      </c>
      <c r="AJ34" s="7">
        <v>13</v>
      </c>
      <c r="AK34" s="7">
        <v>16</v>
      </c>
      <c r="AL34" s="7">
        <v>4</v>
      </c>
      <c r="AM34" s="7"/>
      <c r="AN34" s="7">
        <v>15</v>
      </c>
      <c r="AO34" s="7"/>
      <c r="AP34" s="7">
        <v>22</v>
      </c>
      <c r="AQ34" s="7"/>
      <c r="AR34" s="7">
        <v>29</v>
      </c>
      <c r="AS34" s="7">
        <v>19</v>
      </c>
      <c r="AT34" s="7">
        <v>151</v>
      </c>
      <c r="AU34" s="7">
        <v>25</v>
      </c>
      <c r="AV34" s="122">
        <v>81</v>
      </c>
      <c r="AW34" s="122">
        <f t="shared" si="11"/>
        <v>8366</v>
      </c>
      <c r="AX34" s="122">
        <f t="shared" si="12"/>
        <v>802</v>
      </c>
      <c r="AY34" s="122">
        <f t="shared" si="15"/>
        <v>6035</v>
      </c>
      <c r="AZ34" s="122">
        <f>+AZ33+AT34</f>
        <v>5940</v>
      </c>
      <c r="BA34" s="7" t="s">
        <v>323</v>
      </c>
      <c r="BB34" s="7">
        <v>26</v>
      </c>
      <c r="BD34" s="7"/>
      <c r="BE34" s="7"/>
      <c r="BF34" s="7"/>
      <c r="BG34" s="7"/>
      <c r="BH34" s="127" t="s">
        <v>324</v>
      </c>
      <c r="BI34" s="125">
        <v>4</v>
      </c>
      <c r="BJ34" s="125">
        <v>1</v>
      </c>
      <c r="BK34" s="7">
        <v>182</v>
      </c>
      <c r="BL34" s="7">
        <f t="shared" si="5"/>
        <v>182</v>
      </c>
      <c r="BM34" s="7"/>
      <c r="BN34" s="116"/>
      <c r="BO34" s="128"/>
      <c r="BP34" s="7"/>
      <c r="BQ34" s="7">
        <v>87</v>
      </c>
      <c r="BR34" s="7">
        <v>30</v>
      </c>
      <c r="BS34" s="7">
        <f t="shared" si="6"/>
        <v>2610</v>
      </c>
      <c r="BT34" s="7">
        <v>117</v>
      </c>
      <c r="BU34" s="7">
        <v>30</v>
      </c>
      <c r="BV34" s="7">
        <f t="shared" si="7"/>
        <v>3510</v>
      </c>
      <c r="BW34" s="7">
        <v>137</v>
      </c>
      <c r="BX34" s="7">
        <v>30</v>
      </c>
      <c r="BY34" s="7">
        <f t="shared" si="8"/>
        <v>4110</v>
      </c>
      <c r="BZ34" s="7">
        <v>107</v>
      </c>
      <c r="CA34" s="7">
        <v>30</v>
      </c>
      <c r="CB34" s="7">
        <f t="shared" si="9"/>
        <v>3210</v>
      </c>
      <c r="CC34" s="7"/>
      <c r="CD34" s="74">
        <v>28</v>
      </c>
      <c r="CE34" s="127" t="s">
        <v>318</v>
      </c>
      <c r="CF34" s="74">
        <v>4</v>
      </c>
      <c r="CG34" s="74">
        <v>1</v>
      </c>
      <c r="CH34" s="74">
        <v>26</v>
      </c>
      <c r="CI34" s="74">
        <v>26</v>
      </c>
    </row>
    <row r="35" spans="1:87" ht="27.75" customHeight="1" thickBot="1" x14ac:dyDescent="0.25">
      <c r="A35" s="7"/>
      <c r="B35" s="7">
        <f t="shared" si="1"/>
        <v>0</v>
      </c>
      <c r="C35" s="7">
        <f t="shared" si="2"/>
        <v>0</v>
      </c>
      <c r="D35" s="7">
        <f t="shared" si="3"/>
        <v>0</v>
      </c>
      <c r="E35" s="7">
        <f t="shared" si="4"/>
        <v>0</v>
      </c>
      <c r="F35" s="7"/>
      <c r="G35" s="7"/>
      <c r="H35" s="7"/>
      <c r="I35" s="7"/>
      <c r="J35" s="7"/>
      <c r="K35" s="7"/>
      <c r="L35" s="7">
        <v>32</v>
      </c>
      <c r="M35" s="7">
        <v>2</v>
      </c>
      <c r="N35" s="7"/>
      <c r="O35" s="7">
        <v>0</v>
      </c>
      <c r="P35" s="7"/>
      <c r="Q35" s="7">
        <v>132</v>
      </c>
      <c r="R35" s="7">
        <v>10</v>
      </c>
      <c r="S35" s="7"/>
      <c r="T35" s="77">
        <v>31</v>
      </c>
      <c r="U35" s="7">
        <v>31</v>
      </c>
      <c r="W35" s="18" t="s">
        <v>325</v>
      </c>
      <c r="X35" s="69">
        <v>31</v>
      </c>
      <c r="Y35" s="78">
        <v>30</v>
      </c>
      <c r="Z35" s="69">
        <v>25</v>
      </c>
      <c r="AA35" s="69">
        <v>24</v>
      </c>
      <c r="AB35" s="7">
        <v>17</v>
      </c>
      <c r="AC35" s="7">
        <v>57</v>
      </c>
      <c r="AD35" s="69">
        <v>57</v>
      </c>
      <c r="AE35" s="69">
        <v>5</v>
      </c>
      <c r="AF35" s="69">
        <v>7</v>
      </c>
      <c r="AG35" s="7">
        <v>3</v>
      </c>
      <c r="AH35" s="7">
        <v>3</v>
      </c>
      <c r="AI35" s="69">
        <v>22</v>
      </c>
      <c r="AJ35" s="7">
        <v>14</v>
      </c>
      <c r="AK35" s="7">
        <v>17</v>
      </c>
      <c r="AL35" s="7">
        <v>5</v>
      </c>
      <c r="AM35" s="7"/>
      <c r="AN35" s="7">
        <v>14</v>
      </c>
      <c r="AO35" s="7"/>
      <c r="AP35" s="7">
        <v>21</v>
      </c>
      <c r="AQ35" s="7"/>
      <c r="AR35" s="7">
        <v>28</v>
      </c>
      <c r="AS35" s="7">
        <v>20</v>
      </c>
      <c r="AT35" s="7">
        <v>31</v>
      </c>
      <c r="AU35" s="7">
        <v>9</v>
      </c>
      <c r="AV35" s="122">
        <v>86</v>
      </c>
      <c r="AW35" s="122">
        <f t="shared" si="11"/>
        <v>8397</v>
      </c>
      <c r="AX35" s="122">
        <f t="shared" si="12"/>
        <v>833</v>
      </c>
      <c r="AY35" s="122">
        <f t="shared" si="15"/>
        <v>6066</v>
      </c>
      <c r="AZ35" s="122">
        <f t="shared" ref="AZ35:AZ91" si="20">+AZ34+AT35</f>
        <v>5971</v>
      </c>
      <c r="BA35" s="7" t="s">
        <v>326</v>
      </c>
      <c r="BB35" s="7">
        <v>15</v>
      </c>
      <c r="BD35" s="7"/>
      <c r="BE35" s="7"/>
      <c r="BF35" s="7"/>
      <c r="BG35" s="7"/>
      <c r="BH35" s="127" t="s">
        <v>327</v>
      </c>
      <c r="BI35" s="125">
        <v>4</v>
      </c>
      <c r="BJ35" s="125">
        <v>1</v>
      </c>
      <c r="BK35" s="7">
        <v>260</v>
      </c>
      <c r="BL35" s="7">
        <f t="shared" si="5"/>
        <v>260</v>
      </c>
      <c r="BM35" s="7"/>
      <c r="BN35" s="116"/>
      <c r="BO35" s="7"/>
      <c r="BP35" s="7"/>
      <c r="BQ35" s="7">
        <v>87</v>
      </c>
      <c r="BR35" s="7">
        <v>31</v>
      </c>
      <c r="BS35" s="7">
        <f t="shared" si="6"/>
        <v>2697</v>
      </c>
      <c r="BT35" s="7">
        <v>117</v>
      </c>
      <c r="BU35" s="7">
        <v>31</v>
      </c>
      <c r="BV35" s="7">
        <f t="shared" si="7"/>
        <v>3627</v>
      </c>
      <c r="BW35" s="7">
        <v>137</v>
      </c>
      <c r="BX35" s="7">
        <v>31</v>
      </c>
      <c r="BY35" s="7">
        <f t="shared" si="8"/>
        <v>4247</v>
      </c>
      <c r="BZ35" s="7">
        <v>107</v>
      </c>
      <c r="CA35" s="7">
        <v>31</v>
      </c>
      <c r="CB35" s="7">
        <f t="shared" si="9"/>
        <v>3317</v>
      </c>
      <c r="CC35" s="7"/>
      <c r="CD35" s="74">
        <v>29</v>
      </c>
      <c r="CE35" s="127" t="s">
        <v>321</v>
      </c>
      <c r="CF35" s="74">
        <v>4</v>
      </c>
      <c r="CG35" s="74">
        <v>1</v>
      </c>
      <c r="CH35" s="74">
        <v>146</v>
      </c>
      <c r="CI35" s="74">
        <v>146</v>
      </c>
    </row>
    <row r="36" spans="1:87" ht="27.75" thickTop="1" thickBot="1" x14ac:dyDescent="0.25">
      <c r="A36" s="7">
        <v>294</v>
      </c>
      <c r="B36" s="7">
        <f t="shared" si="1"/>
        <v>11</v>
      </c>
      <c r="C36" s="7">
        <f t="shared" si="2"/>
        <v>0</v>
      </c>
      <c r="D36" s="7">
        <f t="shared" si="3"/>
        <v>5</v>
      </c>
      <c r="E36" s="7">
        <f t="shared" si="4"/>
        <v>6</v>
      </c>
      <c r="F36" s="7">
        <v>61</v>
      </c>
      <c r="G36" s="7">
        <v>39</v>
      </c>
      <c r="H36" s="7">
        <v>2</v>
      </c>
      <c r="I36" s="7"/>
      <c r="J36" s="7">
        <v>1</v>
      </c>
      <c r="K36" s="7">
        <v>1</v>
      </c>
      <c r="L36" s="7"/>
      <c r="M36" s="7"/>
      <c r="N36" s="7">
        <v>65</v>
      </c>
      <c r="O36" s="7">
        <v>2</v>
      </c>
      <c r="P36" s="7">
        <v>4</v>
      </c>
      <c r="Q36" s="7">
        <v>136</v>
      </c>
      <c r="R36" s="7"/>
      <c r="S36" s="7">
        <v>22</v>
      </c>
      <c r="T36" s="7">
        <v>441</v>
      </c>
      <c r="W36" s="16" t="s">
        <v>328</v>
      </c>
      <c r="X36" s="69">
        <v>32</v>
      </c>
      <c r="Y36" s="69">
        <v>31</v>
      </c>
      <c r="Z36" s="73">
        <v>26</v>
      </c>
      <c r="AA36" s="69">
        <v>25</v>
      </c>
      <c r="AB36" s="7">
        <v>18</v>
      </c>
      <c r="AC36" s="69">
        <v>56</v>
      </c>
      <c r="AD36" s="69">
        <v>56</v>
      </c>
      <c r="AE36" s="69">
        <v>5</v>
      </c>
      <c r="AF36" s="69">
        <v>7</v>
      </c>
      <c r="AG36" s="7">
        <v>4</v>
      </c>
      <c r="AH36" s="7">
        <v>4</v>
      </c>
      <c r="AI36" s="69">
        <v>23</v>
      </c>
      <c r="AJ36" s="7">
        <v>15</v>
      </c>
      <c r="AK36" s="7">
        <v>18</v>
      </c>
      <c r="AL36" s="7">
        <v>6</v>
      </c>
      <c r="AM36" s="7"/>
      <c r="AN36" s="7">
        <v>13</v>
      </c>
      <c r="AO36" s="7"/>
      <c r="AP36" s="7">
        <v>20</v>
      </c>
      <c r="AQ36" s="7"/>
      <c r="AR36" s="7">
        <v>27</v>
      </c>
      <c r="AS36" s="7">
        <v>21</v>
      </c>
      <c r="AT36" s="7">
        <v>441</v>
      </c>
      <c r="AU36" s="7">
        <v>52</v>
      </c>
      <c r="AV36" s="122">
        <v>86</v>
      </c>
      <c r="AW36" s="122">
        <f t="shared" si="11"/>
        <v>8838</v>
      </c>
      <c r="AX36" s="122">
        <f t="shared" si="12"/>
        <v>1274</v>
      </c>
      <c r="AY36" s="122">
        <f t="shared" si="15"/>
        <v>6507</v>
      </c>
      <c r="AZ36" s="122">
        <f t="shared" si="20"/>
        <v>6412</v>
      </c>
      <c r="BA36" s="7" t="s">
        <v>311</v>
      </c>
      <c r="BB36" s="7">
        <v>45</v>
      </c>
      <c r="BD36" s="7"/>
      <c r="BE36" s="7"/>
      <c r="BF36" s="7"/>
      <c r="BG36" s="7"/>
      <c r="BH36" s="127" t="s">
        <v>329</v>
      </c>
      <c r="BI36" s="125">
        <v>5</v>
      </c>
      <c r="BJ36" s="125">
        <v>1</v>
      </c>
      <c r="BK36" s="7">
        <v>327</v>
      </c>
      <c r="BL36" s="7">
        <f t="shared" si="5"/>
        <v>327</v>
      </c>
      <c r="BM36" s="7"/>
      <c r="BN36" s="116"/>
      <c r="BO36" s="112"/>
      <c r="BP36" s="7"/>
      <c r="BQ36" s="7">
        <v>87</v>
      </c>
      <c r="BR36" s="7">
        <v>32</v>
      </c>
      <c r="BS36" s="7">
        <f t="shared" si="6"/>
        <v>2784</v>
      </c>
      <c r="BT36" s="7">
        <v>117</v>
      </c>
      <c r="BU36" s="7">
        <v>32</v>
      </c>
      <c r="BV36" s="7">
        <f t="shared" si="7"/>
        <v>3744</v>
      </c>
      <c r="BW36" s="7">
        <v>137</v>
      </c>
      <c r="BX36" s="7">
        <v>32</v>
      </c>
      <c r="BY36" s="7">
        <f t="shared" si="8"/>
        <v>4384</v>
      </c>
      <c r="BZ36" s="7">
        <v>107</v>
      </c>
      <c r="CA36" s="7">
        <v>32</v>
      </c>
      <c r="CB36" s="7">
        <f t="shared" si="9"/>
        <v>3424</v>
      </c>
      <c r="CC36" s="7"/>
      <c r="CD36" s="74">
        <v>30</v>
      </c>
      <c r="CE36" s="127" t="s">
        <v>324</v>
      </c>
      <c r="CF36" s="74">
        <v>4</v>
      </c>
      <c r="CG36" s="74">
        <v>1</v>
      </c>
      <c r="CH36" s="74">
        <v>182</v>
      </c>
      <c r="CI36" s="74">
        <v>182</v>
      </c>
    </row>
    <row r="37" spans="1:87" ht="27.75" thickTop="1" thickBot="1" x14ac:dyDescent="0.25">
      <c r="A37" s="7">
        <f t="shared" si="10"/>
        <v>310</v>
      </c>
      <c r="B37" s="7">
        <f t="shared" si="1"/>
        <v>16</v>
      </c>
      <c r="C37" s="7">
        <f t="shared" si="2"/>
        <v>10</v>
      </c>
      <c r="D37" s="7">
        <f t="shared" si="3"/>
        <v>0</v>
      </c>
      <c r="E37" s="7">
        <f t="shared" si="4"/>
        <v>6</v>
      </c>
      <c r="F37" s="7">
        <v>59</v>
      </c>
      <c r="G37" s="7">
        <v>41</v>
      </c>
      <c r="H37" s="7">
        <v>2</v>
      </c>
      <c r="I37" s="7">
        <v>1</v>
      </c>
      <c r="J37" s="7"/>
      <c r="K37" s="7">
        <v>1</v>
      </c>
      <c r="L37" s="7"/>
      <c r="M37" s="7"/>
      <c r="N37" s="7">
        <v>70</v>
      </c>
      <c r="O37" s="7">
        <v>5</v>
      </c>
      <c r="P37" s="7">
        <v>7</v>
      </c>
      <c r="Q37" s="7">
        <v>143</v>
      </c>
      <c r="R37" s="7"/>
      <c r="S37" s="7">
        <v>23</v>
      </c>
      <c r="T37" s="7">
        <v>656</v>
      </c>
      <c r="U37" s="7">
        <v>656</v>
      </c>
      <c r="W37" s="19" t="s">
        <v>330</v>
      </c>
      <c r="X37" s="69">
        <v>33</v>
      </c>
      <c r="Y37" s="69">
        <v>32</v>
      </c>
      <c r="Z37" s="69">
        <v>27</v>
      </c>
      <c r="AA37" s="73">
        <v>26</v>
      </c>
      <c r="AB37" s="7">
        <v>19</v>
      </c>
      <c r="AC37" s="7">
        <v>55</v>
      </c>
      <c r="AD37" s="69">
        <v>55</v>
      </c>
      <c r="AE37" s="69">
        <v>5</v>
      </c>
      <c r="AF37" s="69">
        <v>7</v>
      </c>
      <c r="AG37" s="7">
        <v>5</v>
      </c>
      <c r="AH37" s="7">
        <v>5</v>
      </c>
      <c r="AI37" s="69">
        <v>24</v>
      </c>
      <c r="AJ37" s="7">
        <v>16</v>
      </c>
      <c r="AK37" s="7">
        <v>19</v>
      </c>
      <c r="AL37" s="7">
        <v>7</v>
      </c>
      <c r="AM37" s="7"/>
      <c r="AN37" s="7">
        <v>12</v>
      </c>
      <c r="AO37" s="7"/>
      <c r="AP37" s="7">
        <v>19</v>
      </c>
      <c r="AQ37" s="7"/>
      <c r="AR37" s="73">
        <v>26</v>
      </c>
      <c r="AS37" s="7">
        <v>22</v>
      </c>
      <c r="AT37" s="7">
        <v>656</v>
      </c>
      <c r="AU37" s="7">
        <v>59</v>
      </c>
      <c r="AV37" s="122">
        <v>86</v>
      </c>
      <c r="AW37" s="122">
        <f t="shared" si="11"/>
        <v>9494</v>
      </c>
      <c r="AX37" s="122">
        <f t="shared" si="12"/>
        <v>1930</v>
      </c>
      <c r="AY37" s="122">
        <f t="shared" si="15"/>
        <v>7163</v>
      </c>
      <c r="AZ37" s="122">
        <f t="shared" si="20"/>
        <v>7068</v>
      </c>
      <c r="BA37" s="7"/>
      <c r="BB37" s="73">
        <f>SUM(BB34:BB36)</f>
        <v>86</v>
      </c>
      <c r="BC37" s="7"/>
      <c r="BD37" s="7"/>
      <c r="BE37" s="7" t="s">
        <v>331</v>
      </c>
      <c r="BF37" s="7"/>
      <c r="BG37" s="7"/>
      <c r="BH37" s="127" t="s">
        <v>332</v>
      </c>
      <c r="BI37" s="125">
        <v>5</v>
      </c>
      <c r="BJ37" s="125">
        <v>1</v>
      </c>
      <c r="BK37" s="7">
        <v>430</v>
      </c>
      <c r="BL37" s="7">
        <f t="shared" si="5"/>
        <v>430</v>
      </c>
      <c r="BM37" s="7"/>
      <c r="BN37" s="116"/>
      <c r="BO37" s="112"/>
      <c r="BP37" s="7"/>
      <c r="BQ37" s="7">
        <v>87</v>
      </c>
      <c r="BR37" s="7">
        <v>33</v>
      </c>
      <c r="BS37" s="7">
        <f t="shared" si="6"/>
        <v>2871</v>
      </c>
      <c r="BT37" s="7">
        <v>117</v>
      </c>
      <c r="BU37" s="7">
        <v>33</v>
      </c>
      <c r="BV37" s="7">
        <f t="shared" si="7"/>
        <v>3861</v>
      </c>
      <c r="BW37" s="7">
        <v>137</v>
      </c>
      <c r="BX37" s="7">
        <v>33</v>
      </c>
      <c r="BY37" s="7">
        <f t="shared" si="8"/>
        <v>4521</v>
      </c>
      <c r="BZ37" s="7">
        <v>107</v>
      </c>
      <c r="CA37" s="7">
        <v>33</v>
      </c>
      <c r="CB37" s="7">
        <f t="shared" si="9"/>
        <v>3531</v>
      </c>
      <c r="CC37" s="7"/>
      <c r="CD37" s="74">
        <v>31</v>
      </c>
      <c r="CE37" s="127" t="s">
        <v>327</v>
      </c>
      <c r="CF37" s="74">
        <v>4</v>
      </c>
      <c r="CG37" s="74">
        <v>1</v>
      </c>
      <c r="CH37" s="74">
        <v>260</v>
      </c>
      <c r="CI37" s="74">
        <v>260</v>
      </c>
    </row>
    <row r="38" spans="1:87" ht="27" thickTop="1" x14ac:dyDescent="0.2">
      <c r="A38" s="7"/>
      <c r="B38" s="7">
        <f t="shared" si="1"/>
        <v>0</v>
      </c>
      <c r="C38" s="7">
        <f t="shared" si="2"/>
        <v>0</v>
      </c>
      <c r="D38" s="7">
        <f t="shared" si="3"/>
        <v>0</v>
      </c>
      <c r="E38" s="7">
        <f t="shared" si="4"/>
        <v>0</v>
      </c>
      <c r="F38" s="7"/>
      <c r="G38" s="7"/>
      <c r="H38" s="7"/>
      <c r="I38" s="7"/>
      <c r="J38" s="7"/>
      <c r="K38" s="7"/>
      <c r="L38" s="7">
        <v>34</v>
      </c>
      <c r="M38" s="7">
        <v>2</v>
      </c>
      <c r="N38" s="7"/>
      <c r="O38" s="7">
        <v>0</v>
      </c>
      <c r="P38" s="7"/>
      <c r="Q38" s="7">
        <v>145</v>
      </c>
      <c r="R38" s="7">
        <v>11</v>
      </c>
      <c r="S38" s="7"/>
      <c r="T38" s="77">
        <v>31</v>
      </c>
      <c r="U38" s="7">
        <v>31</v>
      </c>
      <c r="W38" s="15" t="s">
        <v>221</v>
      </c>
      <c r="X38" s="69">
        <v>34</v>
      </c>
      <c r="Y38" s="69">
        <v>33</v>
      </c>
      <c r="Z38" s="69">
        <v>28</v>
      </c>
      <c r="AA38" s="69">
        <v>27</v>
      </c>
      <c r="AB38" s="7">
        <v>20</v>
      </c>
      <c r="AC38" s="69">
        <v>54</v>
      </c>
      <c r="AD38" s="69">
        <v>54</v>
      </c>
      <c r="AE38" s="69">
        <v>5</v>
      </c>
      <c r="AF38" s="69">
        <v>7</v>
      </c>
      <c r="AG38" s="7">
        <v>6</v>
      </c>
      <c r="AH38" s="7">
        <v>6</v>
      </c>
      <c r="AI38" s="69">
        <v>25</v>
      </c>
      <c r="AJ38" s="7">
        <v>17</v>
      </c>
      <c r="AK38" s="7">
        <v>20</v>
      </c>
      <c r="AL38" s="7">
        <v>8</v>
      </c>
      <c r="AM38" s="7"/>
      <c r="AN38" s="7">
        <v>11</v>
      </c>
      <c r="AO38" s="7"/>
      <c r="AP38" s="7">
        <v>18</v>
      </c>
      <c r="AQ38" s="7"/>
      <c r="AR38" s="7">
        <v>25</v>
      </c>
      <c r="AS38" s="7">
        <v>23</v>
      </c>
      <c r="AT38" s="7">
        <v>31</v>
      </c>
      <c r="AU38" s="7">
        <v>28</v>
      </c>
      <c r="AV38" s="122">
        <v>95</v>
      </c>
      <c r="AW38" s="122">
        <f t="shared" si="11"/>
        <v>9525</v>
      </c>
      <c r="AX38" s="122">
        <f t="shared" si="12"/>
        <v>1961</v>
      </c>
      <c r="AY38" s="122">
        <f t="shared" si="15"/>
        <v>7194</v>
      </c>
      <c r="AZ38" s="122">
        <f t="shared" si="20"/>
        <v>7099</v>
      </c>
      <c r="BA38" s="7"/>
      <c r="BB38" s="7"/>
      <c r="BC38" s="7"/>
      <c r="BD38" s="7"/>
      <c r="BE38" s="7"/>
      <c r="BF38" s="7"/>
      <c r="BG38" s="7"/>
      <c r="BH38" s="127" t="s">
        <v>333</v>
      </c>
      <c r="BI38" s="125">
        <v>4</v>
      </c>
      <c r="BJ38" s="125">
        <v>1</v>
      </c>
      <c r="BK38" s="7">
        <v>716</v>
      </c>
      <c r="BL38" s="7">
        <f t="shared" si="5"/>
        <v>716</v>
      </c>
      <c r="BM38" s="7"/>
      <c r="BN38" s="116"/>
      <c r="BP38" s="7"/>
      <c r="BQ38" s="7">
        <v>87</v>
      </c>
      <c r="BR38" s="7">
        <v>34</v>
      </c>
      <c r="BS38" s="7">
        <f t="shared" si="6"/>
        <v>2958</v>
      </c>
      <c r="BT38" s="7">
        <v>117</v>
      </c>
      <c r="BU38" s="7">
        <v>34</v>
      </c>
      <c r="BV38" s="7">
        <f t="shared" si="7"/>
        <v>3978</v>
      </c>
      <c r="BW38" s="7">
        <v>137</v>
      </c>
      <c r="BX38" s="7">
        <v>34</v>
      </c>
      <c r="BY38" s="7">
        <f t="shared" si="8"/>
        <v>4658</v>
      </c>
      <c r="BZ38" s="7">
        <v>107</v>
      </c>
      <c r="CA38" s="7">
        <v>34</v>
      </c>
      <c r="CB38" s="7">
        <f t="shared" si="9"/>
        <v>3638</v>
      </c>
      <c r="CC38" s="7"/>
      <c r="CD38" s="74">
        <v>34</v>
      </c>
      <c r="CE38" s="127" t="s">
        <v>333</v>
      </c>
      <c r="CF38" s="74">
        <v>4</v>
      </c>
      <c r="CG38" s="74">
        <v>1</v>
      </c>
      <c r="CH38" s="74">
        <v>716</v>
      </c>
      <c r="CI38" s="74">
        <v>716</v>
      </c>
    </row>
    <row r="39" spans="1:87" ht="27" thickBot="1" x14ac:dyDescent="0.25">
      <c r="A39" s="7">
        <v>326</v>
      </c>
      <c r="B39" s="7">
        <f t="shared" si="1"/>
        <v>16</v>
      </c>
      <c r="C39" s="7">
        <f t="shared" si="2"/>
        <v>10</v>
      </c>
      <c r="D39" s="7">
        <f t="shared" si="3"/>
        <v>0</v>
      </c>
      <c r="E39" s="7">
        <f t="shared" si="4"/>
        <v>6</v>
      </c>
      <c r="F39" s="7">
        <v>57</v>
      </c>
      <c r="G39" s="7">
        <v>43</v>
      </c>
      <c r="H39" s="7">
        <v>2</v>
      </c>
      <c r="I39" s="7">
        <v>1</v>
      </c>
      <c r="J39" s="7"/>
      <c r="K39" s="7">
        <v>1</v>
      </c>
      <c r="L39" s="7"/>
      <c r="M39" s="7"/>
      <c r="N39" s="7">
        <v>73</v>
      </c>
      <c r="O39" s="7">
        <v>3</v>
      </c>
      <c r="P39" s="7">
        <v>5</v>
      </c>
      <c r="Q39" s="7">
        <v>150</v>
      </c>
      <c r="R39" s="7"/>
      <c r="S39" s="7">
        <v>24</v>
      </c>
      <c r="T39" s="7">
        <v>656</v>
      </c>
      <c r="U39" s="7">
        <v>656</v>
      </c>
      <c r="W39" s="22" t="s">
        <v>334</v>
      </c>
      <c r="X39" s="69">
        <v>35</v>
      </c>
      <c r="Y39" s="69">
        <v>34</v>
      </c>
      <c r="Z39" s="69">
        <v>29</v>
      </c>
      <c r="AA39" s="69">
        <v>28</v>
      </c>
      <c r="AB39" s="7">
        <v>21</v>
      </c>
      <c r="AC39" s="7">
        <v>53</v>
      </c>
      <c r="AD39" s="69">
        <v>53</v>
      </c>
      <c r="AE39" s="69">
        <v>5</v>
      </c>
      <c r="AF39" s="69">
        <v>7</v>
      </c>
      <c r="AG39" s="7">
        <v>7</v>
      </c>
      <c r="AH39" s="7">
        <v>7</v>
      </c>
      <c r="AI39" s="69">
        <v>26</v>
      </c>
      <c r="AJ39" s="7">
        <v>18</v>
      </c>
      <c r="AK39" s="7">
        <v>21</v>
      </c>
      <c r="AL39" s="7">
        <v>9</v>
      </c>
      <c r="AM39" s="7"/>
      <c r="AN39" s="7">
        <v>10</v>
      </c>
      <c r="AO39" s="7"/>
      <c r="AP39" s="7">
        <v>17</v>
      </c>
      <c r="AQ39" s="7"/>
      <c r="AR39" s="7">
        <v>24</v>
      </c>
      <c r="AS39" s="7">
        <v>24</v>
      </c>
      <c r="AT39" s="7">
        <v>656</v>
      </c>
      <c r="AU39" s="7">
        <v>16</v>
      </c>
      <c r="AV39" s="122">
        <v>109</v>
      </c>
      <c r="AW39" s="122">
        <f t="shared" si="11"/>
        <v>10181</v>
      </c>
      <c r="AX39" s="122">
        <f t="shared" si="12"/>
        <v>2617</v>
      </c>
      <c r="AY39" s="122">
        <f t="shared" si="15"/>
        <v>7850</v>
      </c>
      <c r="AZ39" s="122">
        <f t="shared" si="20"/>
        <v>7755</v>
      </c>
      <c r="BA39" s="7" t="s">
        <v>311</v>
      </c>
      <c r="BB39" s="7">
        <v>45</v>
      </c>
      <c r="BC39" s="7"/>
      <c r="BD39" s="7"/>
      <c r="BE39" s="7"/>
      <c r="BF39" s="7"/>
      <c r="BG39" s="7"/>
      <c r="BH39" s="127" t="s">
        <v>257</v>
      </c>
      <c r="BI39" s="125">
        <v>3</v>
      </c>
      <c r="BJ39" s="125">
        <v>1</v>
      </c>
      <c r="BK39" s="7">
        <v>86</v>
      </c>
      <c r="BL39" s="7">
        <f t="shared" si="5"/>
        <v>86</v>
      </c>
      <c r="BM39" s="7"/>
      <c r="BN39" s="116"/>
      <c r="BP39" s="7"/>
      <c r="BQ39" s="7">
        <v>87</v>
      </c>
      <c r="BR39" s="7">
        <v>35</v>
      </c>
      <c r="BS39" s="7">
        <f t="shared" si="6"/>
        <v>3045</v>
      </c>
      <c r="BT39" s="7">
        <v>117</v>
      </c>
      <c r="BU39" s="7">
        <v>35</v>
      </c>
      <c r="BV39" s="7">
        <f t="shared" si="7"/>
        <v>4095</v>
      </c>
      <c r="BW39" s="7">
        <v>137</v>
      </c>
      <c r="BX39" s="7">
        <v>35</v>
      </c>
      <c r="BY39" s="7">
        <f t="shared" si="8"/>
        <v>4795</v>
      </c>
      <c r="BZ39" s="7">
        <v>107</v>
      </c>
      <c r="CA39" s="7">
        <v>35</v>
      </c>
      <c r="CB39" s="7">
        <f t="shared" si="9"/>
        <v>3745</v>
      </c>
      <c r="CC39" s="7"/>
      <c r="CD39" s="74">
        <v>40</v>
      </c>
      <c r="CE39" s="127" t="s">
        <v>335</v>
      </c>
      <c r="CF39" s="74">
        <v>4</v>
      </c>
      <c r="CG39" s="74">
        <v>1</v>
      </c>
      <c r="CH39" s="74">
        <v>171</v>
      </c>
      <c r="CI39" s="74">
        <v>171</v>
      </c>
    </row>
    <row r="40" spans="1:87" ht="27.75" thickTop="1" thickBot="1" x14ac:dyDescent="0.25">
      <c r="A40" s="7"/>
      <c r="B40" s="7">
        <f t="shared" si="1"/>
        <v>0</v>
      </c>
      <c r="C40" s="7">
        <f t="shared" si="2"/>
        <v>0</v>
      </c>
      <c r="D40" s="7">
        <f t="shared" si="3"/>
        <v>0</v>
      </c>
      <c r="E40" s="7">
        <f t="shared" si="4"/>
        <v>0</v>
      </c>
      <c r="F40" s="7"/>
      <c r="G40" s="7"/>
      <c r="H40" s="7"/>
      <c r="I40" s="7"/>
      <c r="J40" s="7"/>
      <c r="K40" s="7"/>
      <c r="L40" s="7">
        <v>37</v>
      </c>
      <c r="M40" s="7">
        <v>3</v>
      </c>
      <c r="N40" s="7"/>
      <c r="O40" s="7">
        <v>0</v>
      </c>
      <c r="P40" s="7"/>
      <c r="Q40" s="7">
        <v>153</v>
      </c>
      <c r="R40" s="7">
        <v>12</v>
      </c>
      <c r="S40" s="7"/>
      <c r="T40" s="77">
        <v>350</v>
      </c>
      <c r="W40" s="23" t="s">
        <v>336</v>
      </c>
      <c r="X40" s="69">
        <v>36</v>
      </c>
      <c r="Y40" s="69">
        <v>35</v>
      </c>
      <c r="Z40" s="78">
        <v>30</v>
      </c>
      <c r="AA40" s="69">
        <v>29</v>
      </c>
      <c r="AB40" s="7">
        <v>22</v>
      </c>
      <c r="AC40" s="69">
        <v>52</v>
      </c>
      <c r="AD40" s="73">
        <v>52</v>
      </c>
      <c r="AE40" s="69">
        <v>5</v>
      </c>
      <c r="AF40" s="69">
        <v>7</v>
      </c>
      <c r="AG40" s="86">
        <v>8</v>
      </c>
      <c r="AH40" s="7">
        <v>8</v>
      </c>
      <c r="AI40" s="69">
        <v>27</v>
      </c>
      <c r="AJ40" s="7">
        <v>19</v>
      </c>
      <c r="AK40" s="7">
        <v>22</v>
      </c>
      <c r="AL40" s="7">
        <v>10</v>
      </c>
      <c r="AM40" s="7"/>
      <c r="AN40" s="7">
        <v>9</v>
      </c>
      <c r="AO40" s="7"/>
      <c r="AP40" s="7">
        <v>16</v>
      </c>
      <c r="AQ40" s="7"/>
      <c r="AR40" s="7">
        <v>23</v>
      </c>
      <c r="AS40" s="7">
        <v>25</v>
      </c>
      <c r="AT40" s="7">
        <v>350</v>
      </c>
      <c r="AU40" s="7">
        <v>17</v>
      </c>
      <c r="AV40" s="122">
        <v>120</v>
      </c>
      <c r="AW40" s="122">
        <f t="shared" si="11"/>
        <v>10531</v>
      </c>
      <c r="AX40" s="132">
        <f t="shared" si="12"/>
        <v>2967</v>
      </c>
      <c r="AY40" s="122">
        <f t="shared" si="15"/>
        <v>8200</v>
      </c>
      <c r="AZ40" s="122">
        <f t="shared" si="20"/>
        <v>8105</v>
      </c>
      <c r="BA40" s="7" t="s">
        <v>337</v>
      </c>
      <c r="BB40" s="7">
        <v>19</v>
      </c>
      <c r="BC40" s="7"/>
      <c r="BD40" s="7"/>
      <c r="BE40" s="7"/>
      <c r="BF40" s="7"/>
      <c r="BG40" s="7"/>
      <c r="BH40" s="127" t="s">
        <v>338</v>
      </c>
      <c r="BI40" s="125">
        <v>8</v>
      </c>
      <c r="BJ40" s="130">
        <v>4</v>
      </c>
      <c r="BK40" s="7">
        <v>30</v>
      </c>
      <c r="BL40" s="7">
        <f t="shared" si="5"/>
        <v>120</v>
      </c>
      <c r="BM40" s="7"/>
      <c r="BP40" s="7"/>
      <c r="BQ40" s="7">
        <v>87</v>
      </c>
      <c r="BR40" s="7">
        <v>36</v>
      </c>
      <c r="BS40" s="7">
        <f t="shared" si="6"/>
        <v>3132</v>
      </c>
      <c r="BT40" s="7">
        <v>117</v>
      </c>
      <c r="BU40" s="7">
        <v>36</v>
      </c>
      <c r="BV40" s="7">
        <f t="shared" si="7"/>
        <v>4212</v>
      </c>
      <c r="BW40" s="7">
        <v>137</v>
      </c>
      <c r="BX40" s="7">
        <v>36</v>
      </c>
      <c r="BY40" s="7">
        <f t="shared" si="8"/>
        <v>4932</v>
      </c>
      <c r="BZ40" s="7">
        <v>107</v>
      </c>
      <c r="CA40" s="7">
        <v>36</v>
      </c>
      <c r="CB40" s="7">
        <f t="shared" si="9"/>
        <v>3852</v>
      </c>
      <c r="CC40" s="7"/>
      <c r="CD40" s="74">
        <v>45</v>
      </c>
      <c r="CE40" s="127" t="s">
        <v>339</v>
      </c>
      <c r="CF40" s="74">
        <v>4</v>
      </c>
      <c r="CG40" s="74">
        <v>1</v>
      </c>
      <c r="CH40" s="74">
        <v>170</v>
      </c>
      <c r="CI40" s="74">
        <v>170</v>
      </c>
    </row>
    <row r="41" spans="1:87" ht="27.75" thickTop="1" thickBot="1" x14ac:dyDescent="0.25">
      <c r="A41" s="7"/>
      <c r="B41" s="7">
        <f t="shared" si="1"/>
        <v>0</v>
      </c>
      <c r="C41" s="7">
        <f t="shared" si="2"/>
        <v>0</v>
      </c>
      <c r="D41" s="7">
        <f t="shared" si="3"/>
        <v>0</v>
      </c>
      <c r="E41" s="7">
        <f t="shared" si="4"/>
        <v>0</v>
      </c>
      <c r="F41" s="7"/>
      <c r="G41" s="7"/>
      <c r="H41" s="7"/>
      <c r="I41" s="7"/>
      <c r="J41" s="7"/>
      <c r="K41" s="7"/>
      <c r="L41" s="7">
        <v>39</v>
      </c>
      <c r="M41" s="7">
        <v>2</v>
      </c>
      <c r="N41" s="7"/>
      <c r="O41" s="7">
        <v>0</v>
      </c>
      <c r="P41" s="7"/>
      <c r="Q41" s="7">
        <v>155</v>
      </c>
      <c r="R41" s="7">
        <v>13</v>
      </c>
      <c r="S41" s="7"/>
      <c r="T41" s="77">
        <v>31</v>
      </c>
      <c r="U41" s="7">
        <v>31</v>
      </c>
      <c r="W41" s="15" t="s">
        <v>325</v>
      </c>
      <c r="X41" s="69">
        <v>37</v>
      </c>
      <c r="Y41" s="69">
        <v>36</v>
      </c>
      <c r="Z41" s="69">
        <v>31</v>
      </c>
      <c r="AA41" s="78">
        <v>30</v>
      </c>
      <c r="AB41" s="7">
        <v>23</v>
      </c>
      <c r="AC41" s="7">
        <v>51</v>
      </c>
      <c r="AD41" s="69">
        <v>51</v>
      </c>
      <c r="AE41" s="69">
        <v>6</v>
      </c>
      <c r="AF41" s="69">
        <v>6</v>
      </c>
      <c r="AG41" s="7">
        <v>1</v>
      </c>
      <c r="AH41" s="7">
        <v>9</v>
      </c>
      <c r="AI41" s="69">
        <v>28</v>
      </c>
      <c r="AJ41" s="7">
        <v>20</v>
      </c>
      <c r="AK41" s="7">
        <v>23</v>
      </c>
      <c r="AL41" s="7">
        <v>11</v>
      </c>
      <c r="AM41" s="7"/>
      <c r="AN41" s="7">
        <v>8</v>
      </c>
      <c r="AO41" s="7"/>
      <c r="AP41" s="7">
        <v>15</v>
      </c>
      <c r="AQ41" s="7"/>
      <c r="AR41" s="7">
        <v>22</v>
      </c>
      <c r="AS41" s="73">
        <v>26</v>
      </c>
      <c r="AT41" s="7">
        <v>31</v>
      </c>
      <c r="AU41" s="7">
        <v>65</v>
      </c>
      <c r="AV41" s="122">
        <v>120</v>
      </c>
      <c r="AW41" s="122">
        <f t="shared" si="11"/>
        <v>10562</v>
      </c>
      <c r="AX41" s="122">
        <f>+AT41</f>
        <v>31</v>
      </c>
      <c r="AY41" s="122">
        <f t="shared" si="15"/>
        <v>8231</v>
      </c>
      <c r="AZ41" s="122">
        <f t="shared" si="20"/>
        <v>8136</v>
      </c>
      <c r="BA41" s="7" t="s">
        <v>340</v>
      </c>
      <c r="BB41" s="7">
        <v>34</v>
      </c>
      <c r="BC41" s="7"/>
      <c r="BD41" s="7"/>
      <c r="BE41" s="7"/>
      <c r="BF41" s="7"/>
      <c r="BG41" s="7"/>
      <c r="BH41" s="127" t="s">
        <v>227</v>
      </c>
      <c r="BI41" s="125">
        <v>2</v>
      </c>
      <c r="BJ41" s="125">
        <v>1</v>
      </c>
      <c r="BK41" s="7">
        <v>50</v>
      </c>
      <c r="BL41" s="7">
        <f t="shared" si="5"/>
        <v>50</v>
      </c>
      <c r="BM41" s="7"/>
      <c r="BP41" s="7"/>
      <c r="BQ41" s="7">
        <v>87</v>
      </c>
      <c r="BR41" s="7">
        <v>37</v>
      </c>
      <c r="BS41" s="7">
        <f t="shared" si="6"/>
        <v>3219</v>
      </c>
      <c r="BT41" s="7">
        <v>117</v>
      </c>
      <c r="BU41" s="7">
        <v>37</v>
      </c>
      <c r="BV41" s="7">
        <f t="shared" si="7"/>
        <v>4329</v>
      </c>
      <c r="BW41" s="7">
        <v>137</v>
      </c>
      <c r="BX41" s="7">
        <v>37</v>
      </c>
      <c r="BY41" s="7">
        <f t="shared" si="8"/>
        <v>5069</v>
      </c>
      <c r="BZ41" s="7">
        <v>107</v>
      </c>
      <c r="CA41" s="7">
        <v>37</v>
      </c>
      <c r="CB41" s="7">
        <f t="shared" si="9"/>
        <v>3959</v>
      </c>
      <c r="CC41" s="7"/>
      <c r="CD41" s="74">
        <v>46</v>
      </c>
      <c r="CE41" s="127" t="s">
        <v>341</v>
      </c>
      <c r="CF41" s="74">
        <v>4</v>
      </c>
      <c r="CG41" s="74">
        <v>1</v>
      </c>
      <c r="CH41" s="74">
        <v>120</v>
      </c>
      <c r="CI41" s="74">
        <v>120</v>
      </c>
    </row>
    <row r="42" spans="1:87" ht="27" thickBot="1" x14ac:dyDescent="0.25">
      <c r="A42" s="7">
        <v>342</v>
      </c>
      <c r="B42" s="7">
        <f t="shared" si="1"/>
        <v>16</v>
      </c>
      <c r="C42" s="7">
        <f t="shared" si="2"/>
        <v>10</v>
      </c>
      <c r="D42" s="7">
        <f t="shared" si="3"/>
        <v>0</v>
      </c>
      <c r="E42" s="7">
        <f t="shared" si="4"/>
        <v>6</v>
      </c>
      <c r="F42" s="7">
        <v>55</v>
      </c>
      <c r="G42" s="7">
        <v>45</v>
      </c>
      <c r="H42" s="7">
        <v>2</v>
      </c>
      <c r="I42" s="7">
        <v>1</v>
      </c>
      <c r="J42" s="7"/>
      <c r="K42" s="7">
        <v>1</v>
      </c>
      <c r="L42" s="7"/>
      <c r="M42" s="7"/>
      <c r="N42" s="7">
        <v>76</v>
      </c>
      <c r="O42" s="7">
        <v>3</v>
      </c>
      <c r="P42" s="7">
        <v>5</v>
      </c>
      <c r="Q42" s="7">
        <v>160</v>
      </c>
      <c r="R42" s="7"/>
      <c r="S42" s="7">
        <v>25</v>
      </c>
      <c r="T42" s="7">
        <v>656</v>
      </c>
      <c r="U42" s="7">
        <v>656</v>
      </c>
      <c r="W42" s="22" t="s">
        <v>334</v>
      </c>
      <c r="X42" s="69">
        <v>38</v>
      </c>
      <c r="Y42" s="69">
        <v>37</v>
      </c>
      <c r="Z42" s="69">
        <v>32</v>
      </c>
      <c r="AA42" s="156" t="s">
        <v>31</v>
      </c>
      <c r="AB42" s="7">
        <v>24</v>
      </c>
      <c r="AC42" s="69">
        <v>50</v>
      </c>
      <c r="AD42" s="69">
        <v>50</v>
      </c>
      <c r="AE42" s="69">
        <v>6</v>
      </c>
      <c r="AF42" s="69">
        <v>6</v>
      </c>
      <c r="AG42" s="7">
        <v>2</v>
      </c>
      <c r="AH42" s="7">
        <v>10</v>
      </c>
      <c r="AI42" s="69">
        <v>29</v>
      </c>
      <c r="AJ42" s="7">
        <v>21</v>
      </c>
      <c r="AK42" s="7">
        <v>24</v>
      </c>
      <c r="AL42" s="7">
        <v>12</v>
      </c>
      <c r="AM42" s="7"/>
      <c r="AN42" s="7">
        <v>7</v>
      </c>
      <c r="AO42" s="7"/>
      <c r="AP42" s="7">
        <v>14</v>
      </c>
      <c r="AQ42" s="7"/>
      <c r="AR42" s="7">
        <v>21</v>
      </c>
      <c r="AS42" s="7">
        <v>27</v>
      </c>
      <c r="AT42" s="7">
        <v>656</v>
      </c>
      <c r="AU42" s="7">
        <v>27</v>
      </c>
      <c r="AV42" s="122">
        <v>135</v>
      </c>
      <c r="AW42" s="122">
        <f t="shared" si="11"/>
        <v>11218</v>
      </c>
      <c r="AX42" s="122">
        <f t="shared" si="12"/>
        <v>687</v>
      </c>
      <c r="AY42" s="122">
        <f t="shared" si="15"/>
        <v>8887</v>
      </c>
      <c r="AZ42" s="122">
        <f t="shared" si="20"/>
        <v>8792</v>
      </c>
      <c r="BA42" s="7" t="s">
        <v>337</v>
      </c>
      <c r="BB42" s="7">
        <v>19</v>
      </c>
      <c r="BC42" s="7"/>
      <c r="BD42" s="7"/>
      <c r="BE42" s="7"/>
      <c r="BF42" s="7"/>
      <c r="BG42" s="7"/>
      <c r="BH42" s="127" t="s">
        <v>229</v>
      </c>
      <c r="BI42" s="125">
        <v>2</v>
      </c>
      <c r="BJ42" s="125">
        <v>1</v>
      </c>
      <c r="BK42" s="7">
        <v>31</v>
      </c>
      <c r="BL42" s="7">
        <f t="shared" si="5"/>
        <v>31</v>
      </c>
      <c r="BM42" s="7"/>
      <c r="BP42" s="7"/>
      <c r="BQ42" s="7">
        <v>87</v>
      </c>
      <c r="BR42" s="7">
        <v>38</v>
      </c>
      <c r="BS42" s="7">
        <f t="shared" si="6"/>
        <v>3306</v>
      </c>
      <c r="BT42" s="7">
        <v>117</v>
      </c>
      <c r="BU42" s="7">
        <v>38</v>
      </c>
      <c r="BV42" s="7">
        <f t="shared" si="7"/>
        <v>4446</v>
      </c>
      <c r="BW42" s="7">
        <v>137</v>
      </c>
      <c r="BX42" s="7">
        <v>38</v>
      </c>
      <c r="BY42" s="7">
        <f t="shared" si="8"/>
        <v>5206</v>
      </c>
      <c r="BZ42" s="7">
        <v>107</v>
      </c>
      <c r="CA42" s="7">
        <v>38</v>
      </c>
      <c r="CB42" s="7">
        <f t="shared" si="9"/>
        <v>4066</v>
      </c>
      <c r="CC42" s="7"/>
      <c r="CD42" s="74">
        <v>57</v>
      </c>
      <c r="CE42" s="127" t="s">
        <v>342</v>
      </c>
      <c r="CF42" s="74">
        <v>4</v>
      </c>
      <c r="CG42" s="74">
        <v>1</v>
      </c>
      <c r="CH42" s="74">
        <v>346</v>
      </c>
      <c r="CI42" s="74">
        <v>346</v>
      </c>
    </row>
    <row r="43" spans="1:87" ht="27.75" thickTop="1" thickBot="1" x14ac:dyDescent="0.25">
      <c r="A43" s="7">
        <f t="shared" si="10"/>
        <v>348</v>
      </c>
      <c r="B43" s="7">
        <f t="shared" si="1"/>
        <v>6</v>
      </c>
      <c r="C43" s="7">
        <f t="shared" si="2"/>
        <v>0</v>
      </c>
      <c r="D43" s="7">
        <f t="shared" si="3"/>
        <v>0</v>
      </c>
      <c r="E43" s="7">
        <f t="shared" si="4"/>
        <v>6</v>
      </c>
      <c r="F43" s="7">
        <v>53</v>
      </c>
      <c r="G43" s="7">
        <v>46</v>
      </c>
      <c r="H43" s="7">
        <v>1</v>
      </c>
      <c r="I43" s="7"/>
      <c r="J43" s="7"/>
      <c r="K43" s="7">
        <v>1</v>
      </c>
      <c r="L43" s="7"/>
      <c r="M43" s="69"/>
      <c r="N43" s="7">
        <v>80</v>
      </c>
      <c r="O43" s="7">
        <v>4</v>
      </c>
      <c r="P43" s="69">
        <v>5</v>
      </c>
      <c r="Q43" s="7">
        <v>165</v>
      </c>
      <c r="R43" s="7"/>
      <c r="S43" s="73">
        <v>26</v>
      </c>
      <c r="T43" s="7">
        <v>316</v>
      </c>
      <c r="W43" s="22" t="s">
        <v>343</v>
      </c>
      <c r="X43" s="73">
        <v>39</v>
      </c>
      <c r="Y43" s="69">
        <v>38</v>
      </c>
      <c r="Z43" s="69">
        <v>33</v>
      </c>
      <c r="AA43" s="141">
        <v>32</v>
      </c>
      <c r="AB43" s="7">
        <v>25</v>
      </c>
      <c r="AC43" s="7">
        <v>49</v>
      </c>
      <c r="AD43" s="69">
        <v>49</v>
      </c>
      <c r="AE43" s="69">
        <v>6</v>
      </c>
      <c r="AF43" s="69">
        <v>6</v>
      </c>
      <c r="AG43" s="7">
        <v>3</v>
      </c>
      <c r="AH43" s="7">
        <v>11</v>
      </c>
      <c r="AI43" s="73">
        <v>30</v>
      </c>
      <c r="AJ43" s="7">
        <v>22</v>
      </c>
      <c r="AK43" s="73">
        <v>25</v>
      </c>
      <c r="AL43" s="7">
        <v>13</v>
      </c>
      <c r="AM43" s="7"/>
      <c r="AN43" s="7">
        <v>6</v>
      </c>
      <c r="AO43" s="7"/>
      <c r="AP43" s="7">
        <v>13</v>
      </c>
      <c r="AQ43" s="7"/>
      <c r="AR43" s="7">
        <v>20</v>
      </c>
      <c r="AS43" s="7">
        <v>28</v>
      </c>
      <c r="AT43" s="7">
        <v>316</v>
      </c>
      <c r="AU43" s="7">
        <v>21</v>
      </c>
      <c r="AV43" s="122">
        <v>143</v>
      </c>
      <c r="AW43" s="122">
        <f t="shared" si="11"/>
        <v>11534</v>
      </c>
      <c r="AX43" s="122">
        <f t="shared" si="12"/>
        <v>1003</v>
      </c>
      <c r="AY43" s="122">
        <f t="shared" si="15"/>
        <v>9203</v>
      </c>
      <c r="AZ43" s="122">
        <f t="shared" si="20"/>
        <v>9108</v>
      </c>
      <c r="BA43" s="7"/>
      <c r="BB43" s="73">
        <f>SUM(BB39:BB42)</f>
        <v>117</v>
      </c>
      <c r="BC43" s="7"/>
      <c r="BD43" s="7"/>
      <c r="BE43" s="152" t="s">
        <v>344</v>
      </c>
      <c r="BF43" s="152"/>
      <c r="BG43" s="7"/>
      <c r="BH43" s="127" t="s">
        <v>345</v>
      </c>
      <c r="BI43" s="125">
        <v>5</v>
      </c>
      <c r="BJ43" s="125">
        <v>1</v>
      </c>
      <c r="BK43" s="7">
        <v>76</v>
      </c>
      <c r="BL43" s="7">
        <f t="shared" si="5"/>
        <v>76</v>
      </c>
      <c r="BM43" s="7"/>
      <c r="BP43" s="7"/>
      <c r="BQ43" s="7">
        <v>87</v>
      </c>
      <c r="BR43" s="7">
        <v>39</v>
      </c>
      <c r="BS43" s="7">
        <f t="shared" si="6"/>
        <v>3393</v>
      </c>
      <c r="BT43" s="7">
        <v>117</v>
      </c>
      <c r="BU43" s="7">
        <v>39</v>
      </c>
      <c r="BV43" s="7">
        <f t="shared" si="7"/>
        <v>4563</v>
      </c>
      <c r="BW43" s="7">
        <v>137</v>
      </c>
      <c r="BX43" s="7">
        <v>39</v>
      </c>
      <c r="BY43" s="7">
        <f t="shared" si="8"/>
        <v>5343</v>
      </c>
      <c r="BZ43" s="7">
        <v>107</v>
      </c>
      <c r="CA43" s="7">
        <v>39</v>
      </c>
      <c r="CB43" s="7">
        <f t="shared" si="9"/>
        <v>4173</v>
      </c>
      <c r="CC43" s="7"/>
      <c r="CD43" s="74">
        <v>60</v>
      </c>
      <c r="CE43" s="127" t="s">
        <v>346</v>
      </c>
      <c r="CF43" s="74">
        <v>4</v>
      </c>
      <c r="CG43" s="74">
        <v>1</v>
      </c>
      <c r="CH43" s="74">
        <v>204</v>
      </c>
      <c r="CI43" s="74">
        <v>204</v>
      </c>
    </row>
    <row r="44" spans="1:87" ht="27.75" thickTop="1" thickBot="1" x14ac:dyDescent="0.25">
      <c r="A44" s="7"/>
      <c r="B44" s="7">
        <f t="shared" si="1"/>
        <v>0</v>
      </c>
      <c r="C44" s="7">
        <f t="shared" si="2"/>
        <v>0</v>
      </c>
      <c r="D44" s="7">
        <f t="shared" si="3"/>
        <v>0</v>
      </c>
      <c r="E44" s="7">
        <f t="shared" si="4"/>
        <v>0</v>
      </c>
      <c r="F44" s="7"/>
      <c r="G44" s="7"/>
      <c r="H44" s="7"/>
      <c r="I44" s="7"/>
      <c r="J44" s="7"/>
      <c r="K44" s="7"/>
      <c r="L44" s="7">
        <v>44</v>
      </c>
      <c r="M44" s="7">
        <v>5</v>
      </c>
      <c r="N44" s="7"/>
      <c r="O44" s="7">
        <v>0</v>
      </c>
      <c r="P44" s="7"/>
      <c r="Q44" s="7">
        <v>170</v>
      </c>
      <c r="R44" s="7">
        <v>14</v>
      </c>
      <c r="S44" s="7"/>
      <c r="T44" s="77">
        <v>410</v>
      </c>
      <c r="W44" s="23" t="s">
        <v>347</v>
      </c>
      <c r="X44" s="69">
        <v>40</v>
      </c>
      <c r="Y44" s="69">
        <v>39</v>
      </c>
      <c r="Z44" s="69">
        <v>34</v>
      </c>
      <c r="AA44" s="69">
        <v>33</v>
      </c>
      <c r="AB44" s="73">
        <v>26</v>
      </c>
      <c r="AC44" s="69">
        <v>48</v>
      </c>
      <c r="AD44" s="69">
        <v>48</v>
      </c>
      <c r="AE44" s="69">
        <v>6</v>
      </c>
      <c r="AF44" s="69">
        <v>6</v>
      </c>
      <c r="AG44" s="7">
        <v>4</v>
      </c>
      <c r="AH44" s="7">
        <v>12</v>
      </c>
      <c r="AI44" s="69">
        <v>31</v>
      </c>
      <c r="AJ44" s="7">
        <v>23</v>
      </c>
      <c r="AK44" s="73">
        <v>26</v>
      </c>
      <c r="AL44" s="7">
        <v>14</v>
      </c>
      <c r="AM44" s="7"/>
      <c r="AN44" s="7">
        <v>5</v>
      </c>
      <c r="AO44" s="7"/>
      <c r="AP44" s="7">
        <v>12</v>
      </c>
      <c r="AQ44" s="7"/>
      <c r="AR44" s="7">
        <v>19</v>
      </c>
      <c r="AS44" s="7">
        <v>29</v>
      </c>
      <c r="AT44" s="7">
        <v>410</v>
      </c>
      <c r="AU44" s="7">
        <v>70</v>
      </c>
      <c r="AV44" s="122">
        <v>146</v>
      </c>
      <c r="AW44" s="122">
        <f t="shared" si="11"/>
        <v>11944</v>
      </c>
      <c r="AX44" s="122">
        <f t="shared" si="12"/>
        <v>1413</v>
      </c>
      <c r="AY44" s="122">
        <f t="shared" si="15"/>
        <v>9613</v>
      </c>
      <c r="AZ44" s="122">
        <f t="shared" si="20"/>
        <v>9518</v>
      </c>
      <c r="BA44" s="7"/>
      <c r="BB44" s="7"/>
      <c r="BC44" s="7"/>
      <c r="BD44" s="7"/>
      <c r="BE44" s="7"/>
      <c r="BF44" s="7"/>
      <c r="BG44" s="7"/>
      <c r="BH44" s="127" t="s">
        <v>335</v>
      </c>
      <c r="BI44" s="125">
        <v>4</v>
      </c>
      <c r="BJ44" s="125">
        <v>1</v>
      </c>
      <c r="BK44" s="7">
        <v>171</v>
      </c>
      <c r="BL44" s="7">
        <f t="shared" si="5"/>
        <v>171</v>
      </c>
      <c r="BM44" s="7"/>
      <c r="BP44" s="7"/>
      <c r="BQ44" s="7">
        <v>87</v>
      </c>
      <c r="BR44" s="7">
        <v>40</v>
      </c>
      <c r="BS44" s="7">
        <f t="shared" si="6"/>
        <v>3480</v>
      </c>
      <c r="BT44" s="7">
        <v>117</v>
      </c>
      <c r="BU44" s="7">
        <v>40</v>
      </c>
      <c r="BV44" s="7">
        <f t="shared" si="7"/>
        <v>4680</v>
      </c>
      <c r="BW44" s="7">
        <v>137</v>
      </c>
      <c r="BX44" s="7">
        <v>40</v>
      </c>
      <c r="BY44" s="7">
        <f t="shared" si="8"/>
        <v>5480</v>
      </c>
      <c r="BZ44" s="7">
        <v>107</v>
      </c>
      <c r="CA44" s="7">
        <v>40</v>
      </c>
      <c r="CB44" s="7">
        <f t="shared" si="9"/>
        <v>4280</v>
      </c>
      <c r="CC44" s="7"/>
      <c r="CD44" s="74">
        <v>63</v>
      </c>
      <c r="CE44" s="127" t="s">
        <v>348</v>
      </c>
      <c r="CF44" s="74">
        <v>4</v>
      </c>
      <c r="CG44" s="74">
        <v>1</v>
      </c>
      <c r="CH44" s="74">
        <v>360</v>
      </c>
      <c r="CI44" s="74">
        <v>360</v>
      </c>
    </row>
    <row r="45" spans="1:87" ht="27" thickTop="1" x14ac:dyDescent="0.2">
      <c r="A45" s="7">
        <v>354</v>
      </c>
      <c r="B45" s="7">
        <f t="shared" si="1"/>
        <v>6</v>
      </c>
      <c r="C45" s="7">
        <f t="shared" si="2"/>
        <v>0</v>
      </c>
      <c r="D45" s="7">
        <f t="shared" si="3"/>
        <v>0</v>
      </c>
      <c r="E45" s="7">
        <f t="shared" si="4"/>
        <v>6</v>
      </c>
      <c r="F45" s="7">
        <v>52</v>
      </c>
      <c r="G45" s="7">
        <v>47</v>
      </c>
      <c r="H45" s="7">
        <v>1</v>
      </c>
      <c r="I45" s="7"/>
      <c r="J45" s="7"/>
      <c r="K45" s="7">
        <v>1</v>
      </c>
      <c r="L45" s="7"/>
      <c r="M45" s="7"/>
      <c r="N45" s="7">
        <v>84</v>
      </c>
      <c r="O45" s="7">
        <v>4</v>
      </c>
      <c r="P45" s="7">
        <v>5</v>
      </c>
      <c r="Q45" s="7">
        <v>175</v>
      </c>
      <c r="R45" s="7"/>
      <c r="S45" s="7">
        <v>27</v>
      </c>
      <c r="T45" s="7">
        <v>612</v>
      </c>
      <c r="W45" s="12" t="s">
        <v>349</v>
      </c>
      <c r="X45" s="69">
        <v>41</v>
      </c>
      <c r="Y45" s="69">
        <v>40</v>
      </c>
      <c r="Z45" s="69">
        <v>35</v>
      </c>
      <c r="AA45" s="69">
        <v>34</v>
      </c>
      <c r="AB45" s="7">
        <v>27</v>
      </c>
      <c r="AC45" s="7">
        <v>47</v>
      </c>
      <c r="AD45" s="69">
        <v>47</v>
      </c>
      <c r="AE45" s="69">
        <v>6</v>
      </c>
      <c r="AF45" s="69">
        <v>6</v>
      </c>
      <c r="AG45" s="7">
        <v>5</v>
      </c>
      <c r="AH45" s="7">
        <v>13</v>
      </c>
      <c r="AI45" s="69">
        <v>32</v>
      </c>
      <c r="AJ45" s="7">
        <v>24</v>
      </c>
      <c r="AK45" s="7">
        <v>27</v>
      </c>
      <c r="AL45" s="7">
        <v>15</v>
      </c>
      <c r="AM45" s="7"/>
      <c r="AN45" s="7">
        <v>4</v>
      </c>
      <c r="AO45" s="7"/>
      <c r="AP45" s="7">
        <v>11</v>
      </c>
      <c r="AQ45" s="7"/>
      <c r="AR45" s="7">
        <v>18</v>
      </c>
      <c r="AS45" s="7">
        <v>30</v>
      </c>
      <c r="AT45" s="7">
        <v>612</v>
      </c>
      <c r="AU45" s="7">
        <v>30</v>
      </c>
      <c r="AV45" s="122">
        <v>151</v>
      </c>
      <c r="AW45" s="122">
        <f t="shared" si="11"/>
        <v>12556</v>
      </c>
      <c r="AX45" s="122">
        <f t="shared" si="12"/>
        <v>2025</v>
      </c>
      <c r="AY45" s="122">
        <f t="shared" si="15"/>
        <v>10225</v>
      </c>
      <c r="AZ45" s="122">
        <f t="shared" si="20"/>
        <v>10130</v>
      </c>
      <c r="BA45" s="7"/>
      <c r="BB45" s="7"/>
      <c r="BC45" s="7"/>
      <c r="BD45" s="7"/>
      <c r="BE45" s="7"/>
      <c r="BF45" s="7"/>
      <c r="BG45" s="7"/>
      <c r="BH45" s="127" t="s">
        <v>350</v>
      </c>
      <c r="BI45" s="125">
        <v>7</v>
      </c>
      <c r="BJ45" s="125">
        <v>1</v>
      </c>
      <c r="BK45" s="7">
        <v>151</v>
      </c>
      <c r="BL45" s="7">
        <f t="shared" si="5"/>
        <v>151</v>
      </c>
      <c r="BM45" s="7"/>
      <c r="BP45" s="7"/>
      <c r="BQ45" s="7">
        <v>87</v>
      </c>
      <c r="BR45" s="7">
        <v>41</v>
      </c>
      <c r="BS45" s="7">
        <f t="shared" si="6"/>
        <v>3567</v>
      </c>
      <c r="BT45" s="7">
        <v>117</v>
      </c>
      <c r="BU45" s="7">
        <v>41</v>
      </c>
      <c r="BV45" s="7">
        <f t="shared" si="7"/>
        <v>4797</v>
      </c>
      <c r="BW45" s="7">
        <v>137</v>
      </c>
      <c r="BX45" s="7">
        <v>41</v>
      </c>
      <c r="BY45" s="7">
        <f t="shared" si="8"/>
        <v>5617</v>
      </c>
      <c r="BZ45" s="7">
        <v>107</v>
      </c>
      <c r="CA45" s="7">
        <v>41</v>
      </c>
      <c r="CB45" s="7">
        <f t="shared" si="9"/>
        <v>4387</v>
      </c>
      <c r="CC45" s="7"/>
      <c r="CD45" s="74">
        <v>65</v>
      </c>
      <c r="CE45" s="127" t="s">
        <v>351</v>
      </c>
      <c r="CF45" s="74">
        <v>4</v>
      </c>
      <c r="CG45" s="74">
        <v>1</v>
      </c>
      <c r="CH45" s="74">
        <v>580</v>
      </c>
      <c r="CI45" s="74">
        <v>580</v>
      </c>
    </row>
    <row r="46" spans="1:87" ht="27" thickBot="1" x14ac:dyDescent="0.25">
      <c r="A46" s="7">
        <f t="shared" si="10"/>
        <v>360</v>
      </c>
      <c r="B46" s="7">
        <f t="shared" si="1"/>
        <v>6</v>
      </c>
      <c r="C46" s="7">
        <f t="shared" si="2"/>
        <v>0</v>
      </c>
      <c r="D46" s="7">
        <f t="shared" si="3"/>
        <v>0</v>
      </c>
      <c r="E46" s="7">
        <f t="shared" si="4"/>
        <v>6</v>
      </c>
      <c r="F46" s="7">
        <v>51</v>
      </c>
      <c r="G46" s="7">
        <v>48</v>
      </c>
      <c r="H46" s="7">
        <v>1</v>
      </c>
      <c r="I46" s="7"/>
      <c r="J46" s="7"/>
      <c r="K46" s="7">
        <v>1</v>
      </c>
      <c r="L46" s="7"/>
      <c r="M46" s="7"/>
      <c r="N46" s="7">
        <v>88</v>
      </c>
      <c r="O46" s="7">
        <v>4</v>
      </c>
      <c r="P46" s="7">
        <v>5</v>
      </c>
      <c r="Q46" s="7">
        <v>180</v>
      </c>
      <c r="R46" s="7"/>
      <c r="S46" s="7">
        <v>28</v>
      </c>
      <c r="T46" s="7">
        <v>299</v>
      </c>
      <c r="W46" s="12" t="s">
        <v>352</v>
      </c>
      <c r="X46" s="69">
        <v>42</v>
      </c>
      <c r="Y46" s="69">
        <v>41</v>
      </c>
      <c r="Z46" s="69">
        <v>36</v>
      </c>
      <c r="AA46" s="69">
        <v>35</v>
      </c>
      <c r="AB46" s="7">
        <v>28</v>
      </c>
      <c r="AC46" s="69">
        <v>46</v>
      </c>
      <c r="AD46" s="69">
        <v>46</v>
      </c>
      <c r="AE46" s="69">
        <v>6</v>
      </c>
      <c r="AF46" s="69">
        <v>6</v>
      </c>
      <c r="AG46" s="7">
        <v>6</v>
      </c>
      <c r="AH46" s="7">
        <v>14</v>
      </c>
      <c r="AI46" s="69">
        <v>33</v>
      </c>
      <c r="AJ46" s="7">
        <v>25</v>
      </c>
      <c r="AK46" s="7">
        <v>28</v>
      </c>
      <c r="AL46" s="7">
        <v>16</v>
      </c>
      <c r="AM46" s="7"/>
      <c r="AN46" s="7">
        <v>3</v>
      </c>
      <c r="AO46" s="7"/>
      <c r="AP46" s="7">
        <v>10</v>
      </c>
      <c r="AQ46" s="7"/>
      <c r="AR46" s="7">
        <v>17</v>
      </c>
      <c r="AS46" s="7">
        <v>31</v>
      </c>
      <c r="AT46" s="7">
        <v>299</v>
      </c>
      <c r="AU46" s="7">
        <v>77</v>
      </c>
      <c r="AV46" s="122">
        <v>170</v>
      </c>
      <c r="AW46" s="122">
        <f t="shared" si="11"/>
        <v>12855</v>
      </c>
      <c r="AX46" s="122">
        <f t="shared" si="12"/>
        <v>2324</v>
      </c>
      <c r="AY46" s="122">
        <f t="shared" si="15"/>
        <v>10524</v>
      </c>
      <c r="AZ46" s="122">
        <f t="shared" si="20"/>
        <v>10429</v>
      </c>
      <c r="BA46" s="7"/>
      <c r="BB46" s="7"/>
      <c r="BC46" s="7"/>
      <c r="BD46" s="7"/>
      <c r="BE46" s="7"/>
      <c r="BF46" s="7"/>
      <c r="BG46" s="7"/>
      <c r="BH46" s="127" t="s">
        <v>233</v>
      </c>
      <c r="BI46" s="125">
        <v>2</v>
      </c>
      <c r="BJ46" s="125">
        <v>1</v>
      </c>
      <c r="BK46" s="7">
        <v>50</v>
      </c>
      <c r="BL46" s="7">
        <f t="shared" si="5"/>
        <v>50</v>
      </c>
      <c r="BM46" s="7"/>
      <c r="BP46" s="7"/>
      <c r="BQ46" s="7">
        <v>87</v>
      </c>
      <c r="BR46" s="7">
        <v>42</v>
      </c>
      <c r="BS46" s="7">
        <f t="shared" si="6"/>
        <v>3654</v>
      </c>
      <c r="BT46" s="7">
        <v>117</v>
      </c>
      <c r="BU46" s="7">
        <v>42</v>
      </c>
      <c r="BV46" s="7">
        <f t="shared" si="7"/>
        <v>4914</v>
      </c>
      <c r="BW46" s="7">
        <v>137</v>
      </c>
      <c r="BX46" s="7">
        <v>42</v>
      </c>
      <c r="BY46" s="7">
        <f t="shared" si="8"/>
        <v>5754</v>
      </c>
      <c r="BZ46" s="7">
        <v>107</v>
      </c>
      <c r="CA46" s="7">
        <v>42</v>
      </c>
      <c r="CB46" s="7">
        <f t="shared" si="9"/>
        <v>4494</v>
      </c>
      <c r="CC46" s="7"/>
      <c r="CD46" s="74">
        <v>72</v>
      </c>
      <c r="CE46" s="127" t="s">
        <v>353</v>
      </c>
      <c r="CF46" s="74">
        <v>4</v>
      </c>
      <c r="CG46" s="74">
        <v>1</v>
      </c>
      <c r="CH46" s="74">
        <v>441</v>
      </c>
      <c r="CI46" s="74">
        <v>441</v>
      </c>
    </row>
    <row r="47" spans="1:87" ht="27.75" thickTop="1" thickBot="1" x14ac:dyDescent="0.25">
      <c r="A47" s="7"/>
      <c r="B47" s="7">
        <f t="shared" si="1"/>
        <v>0</v>
      </c>
      <c r="C47" s="7">
        <f t="shared" si="2"/>
        <v>0</v>
      </c>
      <c r="D47" s="7">
        <f t="shared" si="3"/>
        <v>0</v>
      </c>
      <c r="E47" s="7">
        <f t="shared" si="4"/>
        <v>0</v>
      </c>
      <c r="F47" s="7"/>
      <c r="G47" s="7"/>
      <c r="H47" s="7"/>
      <c r="I47" s="7"/>
      <c r="J47" s="7"/>
      <c r="K47" s="7"/>
      <c r="L47" s="7">
        <v>47</v>
      </c>
      <c r="M47" s="7">
        <v>3</v>
      </c>
      <c r="N47" s="7"/>
      <c r="O47" s="7">
        <v>0</v>
      </c>
      <c r="P47" s="7"/>
      <c r="Q47" s="7">
        <v>183</v>
      </c>
      <c r="R47" s="7">
        <v>15</v>
      </c>
      <c r="S47" s="7"/>
      <c r="T47" s="77">
        <v>570</v>
      </c>
      <c r="W47" s="8" t="s">
        <v>42</v>
      </c>
      <c r="X47" s="69">
        <v>43</v>
      </c>
      <c r="Y47" s="69">
        <v>42</v>
      </c>
      <c r="Z47" s="69">
        <v>37</v>
      </c>
      <c r="AA47" s="69">
        <v>36</v>
      </c>
      <c r="AB47" s="7">
        <v>29</v>
      </c>
      <c r="AC47" s="7">
        <v>45</v>
      </c>
      <c r="AD47" s="69">
        <v>45</v>
      </c>
      <c r="AE47" s="69">
        <v>6</v>
      </c>
      <c r="AF47" s="69">
        <v>6</v>
      </c>
      <c r="AG47" s="85">
        <v>7</v>
      </c>
      <c r="AH47" s="7">
        <v>15</v>
      </c>
      <c r="AI47" s="69">
        <v>34</v>
      </c>
      <c r="AJ47" s="73">
        <v>26</v>
      </c>
      <c r="AK47" s="7">
        <v>29</v>
      </c>
      <c r="AL47" s="7">
        <v>17</v>
      </c>
      <c r="AM47" s="7"/>
      <c r="AN47" s="7">
        <v>2</v>
      </c>
      <c r="AO47" s="7"/>
      <c r="AP47" s="7">
        <v>9</v>
      </c>
      <c r="AQ47" s="7"/>
      <c r="AR47" s="7">
        <v>16</v>
      </c>
      <c r="AS47" s="7">
        <v>32</v>
      </c>
      <c r="AT47" s="7">
        <v>570</v>
      </c>
      <c r="AU47" s="7">
        <v>5</v>
      </c>
      <c r="AV47" s="122">
        <v>171</v>
      </c>
      <c r="AW47" s="122">
        <f t="shared" si="11"/>
        <v>13425</v>
      </c>
      <c r="AX47" s="132">
        <f t="shared" si="12"/>
        <v>2894</v>
      </c>
      <c r="AY47" s="122">
        <f t="shared" si="15"/>
        <v>11094</v>
      </c>
      <c r="AZ47" s="122">
        <f t="shared" si="20"/>
        <v>10999</v>
      </c>
      <c r="BA47" s="7"/>
      <c r="BB47" s="7"/>
      <c r="BC47" s="7"/>
      <c r="BD47" s="7"/>
      <c r="BE47" s="7"/>
      <c r="BF47" s="7"/>
      <c r="BG47" s="7"/>
      <c r="BH47" s="127" t="s">
        <v>354</v>
      </c>
      <c r="BI47" s="125">
        <v>5</v>
      </c>
      <c r="BJ47" s="125">
        <v>1</v>
      </c>
      <c r="BK47" s="7">
        <v>218</v>
      </c>
      <c r="BL47" s="7">
        <f t="shared" si="5"/>
        <v>218</v>
      </c>
      <c r="BM47" s="7"/>
      <c r="BP47" s="7"/>
      <c r="BQ47" s="7">
        <v>87</v>
      </c>
      <c r="BR47" s="7">
        <v>43</v>
      </c>
      <c r="BS47" s="7">
        <f t="shared" si="6"/>
        <v>3741</v>
      </c>
      <c r="BT47" s="7">
        <v>117</v>
      </c>
      <c r="BU47" s="7">
        <v>43</v>
      </c>
      <c r="BV47" s="7">
        <f t="shared" si="7"/>
        <v>5031</v>
      </c>
      <c r="BW47" s="7">
        <v>137</v>
      </c>
      <c r="BX47" s="7">
        <v>43</v>
      </c>
      <c r="BY47" s="7">
        <f t="shared" si="8"/>
        <v>5891</v>
      </c>
      <c r="BZ47" s="7">
        <v>107</v>
      </c>
      <c r="CA47" s="7">
        <v>43</v>
      </c>
      <c r="CB47" s="7">
        <f t="shared" si="9"/>
        <v>4601</v>
      </c>
      <c r="CC47" s="7"/>
      <c r="CD47" s="74">
        <v>76</v>
      </c>
      <c r="CE47" s="127" t="s">
        <v>355</v>
      </c>
      <c r="CF47" s="74">
        <v>4</v>
      </c>
      <c r="CG47" s="74">
        <v>1</v>
      </c>
      <c r="CH47" s="74">
        <v>1108</v>
      </c>
      <c r="CI47" s="74">
        <v>1108</v>
      </c>
    </row>
    <row r="48" spans="1:87" ht="27.75" thickTop="1" thickBot="1" x14ac:dyDescent="0.25">
      <c r="A48" s="7">
        <v>370</v>
      </c>
      <c r="B48" s="7">
        <f t="shared" si="1"/>
        <v>10</v>
      </c>
      <c r="C48" s="7">
        <f t="shared" si="2"/>
        <v>10</v>
      </c>
      <c r="D48" s="7">
        <f t="shared" si="3"/>
        <v>0</v>
      </c>
      <c r="E48" s="7">
        <f t="shared" si="4"/>
        <v>0</v>
      </c>
      <c r="F48" s="7">
        <v>50</v>
      </c>
      <c r="G48" s="7">
        <v>49</v>
      </c>
      <c r="H48" s="7">
        <v>1</v>
      </c>
      <c r="I48" s="7">
        <v>1</v>
      </c>
      <c r="J48" s="7"/>
      <c r="K48" s="7"/>
      <c r="L48" s="7"/>
      <c r="M48" s="7"/>
      <c r="N48" s="7">
        <v>89</v>
      </c>
      <c r="O48" s="7">
        <v>1</v>
      </c>
      <c r="P48" s="7">
        <v>2</v>
      </c>
      <c r="Q48" s="7">
        <v>185</v>
      </c>
      <c r="R48" s="7"/>
      <c r="S48" s="7">
        <v>29</v>
      </c>
      <c r="T48" s="73">
        <v>30</v>
      </c>
      <c r="U48" s="7">
        <v>30</v>
      </c>
      <c r="V48" s="70" t="s">
        <v>44</v>
      </c>
      <c r="W48" s="72" t="s">
        <v>41</v>
      </c>
      <c r="X48" s="73">
        <v>44</v>
      </c>
      <c r="Y48" s="69">
        <v>43</v>
      </c>
      <c r="Z48" s="69">
        <v>38</v>
      </c>
      <c r="AA48" s="73">
        <v>37</v>
      </c>
      <c r="AB48" s="73">
        <v>30</v>
      </c>
      <c r="AC48" s="69">
        <v>44</v>
      </c>
      <c r="AD48" s="73">
        <v>44</v>
      </c>
      <c r="AE48" s="69">
        <v>7</v>
      </c>
      <c r="AF48" s="69">
        <v>5</v>
      </c>
      <c r="AG48" s="7">
        <v>1</v>
      </c>
      <c r="AH48" s="7">
        <v>16</v>
      </c>
      <c r="AI48" s="69">
        <v>35</v>
      </c>
      <c r="AJ48" s="7">
        <v>27</v>
      </c>
      <c r="AK48" s="7">
        <v>30</v>
      </c>
      <c r="AL48" s="7">
        <v>18</v>
      </c>
      <c r="AM48" s="7">
        <v>1</v>
      </c>
      <c r="AN48" s="7">
        <v>1</v>
      </c>
      <c r="AO48" s="7"/>
      <c r="AP48" s="7">
        <v>8</v>
      </c>
      <c r="AQ48" s="7"/>
      <c r="AR48" s="7">
        <v>15</v>
      </c>
      <c r="AS48" s="73">
        <v>33</v>
      </c>
      <c r="AT48" s="7">
        <v>30</v>
      </c>
      <c r="AU48" s="7">
        <v>46</v>
      </c>
      <c r="AV48" s="122">
        <v>177</v>
      </c>
      <c r="AW48" s="122">
        <f t="shared" si="11"/>
        <v>13455</v>
      </c>
      <c r="AX48" s="122">
        <f>+AT48</f>
        <v>30</v>
      </c>
      <c r="AY48" s="122">
        <f t="shared" si="15"/>
        <v>11124</v>
      </c>
      <c r="AZ48" s="122">
        <f t="shared" si="20"/>
        <v>11029</v>
      </c>
      <c r="BA48" s="7"/>
      <c r="BB48" s="7"/>
      <c r="BC48" s="7"/>
      <c r="BD48" s="7"/>
      <c r="BE48" s="7"/>
      <c r="BF48" s="7"/>
      <c r="BG48" s="7"/>
      <c r="BH48" s="127" t="s">
        <v>356</v>
      </c>
      <c r="BI48" s="125">
        <v>5</v>
      </c>
      <c r="BJ48" s="125">
        <v>1</v>
      </c>
      <c r="BK48" s="7">
        <v>316</v>
      </c>
      <c r="BL48" s="7">
        <f t="shared" si="5"/>
        <v>316</v>
      </c>
      <c r="BM48" s="7"/>
      <c r="BP48" s="7"/>
      <c r="BQ48" s="7">
        <v>87</v>
      </c>
      <c r="BR48" s="7">
        <v>44</v>
      </c>
      <c r="BS48" s="7">
        <f t="shared" si="6"/>
        <v>3828</v>
      </c>
      <c r="BT48" s="7">
        <v>117</v>
      </c>
      <c r="BU48" s="7">
        <v>44</v>
      </c>
      <c r="BV48" s="7">
        <f t="shared" si="7"/>
        <v>5148</v>
      </c>
      <c r="BW48" s="7">
        <v>137</v>
      </c>
      <c r="BX48" s="7">
        <v>44</v>
      </c>
      <c r="BY48" s="7">
        <f t="shared" si="8"/>
        <v>6028</v>
      </c>
      <c r="BZ48" s="7">
        <v>107</v>
      </c>
      <c r="CA48" s="7">
        <v>44</v>
      </c>
      <c r="CB48" s="7">
        <f t="shared" si="9"/>
        <v>4708</v>
      </c>
      <c r="CC48" s="7"/>
      <c r="CD48" s="74">
        <v>3</v>
      </c>
      <c r="CE48" s="127" t="s">
        <v>226</v>
      </c>
      <c r="CF48" s="74">
        <v>5</v>
      </c>
      <c r="CG48" s="74">
        <v>1</v>
      </c>
      <c r="CH48" s="74">
        <v>253</v>
      </c>
      <c r="CI48" s="74">
        <v>253</v>
      </c>
    </row>
    <row r="49" spans="1:87" ht="27.75" thickTop="1" thickBot="1" x14ac:dyDescent="0.25">
      <c r="A49" s="7"/>
      <c r="B49" s="7">
        <f t="shared" si="1"/>
        <v>0</v>
      </c>
      <c r="C49" s="7">
        <f t="shared" si="2"/>
        <v>0</v>
      </c>
      <c r="D49" s="7">
        <f t="shared" si="3"/>
        <v>0</v>
      </c>
      <c r="E49" s="7">
        <f t="shared" si="4"/>
        <v>0</v>
      </c>
      <c r="F49" s="7"/>
      <c r="G49" s="7"/>
      <c r="H49" s="7"/>
      <c r="I49" s="7"/>
      <c r="J49" s="7"/>
      <c r="K49" s="7"/>
      <c r="L49" s="7">
        <v>49</v>
      </c>
      <c r="M49" s="7">
        <v>2</v>
      </c>
      <c r="N49" s="7"/>
      <c r="O49" s="7">
        <v>0</v>
      </c>
      <c r="P49" s="7"/>
      <c r="Q49" s="7">
        <v>187</v>
      </c>
      <c r="R49" s="7">
        <v>16</v>
      </c>
      <c r="S49" s="7"/>
      <c r="T49" s="77">
        <v>31</v>
      </c>
      <c r="U49" s="7">
        <v>31</v>
      </c>
      <c r="V49" s="76"/>
      <c r="W49" s="8" t="s">
        <v>357</v>
      </c>
      <c r="X49" s="69">
        <v>45</v>
      </c>
      <c r="Y49" s="69">
        <v>44</v>
      </c>
      <c r="Z49" s="69">
        <v>39</v>
      </c>
      <c r="AA49" s="69">
        <v>38</v>
      </c>
      <c r="AB49" s="7">
        <v>31</v>
      </c>
      <c r="AC49" s="7">
        <v>43</v>
      </c>
      <c r="AD49" s="69">
        <v>43</v>
      </c>
      <c r="AE49" s="69">
        <v>7</v>
      </c>
      <c r="AF49" s="69">
        <v>5</v>
      </c>
      <c r="AG49" s="7">
        <v>2</v>
      </c>
      <c r="AH49" s="7">
        <v>17</v>
      </c>
      <c r="AI49" s="69">
        <v>36</v>
      </c>
      <c r="AJ49" s="7">
        <v>28</v>
      </c>
      <c r="AK49" s="7">
        <v>31</v>
      </c>
      <c r="AL49" s="7">
        <v>19</v>
      </c>
      <c r="AM49" s="7">
        <v>2</v>
      </c>
      <c r="AN49" s="7"/>
      <c r="AO49" s="7"/>
      <c r="AP49" s="7">
        <v>7</v>
      </c>
      <c r="AQ49" s="7"/>
      <c r="AR49" s="7">
        <v>14</v>
      </c>
      <c r="AS49" s="7">
        <v>34</v>
      </c>
      <c r="AT49" s="7">
        <v>31</v>
      </c>
      <c r="AU49" s="7">
        <v>80</v>
      </c>
      <c r="AV49" s="122">
        <v>182</v>
      </c>
      <c r="AW49" s="122">
        <f t="shared" si="11"/>
        <v>13486</v>
      </c>
      <c r="AX49" s="122">
        <f t="shared" si="12"/>
        <v>61</v>
      </c>
      <c r="AY49" s="122">
        <f t="shared" si="15"/>
        <v>11155</v>
      </c>
      <c r="AZ49" s="122">
        <f t="shared" si="20"/>
        <v>11060</v>
      </c>
      <c r="BA49" s="7"/>
      <c r="BB49" s="7"/>
      <c r="BC49" s="7"/>
      <c r="BD49" s="7"/>
      <c r="BE49" s="152"/>
      <c r="BF49" s="152"/>
      <c r="BG49" s="7"/>
      <c r="BH49" s="127" t="s">
        <v>339</v>
      </c>
      <c r="BI49" s="125">
        <v>4</v>
      </c>
      <c r="BJ49" s="125">
        <v>1</v>
      </c>
      <c r="BK49" s="7">
        <v>170</v>
      </c>
      <c r="BL49" s="7">
        <f t="shared" si="5"/>
        <v>170</v>
      </c>
      <c r="BM49" s="7"/>
      <c r="BP49" s="7"/>
      <c r="BQ49" s="7">
        <v>87</v>
      </c>
      <c r="BR49" s="7">
        <v>45</v>
      </c>
      <c r="BS49" s="7">
        <f t="shared" si="6"/>
        <v>3915</v>
      </c>
      <c r="BT49" s="7">
        <v>117</v>
      </c>
      <c r="BU49" s="7">
        <v>45</v>
      </c>
      <c r="BV49" s="7">
        <f t="shared" si="7"/>
        <v>5265</v>
      </c>
      <c r="BW49" s="7">
        <v>137</v>
      </c>
      <c r="BX49" s="7">
        <v>45</v>
      </c>
      <c r="BY49" s="7">
        <f t="shared" si="8"/>
        <v>6165</v>
      </c>
      <c r="BZ49" s="7">
        <v>107</v>
      </c>
      <c r="CA49" s="7">
        <v>45</v>
      </c>
      <c r="CB49" s="7">
        <f t="shared" si="9"/>
        <v>4815</v>
      </c>
      <c r="CC49" s="7"/>
      <c r="CD49" s="74">
        <v>7</v>
      </c>
      <c r="CE49" s="127" t="s">
        <v>240</v>
      </c>
      <c r="CF49" s="74">
        <v>5</v>
      </c>
      <c r="CG49" s="74">
        <v>1</v>
      </c>
      <c r="CH49" s="74">
        <v>651</v>
      </c>
      <c r="CI49" s="74">
        <v>651</v>
      </c>
    </row>
    <row r="50" spans="1:87" ht="27.75" thickTop="1" thickBot="1" x14ac:dyDescent="0.25">
      <c r="A50" s="7">
        <v>376</v>
      </c>
      <c r="B50" s="7">
        <f t="shared" si="1"/>
        <v>6</v>
      </c>
      <c r="C50" s="7">
        <f t="shared" si="2"/>
        <v>0</v>
      </c>
      <c r="D50" s="7">
        <f t="shared" si="3"/>
        <v>0</v>
      </c>
      <c r="E50" s="7">
        <f t="shared" si="4"/>
        <v>6</v>
      </c>
      <c r="F50" s="7">
        <v>49</v>
      </c>
      <c r="G50" s="7">
        <v>50</v>
      </c>
      <c r="H50" s="7">
        <v>1</v>
      </c>
      <c r="I50" s="7"/>
      <c r="J50" s="7"/>
      <c r="K50" s="7">
        <v>1</v>
      </c>
      <c r="L50" s="7"/>
      <c r="M50" s="7"/>
      <c r="N50" s="7">
        <v>93</v>
      </c>
      <c r="O50" s="7">
        <v>4</v>
      </c>
      <c r="P50" s="7">
        <v>5</v>
      </c>
      <c r="Q50" s="7">
        <v>192</v>
      </c>
      <c r="R50" s="7"/>
      <c r="S50" s="7">
        <v>30</v>
      </c>
      <c r="T50" s="7">
        <v>177</v>
      </c>
      <c r="W50" s="12" t="s">
        <v>358</v>
      </c>
      <c r="X50" s="69">
        <v>46</v>
      </c>
      <c r="Y50" s="69">
        <v>45</v>
      </c>
      <c r="Z50" s="69">
        <v>40</v>
      </c>
      <c r="AA50" s="69">
        <v>39</v>
      </c>
      <c r="AB50" s="7">
        <v>32</v>
      </c>
      <c r="AC50" s="69">
        <v>42</v>
      </c>
      <c r="AD50" s="69">
        <v>42</v>
      </c>
      <c r="AE50" s="69">
        <v>7</v>
      </c>
      <c r="AF50" s="69">
        <v>5</v>
      </c>
      <c r="AG50" s="7">
        <v>3</v>
      </c>
      <c r="AH50" s="7">
        <v>18</v>
      </c>
      <c r="AI50" s="69">
        <v>37</v>
      </c>
      <c r="AJ50" s="7">
        <v>29</v>
      </c>
      <c r="AK50" s="7">
        <v>32</v>
      </c>
      <c r="AL50" s="7">
        <v>20</v>
      </c>
      <c r="AM50" s="7">
        <v>3</v>
      </c>
      <c r="AN50" s="7"/>
      <c r="AO50" s="7"/>
      <c r="AP50" s="7">
        <v>6</v>
      </c>
      <c r="AQ50" s="7"/>
      <c r="AR50" s="7">
        <v>13</v>
      </c>
      <c r="AS50" s="7">
        <v>35</v>
      </c>
      <c r="AT50" s="7">
        <v>177</v>
      </c>
      <c r="AU50" s="7">
        <v>87</v>
      </c>
      <c r="AV50" s="122">
        <v>204</v>
      </c>
      <c r="AW50" s="122">
        <f t="shared" si="11"/>
        <v>13663</v>
      </c>
      <c r="AX50" s="122">
        <f t="shared" si="12"/>
        <v>238</v>
      </c>
      <c r="AY50" s="122">
        <f t="shared" si="15"/>
        <v>11332</v>
      </c>
      <c r="AZ50" s="122">
        <f t="shared" si="20"/>
        <v>11237</v>
      </c>
      <c r="BA50" s="7"/>
      <c r="BB50" s="7"/>
      <c r="BC50" s="7"/>
      <c r="BD50" s="7"/>
      <c r="BE50" s="7"/>
      <c r="BF50" s="7"/>
      <c r="BG50" s="7"/>
      <c r="BH50" s="127" t="s">
        <v>341</v>
      </c>
      <c r="BI50" s="125">
        <v>4</v>
      </c>
      <c r="BJ50" s="125">
        <v>1</v>
      </c>
      <c r="BK50" s="7">
        <v>120</v>
      </c>
      <c r="BL50" s="7">
        <f t="shared" si="5"/>
        <v>120</v>
      </c>
      <c r="BM50" s="7"/>
      <c r="BP50" s="7"/>
      <c r="BQ50" s="7">
        <v>87</v>
      </c>
      <c r="BR50" s="7">
        <v>46</v>
      </c>
      <c r="BS50" s="7">
        <f t="shared" si="6"/>
        <v>4002</v>
      </c>
      <c r="BT50" s="7">
        <v>117</v>
      </c>
      <c r="BU50" s="7">
        <v>46</v>
      </c>
      <c r="BV50" s="7">
        <f t="shared" si="7"/>
        <v>5382</v>
      </c>
      <c r="BW50" s="7">
        <v>137</v>
      </c>
      <c r="BX50" s="7">
        <v>46</v>
      </c>
      <c r="BY50" s="7">
        <f t="shared" si="8"/>
        <v>6302</v>
      </c>
      <c r="BZ50" s="7">
        <v>107</v>
      </c>
      <c r="CA50" s="7">
        <v>46</v>
      </c>
      <c r="CB50" s="7">
        <f t="shared" si="9"/>
        <v>4922</v>
      </c>
      <c r="CC50" s="7"/>
      <c r="CD50" s="74">
        <v>14</v>
      </c>
      <c r="CE50" s="127" t="s">
        <v>264</v>
      </c>
      <c r="CF50" s="74">
        <v>5</v>
      </c>
      <c r="CG50" s="74">
        <v>1</v>
      </c>
      <c r="CH50" s="74">
        <v>299</v>
      </c>
      <c r="CI50" s="74">
        <v>299</v>
      </c>
    </row>
    <row r="51" spans="1:87" ht="22.5" customHeight="1" thickTop="1" thickBot="1" x14ac:dyDescent="0.25">
      <c r="A51" s="7">
        <f t="shared" si="10"/>
        <v>382</v>
      </c>
      <c r="B51" s="7">
        <f t="shared" si="1"/>
        <v>6</v>
      </c>
      <c r="C51" s="7">
        <f t="shared" si="2"/>
        <v>0</v>
      </c>
      <c r="D51" s="7">
        <f t="shared" si="3"/>
        <v>0</v>
      </c>
      <c r="E51" s="7">
        <f t="shared" si="4"/>
        <v>6</v>
      </c>
      <c r="F51" s="7">
        <v>48</v>
      </c>
      <c r="G51" s="7">
        <v>51</v>
      </c>
      <c r="H51" s="7">
        <v>1</v>
      </c>
      <c r="I51" s="7"/>
      <c r="J51" s="7"/>
      <c r="K51" s="7">
        <v>1</v>
      </c>
      <c r="L51" s="7"/>
      <c r="M51" s="7"/>
      <c r="N51" s="7">
        <v>98</v>
      </c>
      <c r="O51" s="7">
        <v>5</v>
      </c>
      <c r="P51" s="7">
        <v>6</v>
      </c>
      <c r="Q51" s="7">
        <v>198</v>
      </c>
      <c r="R51" s="7"/>
      <c r="S51" s="7">
        <v>31</v>
      </c>
      <c r="T51" s="7">
        <v>358</v>
      </c>
      <c r="V51" s="79" t="s">
        <v>122</v>
      </c>
      <c r="W51" s="40" t="s">
        <v>359</v>
      </c>
      <c r="X51" s="69">
        <v>47</v>
      </c>
      <c r="Y51" s="69">
        <v>46</v>
      </c>
      <c r="Z51" s="69">
        <v>41</v>
      </c>
      <c r="AA51" s="73">
        <v>40</v>
      </c>
      <c r="AB51" s="7">
        <v>33</v>
      </c>
      <c r="AC51" s="7">
        <v>41</v>
      </c>
      <c r="AD51" s="69">
        <v>41</v>
      </c>
      <c r="AE51" s="69">
        <v>7</v>
      </c>
      <c r="AF51" s="69">
        <v>5</v>
      </c>
      <c r="AG51" s="7">
        <v>4</v>
      </c>
      <c r="AH51" s="7">
        <v>19</v>
      </c>
      <c r="AI51" s="69">
        <v>38</v>
      </c>
      <c r="AJ51" s="7">
        <v>30</v>
      </c>
      <c r="AK51" s="7">
        <v>33</v>
      </c>
      <c r="AL51" s="7">
        <v>21</v>
      </c>
      <c r="AM51" s="7">
        <v>4</v>
      </c>
      <c r="AN51" s="7"/>
      <c r="AO51" s="7"/>
      <c r="AP51" s="7">
        <v>5</v>
      </c>
      <c r="AQ51" s="7"/>
      <c r="AR51" s="7">
        <v>12</v>
      </c>
      <c r="AS51" s="7">
        <v>36</v>
      </c>
      <c r="AT51" s="7">
        <v>358</v>
      </c>
      <c r="AU51" s="7">
        <v>1</v>
      </c>
      <c r="AV51" s="122">
        <v>218</v>
      </c>
      <c r="AW51" s="122">
        <f t="shared" si="11"/>
        <v>14021</v>
      </c>
      <c r="AX51" s="122">
        <f t="shared" si="12"/>
        <v>596</v>
      </c>
      <c r="AY51" s="122">
        <f t="shared" si="15"/>
        <v>11690</v>
      </c>
      <c r="AZ51" s="122">
        <f t="shared" si="20"/>
        <v>11595</v>
      </c>
      <c r="BA51" s="7"/>
      <c r="BB51" s="7"/>
      <c r="BC51" s="7"/>
      <c r="BD51" s="7"/>
      <c r="BE51" s="7"/>
      <c r="BF51" s="7"/>
      <c r="BG51" s="7"/>
      <c r="BH51" s="127" t="s">
        <v>260</v>
      </c>
      <c r="BI51" s="125">
        <v>3</v>
      </c>
      <c r="BJ51" s="125">
        <v>1</v>
      </c>
      <c r="BK51" s="7">
        <v>52</v>
      </c>
      <c r="BL51" s="7">
        <f t="shared" si="5"/>
        <v>52</v>
      </c>
      <c r="BM51" s="7"/>
      <c r="BP51" s="7"/>
      <c r="BQ51" s="7">
        <v>87</v>
      </c>
      <c r="BR51" s="7">
        <v>47</v>
      </c>
      <c r="BS51" s="7">
        <f t="shared" si="6"/>
        <v>4089</v>
      </c>
      <c r="BT51" s="7">
        <v>117</v>
      </c>
      <c r="BU51" s="7">
        <v>47</v>
      </c>
      <c r="BV51" s="7">
        <f t="shared" si="7"/>
        <v>5499</v>
      </c>
      <c r="BW51" s="7">
        <v>137</v>
      </c>
      <c r="BX51" s="7">
        <v>47</v>
      </c>
      <c r="BY51" s="7">
        <f t="shared" si="8"/>
        <v>6439</v>
      </c>
      <c r="BZ51" s="7">
        <v>107</v>
      </c>
      <c r="CA51" s="7">
        <v>47</v>
      </c>
      <c r="CB51" s="7">
        <f t="shared" si="9"/>
        <v>5029</v>
      </c>
      <c r="CC51" s="7"/>
      <c r="CD51" s="74">
        <v>25</v>
      </c>
      <c r="CE51" s="127" t="s">
        <v>307</v>
      </c>
      <c r="CF51" s="74">
        <v>5</v>
      </c>
      <c r="CG51" s="74">
        <v>1</v>
      </c>
      <c r="CH51" s="74">
        <v>314</v>
      </c>
      <c r="CI51" s="74">
        <v>314</v>
      </c>
    </row>
    <row r="52" spans="1:87" ht="27.75" thickTop="1" thickBot="1" x14ac:dyDescent="0.25">
      <c r="A52" s="7">
        <f t="shared" si="10"/>
        <v>388</v>
      </c>
      <c r="B52" s="7">
        <f t="shared" si="1"/>
        <v>6</v>
      </c>
      <c r="C52" s="7">
        <f t="shared" si="2"/>
        <v>0</v>
      </c>
      <c r="D52" s="7">
        <f t="shared" si="3"/>
        <v>0</v>
      </c>
      <c r="E52" s="7">
        <f t="shared" si="4"/>
        <v>6</v>
      </c>
      <c r="F52" s="7">
        <v>47</v>
      </c>
      <c r="G52" s="7">
        <v>52</v>
      </c>
      <c r="H52" s="7">
        <v>1</v>
      </c>
      <c r="I52" s="7"/>
      <c r="J52" s="7"/>
      <c r="K52" s="7">
        <v>1</v>
      </c>
      <c r="L52" s="7"/>
      <c r="M52" s="7"/>
      <c r="N52" s="7">
        <v>100</v>
      </c>
      <c r="O52" s="7">
        <v>2</v>
      </c>
      <c r="P52" s="7">
        <v>3</v>
      </c>
      <c r="Q52" s="7">
        <v>201</v>
      </c>
      <c r="R52" s="7"/>
      <c r="S52" s="7">
        <v>32</v>
      </c>
      <c r="T52" s="7">
        <v>37</v>
      </c>
      <c r="V52" s="80"/>
      <c r="W52" s="40" t="s">
        <v>360</v>
      </c>
      <c r="X52" s="69">
        <v>48</v>
      </c>
      <c r="Y52" s="69">
        <v>47</v>
      </c>
      <c r="Z52" s="69">
        <v>42</v>
      </c>
      <c r="AA52" s="69">
        <v>41</v>
      </c>
      <c r="AB52" s="7">
        <v>34</v>
      </c>
      <c r="AC52" s="69">
        <v>40</v>
      </c>
      <c r="AD52" s="73">
        <v>40</v>
      </c>
      <c r="AE52" s="69">
        <v>7</v>
      </c>
      <c r="AF52" s="69">
        <v>5</v>
      </c>
      <c r="AG52" s="7">
        <v>5</v>
      </c>
      <c r="AH52" s="7">
        <v>20</v>
      </c>
      <c r="AI52" s="69">
        <v>39</v>
      </c>
      <c r="AJ52" s="7">
        <v>31</v>
      </c>
      <c r="AK52" s="7">
        <v>34</v>
      </c>
      <c r="AL52" s="7">
        <v>22</v>
      </c>
      <c r="AM52" s="7">
        <v>5</v>
      </c>
      <c r="AN52" s="7"/>
      <c r="AO52" s="7"/>
      <c r="AP52" s="7">
        <v>4</v>
      </c>
      <c r="AQ52" s="7"/>
      <c r="AR52" s="7">
        <v>11</v>
      </c>
      <c r="AS52" s="7">
        <v>37</v>
      </c>
      <c r="AT52" s="7">
        <v>37</v>
      </c>
      <c r="AU52" s="7">
        <v>66</v>
      </c>
      <c r="AV52" s="122">
        <v>219</v>
      </c>
      <c r="AW52" s="122">
        <f t="shared" si="11"/>
        <v>14058</v>
      </c>
      <c r="AX52" s="122">
        <f t="shared" si="12"/>
        <v>633</v>
      </c>
      <c r="AY52" s="122">
        <f t="shared" si="15"/>
        <v>11727</v>
      </c>
      <c r="AZ52" s="122">
        <f t="shared" si="20"/>
        <v>11632</v>
      </c>
      <c r="BA52" s="7"/>
      <c r="BB52" s="7"/>
      <c r="BC52" s="7"/>
      <c r="BD52" s="7"/>
      <c r="BE52" s="7"/>
      <c r="BF52" s="7"/>
      <c r="BG52" s="7"/>
      <c r="BH52" s="127" t="s">
        <v>361</v>
      </c>
      <c r="BI52" s="125">
        <v>5</v>
      </c>
      <c r="BJ52" s="125">
        <v>1</v>
      </c>
      <c r="BK52" s="7">
        <v>293</v>
      </c>
      <c r="BL52" s="7">
        <f t="shared" si="5"/>
        <v>293</v>
      </c>
      <c r="BM52" s="7"/>
      <c r="BP52" s="7"/>
      <c r="BQ52" s="7">
        <v>87</v>
      </c>
      <c r="BR52" s="7">
        <v>48</v>
      </c>
      <c r="BS52" s="7">
        <f t="shared" si="6"/>
        <v>4176</v>
      </c>
      <c r="BT52" s="7">
        <v>117</v>
      </c>
      <c r="BU52" s="7">
        <v>48</v>
      </c>
      <c r="BV52" s="7">
        <f t="shared" si="7"/>
        <v>5616</v>
      </c>
      <c r="BW52" s="7">
        <v>137</v>
      </c>
      <c r="BX52" s="7">
        <v>48</v>
      </c>
      <c r="BY52" s="7">
        <f t="shared" si="8"/>
        <v>6576</v>
      </c>
      <c r="BZ52" s="7">
        <v>107</v>
      </c>
      <c r="CA52" s="7">
        <v>48</v>
      </c>
      <c r="CB52" s="7">
        <f t="shared" si="9"/>
        <v>5136</v>
      </c>
      <c r="CC52" s="7"/>
      <c r="CD52" s="74">
        <v>32</v>
      </c>
      <c r="CE52" s="127" t="s">
        <v>329</v>
      </c>
      <c r="CF52" s="74">
        <v>5</v>
      </c>
      <c r="CG52" s="74">
        <v>1</v>
      </c>
      <c r="CH52" s="74">
        <v>327</v>
      </c>
      <c r="CI52" s="74">
        <v>327</v>
      </c>
    </row>
    <row r="53" spans="1:87" ht="22.5" thickTop="1" thickBot="1" x14ac:dyDescent="0.25">
      <c r="A53" s="7"/>
      <c r="B53" s="7">
        <f t="shared" si="1"/>
        <v>0</v>
      </c>
      <c r="C53" s="7">
        <f t="shared" si="2"/>
        <v>0</v>
      </c>
      <c r="D53" s="7">
        <f t="shared" si="3"/>
        <v>0</v>
      </c>
      <c r="E53" s="7">
        <f t="shared" si="4"/>
        <v>0</v>
      </c>
      <c r="F53" s="7"/>
      <c r="G53" s="7"/>
      <c r="H53" s="7"/>
      <c r="I53" s="7"/>
      <c r="J53" s="7"/>
      <c r="K53" s="7"/>
      <c r="L53" s="7">
        <v>54</v>
      </c>
      <c r="M53" s="7">
        <v>5</v>
      </c>
      <c r="N53" s="7"/>
      <c r="O53" s="7">
        <v>0</v>
      </c>
      <c r="P53" s="7"/>
      <c r="Q53" s="143">
        <v>206</v>
      </c>
      <c r="R53" s="7">
        <v>17</v>
      </c>
      <c r="S53" s="7"/>
      <c r="T53" s="77">
        <v>286</v>
      </c>
      <c r="V53" s="73" t="s">
        <v>362</v>
      </c>
      <c r="W53" s="8" t="s">
        <v>56</v>
      </c>
      <c r="X53" s="69">
        <v>49</v>
      </c>
      <c r="Y53" s="69">
        <v>48</v>
      </c>
      <c r="Z53" s="69">
        <v>43</v>
      </c>
      <c r="AA53" s="69">
        <v>42</v>
      </c>
      <c r="AB53" s="7">
        <v>35</v>
      </c>
      <c r="AC53" s="7">
        <v>39</v>
      </c>
      <c r="AD53" s="69">
        <v>39</v>
      </c>
      <c r="AE53" s="69">
        <v>7</v>
      </c>
      <c r="AF53" s="69">
        <v>5</v>
      </c>
      <c r="AG53" s="7">
        <v>6</v>
      </c>
      <c r="AH53" s="7">
        <v>21</v>
      </c>
      <c r="AI53" s="69">
        <v>40</v>
      </c>
      <c r="AJ53" s="7">
        <v>32</v>
      </c>
      <c r="AK53" s="7">
        <v>35</v>
      </c>
      <c r="AL53" s="7">
        <v>23</v>
      </c>
      <c r="AM53" s="7">
        <v>6</v>
      </c>
      <c r="AN53" s="7"/>
      <c r="AO53" s="7"/>
      <c r="AP53" s="7">
        <v>3</v>
      </c>
      <c r="AQ53" s="7"/>
      <c r="AR53" s="7">
        <v>10</v>
      </c>
      <c r="AS53" s="7">
        <v>38</v>
      </c>
      <c r="AT53" s="7">
        <v>286</v>
      </c>
      <c r="AU53" s="7">
        <v>63</v>
      </c>
      <c r="AV53" s="122">
        <v>248</v>
      </c>
      <c r="AW53" s="122">
        <f t="shared" si="11"/>
        <v>14344</v>
      </c>
      <c r="AX53" s="122">
        <f t="shared" si="12"/>
        <v>919</v>
      </c>
      <c r="AY53" s="122">
        <f t="shared" si="15"/>
        <v>12013</v>
      </c>
      <c r="AZ53" s="122">
        <f t="shared" si="20"/>
        <v>11918</v>
      </c>
      <c r="BA53" s="7"/>
      <c r="BB53" s="7"/>
      <c r="BC53" s="7"/>
      <c r="BD53" s="7"/>
      <c r="BE53" s="7"/>
      <c r="BF53" s="7"/>
      <c r="BG53" s="7"/>
      <c r="BH53" s="127" t="s">
        <v>363</v>
      </c>
      <c r="BI53" s="125">
        <v>6</v>
      </c>
      <c r="BJ53" s="125">
        <v>1</v>
      </c>
      <c r="BK53" s="7">
        <v>600</v>
      </c>
      <c r="BL53" s="7">
        <f t="shared" si="5"/>
        <v>600</v>
      </c>
      <c r="BM53" s="7"/>
      <c r="BP53" s="7"/>
      <c r="BQ53" s="7">
        <v>87</v>
      </c>
      <c r="BR53" s="7">
        <v>49</v>
      </c>
      <c r="BS53" s="7">
        <f t="shared" si="6"/>
        <v>4263</v>
      </c>
      <c r="BT53" s="7">
        <v>117</v>
      </c>
      <c r="BU53" s="7">
        <v>49</v>
      </c>
      <c r="BV53" s="7">
        <f t="shared" si="7"/>
        <v>5733</v>
      </c>
      <c r="BW53" s="7">
        <v>137</v>
      </c>
      <c r="BX53" s="7">
        <v>49</v>
      </c>
      <c r="BY53" s="7">
        <f t="shared" si="8"/>
        <v>6713</v>
      </c>
      <c r="BZ53" s="7">
        <v>107</v>
      </c>
      <c r="CA53" s="7">
        <v>49</v>
      </c>
      <c r="CB53" s="7">
        <f t="shared" si="9"/>
        <v>5243</v>
      </c>
      <c r="CC53" s="7"/>
      <c r="CD53" s="74">
        <v>33</v>
      </c>
      <c r="CE53" s="127" t="s">
        <v>332</v>
      </c>
      <c r="CF53" s="74">
        <v>5</v>
      </c>
      <c r="CG53" s="74">
        <v>1</v>
      </c>
      <c r="CH53" s="74">
        <v>430</v>
      </c>
      <c r="CI53" s="74">
        <v>430</v>
      </c>
    </row>
    <row r="54" spans="1:87" ht="27.75" thickTop="1" thickBot="1" x14ac:dyDescent="0.25">
      <c r="A54" s="7">
        <v>403</v>
      </c>
      <c r="B54" s="7">
        <f t="shared" si="1"/>
        <v>15</v>
      </c>
      <c r="C54" s="7">
        <f t="shared" si="2"/>
        <v>10</v>
      </c>
      <c r="D54" s="7">
        <f t="shared" si="3"/>
        <v>5</v>
      </c>
      <c r="E54" s="7">
        <f t="shared" si="4"/>
        <v>0</v>
      </c>
      <c r="F54" s="7">
        <v>46</v>
      </c>
      <c r="G54" s="7">
        <v>54</v>
      </c>
      <c r="H54" s="7">
        <v>2</v>
      </c>
      <c r="I54" s="7">
        <v>1</v>
      </c>
      <c r="J54" s="7">
        <v>1</v>
      </c>
      <c r="K54" s="7"/>
      <c r="L54" s="7"/>
      <c r="M54" s="7"/>
      <c r="N54" s="7">
        <v>102</v>
      </c>
      <c r="O54" s="7">
        <v>2</v>
      </c>
      <c r="P54" s="7">
        <v>4</v>
      </c>
      <c r="Q54" s="7">
        <v>210</v>
      </c>
      <c r="R54" s="7"/>
      <c r="S54" s="7">
        <v>33</v>
      </c>
      <c r="T54" s="157">
        <v>255</v>
      </c>
      <c r="W54" s="22" t="s">
        <v>364</v>
      </c>
      <c r="X54" s="69">
        <v>50</v>
      </c>
      <c r="Y54" s="69">
        <v>49</v>
      </c>
      <c r="Z54" s="69">
        <v>44</v>
      </c>
      <c r="AA54" s="69">
        <v>43</v>
      </c>
      <c r="AB54" s="7">
        <v>36</v>
      </c>
      <c r="AC54" s="69">
        <v>38</v>
      </c>
      <c r="AD54" s="69">
        <v>38</v>
      </c>
      <c r="AE54" s="69">
        <v>7</v>
      </c>
      <c r="AF54" s="69">
        <v>5</v>
      </c>
      <c r="AG54" s="85">
        <v>7</v>
      </c>
      <c r="AH54" s="7">
        <v>22</v>
      </c>
      <c r="AI54" s="69">
        <v>41</v>
      </c>
      <c r="AJ54" s="7">
        <v>33</v>
      </c>
      <c r="AK54" s="7">
        <v>36</v>
      </c>
      <c r="AL54" s="7">
        <v>24</v>
      </c>
      <c r="AM54" s="7">
        <v>7</v>
      </c>
      <c r="AN54" s="7"/>
      <c r="AO54" s="7"/>
      <c r="AP54" s="7">
        <v>2</v>
      </c>
      <c r="AQ54" s="7"/>
      <c r="AR54" s="7">
        <v>9</v>
      </c>
      <c r="AS54" s="7">
        <v>39</v>
      </c>
      <c r="AT54" s="7">
        <v>255</v>
      </c>
      <c r="AU54" s="7">
        <v>78</v>
      </c>
      <c r="AV54" s="122">
        <v>253</v>
      </c>
      <c r="AW54" s="122">
        <f t="shared" si="11"/>
        <v>14599</v>
      </c>
      <c r="AX54" s="132">
        <f t="shared" si="12"/>
        <v>1174</v>
      </c>
      <c r="AY54" s="122">
        <f t="shared" si="15"/>
        <v>12268</v>
      </c>
      <c r="AZ54" s="122">
        <f t="shared" si="20"/>
        <v>12173</v>
      </c>
      <c r="BA54" s="7"/>
      <c r="BB54" s="7"/>
      <c r="BC54" s="7"/>
      <c r="BD54" s="7"/>
      <c r="BE54" s="7"/>
      <c r="BF54" s="7"/>
      <c r="BG54" s="7"/>
      <c r="BH54" s="127" t="s">
        <v>265</v>
      </c>
      <c r="BI54" s="125">
        <v>3</v>
      </c>
      <c r="BJ54" s="125">
        <v>1</v>
      </c>
      <c r="BK54" s="7">
        <v>71</v>
      </c>
      <c r="BL54" s="7">
        <f t="shared" si="5"/>
        <v>71</v>
      </c>
      <c r="BM54" s="7"/>
      <c r="BP54" s="7"/>
      <c r="BQ54" s="7">
        <v>87</v>
      </c>
      <c r="BR54" s="7">
        <v>50</v>
      </c>
      <c r="BS54" s="7">
        <f t="shared" si="6"/>
        <v>4350</v>
      </c>
      <c r="BT54" s="7">
        <v>117</v>
      </c>
      <c r="BU54" s="7">
        <v>50</v>
      </c>
      <c r="BV54" s="7">
        <f t="shared" si="7"/>
        <v>5850</v>
      </c>
      <c r="BW54" s="7">
        <v>137</v>
      </c>
      <c r="BX54" s="7">
        <v>50</v>
      </c>
      <c r="BY54" s="7">
        <f t="shared" si="8"/>
        <v>6850</v>
      </c>
      <c r="BZ54" s="7">
        <v>107</v>
      </c>
      <c r="CA54" s="7">
        <v>50</v>
      </c>
      <c r="CB54" s="7">
        <f t="shared" si="9"/>
        <v>5350</v>
      </c>
      <c r="CC54" s="7"/>
      <c r="CD54" s="74">
        <v>39</v>
      </c>
      <c r="CE54" s="127" t="s">
        <v>345</v>
      </c>
      <c r="CF54" s="74">
        <v>5</v>
      </c>
      <c r="CG54" s="74">
        <v>1</v>
      </c>
      <c r="CH54" s="74">
        <v>76</v>
      </c>
      <c r="CI54" s="74">
        <v>76</v>
      </c>
    </row>
    <row r="55" spans="1:87" ht="27.75" thickTop="1" thickBot="1" x14ac:dyDescent="0.25">
      <c r="A55" s="7">
        <f t="shared" si="10"/>
        <v>413</v>
      </c>
      <c r="B55" s="7">
        <f t="shared" si="1"/>
        <v>10</v>
      </c>
      <c r="C55" s="7">
        <f t="shared" si="2"/>
        <v>10</v>
      </c>
      <c r="D55" s="7">
        <f t="shared" si="3"/>
        <v>0</v>
      </c>
      <c r="E55" s="7">
        <f t="shared" si="4"/>
        <v>0</v>
      </c>
      <c r="F55" s="7">
        <v>44</v>
      </c>
      <c r="G55" s="7">
        <v>55</v>
      </c>
      <c r="H55" s="7">
        <v>1</v>
      </c>
      <c r="I55" s="7">
        <v>1</v>
      </c>
      <c r="J55" s="7"/>
      <c r="K55" s="7"/>
      <c r="L55" s="7"/>
      <c r="M55" s="7"/>
      <c r="N55" s="7">
        <v>103</v>
      </c>
      <c r="O55" s="7">
        <v>1</v>
      </c>
      <c r="P55" s="7">
        <v>2</v>
      </c>
      <c r="Q55" s="7">
        <v>212</v>
      </c>
      <c r="R55" s="7"/>
      <c r="S55" s="7">
        <v>34</v>
      </c>
      <c r="T55" s="73">
        <v>30</v>
      </c>
      <c r="U55" s="7">
        <v>30</v>
      </c>
      <c r="V55" s="87" t="s">
        <v>126</v>
      </c>
      <c r="W55" s="72" t="s">
        <v>41</v>
      </c>
      <c r="X55" s="69">
        <v>51</v>
      </c>
      <c r="Y55" s="69">
        <v>50</v>
      </c>
      <c r="Z55" s="69">
        <v>45</v>
      </c>
      <c r="AA55" s="73">
        <v>44</v>
      </c>
      <c r="AB55" s="73">
        <v>37</v>
      </c>
      <c r="AC55" s="7">
        <v>37</v>
      </c>
      <c r="AD55" s="73">
        <v>37</v>
      </c>
      <c r="AE55" s="69">
        <v>8</v>
      </c>
      <c r="AF55" s="69">
        <v>4</v>
      </c>
      <c r="AG55" s="7">
        <v>1</v>
      </c>
      <c r="AH55" s="7">
        <v>23</v>
      </c>
      <c r="AI55" s="69">
        <v>42</v>
      </c>
      <c r="AJ55" s="7">
        <v>34</v>
      </c>
      <c r="AK55" s="7">
        <v>37</v>
      </c>
      <c r="AL55" s="7">
        <v>25</v>
      </c>
      <c r="AM55" s="7">
        <v>8</v>
      </c>
      <c r="AN55" s="7"/>
      <c r="AO55" s="7">
        <v>1</v>
      </c>
      <c r="AP55" s="7">
        <v>1</v>
      </c>
      <c r="AQ55" s="7"/>
      <c r="AR55" s="7">
        <v>8</v>
      </c>
      <c r="AS55" s="73">
        <v>40</v>
      </c>
      <c r="AT55" s="7">
        <v>30</v>
      </c>
      <c r="AU55" s="7">
        <v>50</v>
      </c>
      <c r="AV55" s="122">
        <v>255</v>
      </c>
      <c r="AW55" s="122">
        <f t="shared" si="11"/>
        <v>14629</v>
      </c>
      <c r="AX55" s="122">
        <f>+AT55</f>
        <v>30</v>
      </c>
      <c r="AY55" s="122">
        <f t="shared" si="15"/>
        <v>12298</v>
      </c>
      <c r="AZ55" s="122">
        <f t="shared" si="20"/>
        <v>12203</v>
      </c>
      <c r="BA55" s="7"/>
      <c r="BB55" s="7"/>
      <c r="BC55" s="7"/>
      <c r="BD55" s="7"/>
      <c r="BE55" s="7"/>
      <c r="BF55" s="7"/>
      <c r="BG55" s="7"/>
      <c r="BH55" s="127" t="s">
        <v>365</v>
      </c>
      <c r="BI55" s="125">
        <v>5</v>
      </c>
      <c r="BJ55" s="125">
        <v>1</v>
      </c>
      <c r="BK55" s="7">
        <v>286</v>
      </c>
      <c r="BL55" s="7">
        <f t="shared" si="5"/>
        <v>286</v>
      </c>
      <c r="BM55" s="7"/>
      <c r="BP55" s="7"/>
      <c r="BQ55" s="7">
        <v>87</v>
      </c>
      <c r="BR55" s="7">
        <v>51</v>
      </c>
      <c r="BS55" s="7">
        <f t="shared" si="6"/>
        <v>4437</v>
      </c>
      <c r="BT55" s="7">
        <v>117</v>
      </c>
      <c r="BU55" s="7">
        <v>51</v>
      </c>
      <c r="BV55" s="7">
        <f t="shared" si="7"/>
        <v>5967</v>
      </c>
      <c r="BW55" s="7">
        <v>137</v>
      </c>
      <c r="BX55" s="7">
        <v>51</v>
      </c>
      <c r="BY55" s="7">
        <f t="shared" si="8"/>
        <v>6987</v>
      </c>
      <c r="BZ55" s="7">
        <v>107</v>
      </c>
      <c r="CA55" s="7">
        <v>51</v>
      </c>
      <c r="CB55" s="7">
        <f t="shared" si="9"/>
        <v>5457</v>
      </c>
      <c r="CC55" s="7"/>
      <c r="CD55" s="74">
        <v>43</v>
      </c>
      <c r="CE55" s="127" t="s">
        <v>354</v>
      </c>
      <c r="CF55" s="74">
        <v>5</v>
      </c>
      <c r="CG55" s="74">
        <v>1</v>
      </c>
      <c r="CH55" s="74">
        <v>218</v>
      </c>
      <c r="CI55" s="74">
        <v>218</v>
      </c>
    </row>
    <row r="56" spans="1:87" ht="27.75" thickTop="1" thickBot="1" x14ac:dyDescent="0.25">
      <c r="A56" s="7">
        <f t="shared" si="10"/>
        <v>428</v>
      </c>
      <c r="B56" s="7">
        <f t="shared" si="1"/>
        <v>15</v>
      </c>
      <c r="C56" s="7">
        <f t="shared" si="2"/>
        <v>10</v>
      </c>
      <c r="D56" s="7">
        <f t="shared" si="3"/>
        <v>5</v>
      </c>
      <c r="E56" s="7">
        <f t="shared" si="4"/>
        <v>0</v>
      </c>
      <c r="F56" s="7">
        <v>43</v>
      </c>
      <c r="G56" s="7">
        <v>57</v>
      </c>
      <c r="H56" s="7">
        <v>2</v>
      </c>
      <c r="I56" s="7">
        <v>1</v>
      </c>
      <c r="J56" s="7">
        <v>1</v>
      </c>
      <c r="K56" s="7"/>
      <c r="L56" s="7"/>
      <c r="M56" s="7"/>
      <c r="N56" s="7">
        <v>106</v>
      </c>
      <c r="O56" s="7">
        <v>3</v>
      </c>
      <c r="P56" s="7">
        <v>5</v>
      </c>
      <c r="Q56" s="7">
        <v>217</v>
      </c>
      <c r="R56" s="7"/>
      <c r="S56" s="7">
        <v>35</v>
      </c>
      <c r="T56" s="73">
        <v>86</v>
      </c>
      <c r="U56" s="133">
        <v>86</v>
      </c>
      <c r="V56" s="80"/>
      <c r="W56" s="25" t="s">
        <v>245</v>
      </c>
      <c r="X56" s="73">
        <v>52</v>
      </c>
      <c r="Y56" s="69">
        <v>51</v>
      </c>
      <c r="Z56" s="69">
        <v>46</v>
      </c>
      <c r="AA56" s="69">
        <v>45</v>
      </c>
      <c r="AB56" s="7">
        <v>38</v>
      </c>
      <c r="AC56" s="69">
        <v>36</v>
      </c>
      <c r="AD56" s="69">
        <v>36</v>
      </c>
      <c r="AE56" s="69">
        <v>8</v>
      </c>
      <c r="AF56" s="69">
        <v>4</v>
      </c>
      <c r="AG56" s="7">
        <v>2</v>
      </c>
      <c r="AH56" s="7">
        <v>24</v>
      </c>
      <c r="AI56" s="69">
        <v>43</v>
      </c>
      <c r="AJ56" s="7">
        <v>35</v>
      </c>
      <c r="AK56" s="7">
        <v>38</v>
      </c>
      <c r="AL56" s="73">
        <v>26</v>
      </c>
      <c r="AM56" s="7">
        <v>9</v>
      </c>
      <c r="AN56" s="7"/>
      <c r="AO56" s="7">
        <v>2</v>
      </c>
      <c r="AP56" s="7"/>
      <c r="AQ56" s="7"/>
      <c r="AR56" s="7">
        <v>7</v>
      </c>
      <c r="AS56" s="7">
        <v>41</v>
      </c>
      <c r="AT56" s="7">
        <v>86</v>
      </c>
      <c r="AU56" s="7">
        <v>57</v>
      </c>
      <c r="AV56" s="122">
        <v>260</v>
      </c>
      <c r="AW56" s="122">
        <f t="shared" si="11"/>
        <v>14715</v>
      </c>
      <c r="AX56" s="122">
        <f t="shared" si="12"/>
        <v>116</v>
      </c>
      <c r="AY56" s="122">
        <f t="shared" si="15"/>
        <v>12384</v>
      </c>
      <c r="AZ56" s="122">
        <f t="shared" si="20"/>
        <v>12289</v>
      </c>
      <c r="BA56" s="7"/>
      <c r="BB56" s="7"/>
      <c r="BC56" s="7"/>
      <c r="BD56" s="7"/>
      <c r="BE56" s="7"/>
      <c r="BF56" s="7"/>
      <c r="BG56" s="7"/>
      <c r="BH56" s="127" t="s">
        <v>366</v>
      </c>
      <c r="BI56" s="125">
        <v>5</v>
      </c>
      <c r="BJ56" s="125">
        <v>1</v>
      </c>
      <c r="BK56" s="7">
        <v>177</v>
      </c>
      <c r="BL56" s="7">
        <f t="shared" si="5"/>
        <v>177</v>
      </c>
      <c r="BM56" s="7"/>
      <c r="BP56" s="7"/>
      <c r="BQ56" s="7">
        <v>87</v>
      </c>
      <c r="BR56" s="7">
        <v>52</v>
      </c>
      <c r="BS56" s="7">
        <f t="shared" si="6"/>
        <v>4524</v>
      </c>
      <c r="BT56" s="7">
        <v>117</v>
      </c>
      <c r="BU56" s="7">
        <v>52</v>
      </c>
      <c r="BV56" s="7">
        <f t="shared" si="7"/>
        <v>6084</v>
      </c>
      <c r="BW56" s="7">
        <v>137</v>
      </c>
      <c r="BX56" s="7">
        <v>52</v>
      </c>
      <c r="BY56" s="7">
        <f t="shared" si="8"/>
        <v>7124</v>
      </c>
      <c r="BZ56" s="7">
        <v>107</v>
      </c>
      <c r="CA56" s="7">
        <v>52</v>
      </c>
      <c r="CB56" s="7">
        <f t="shared" si="9"/>
        <v>5564</v>
      </c>
      <c r="CC56" s="7"/>
      <c r="CD56" s="74">
        <v>44</v>
      </c>
      <c r="CE56" s="127" t="s">
        <v>356</v>
      </c>
      <c r="CF56" s="74">
        <v>5</v>
      </c>
      <c r="CG56" s="74">
        <v>1</v>
      </c>
      <c r="CH56" s="74">
        <v>316</v>
      </c>
      <c r="CI56" s="74">
        <v>316</v>
      </c>
    </row>
    <row r="57" spans="1:87" ht="21.75" thickTop="1" x14ac:dyDescent="0.2">
      <c r="A57" s="7"/>
      <c r="B57" s="7">
        <f t="shared" si="1"/>
        <v>0</v>
      </c>
      <c r="C57" s="7">
        <f t="shared" si="2"/>
        <v>0</v>
      </c>
      <c r="D57" s="7">
        <f t="shared" si="3"/>
        <v>0</v>
      </c>
      <c r="E57" s="7">
        <f t="shared" si="4"/>
        <v>0</v>
      </c>
      <c r="F57" s="7"/>
      <c r="G57" s="7"/>
      <c r="H57" s="7"/>
      <c r="I57" s="7"/>
      <c r="J57" s="7"/>
      <c r="K57" s="7"/>
      <c r="L57" s="7">
        <v>57</v>
      </c>
      <c r="M57" s="7">
        <v>3</v>
      </c>
      <c r="N57" s="7">
        <v>106</v>
      </c>
      <c r="O57" s="7">
        <v>0</v>
      </c>
      <c r="P57" s="7"/>
      <c r="Q57" s="7">
        <v>220</v>
      </c>
      <c r="R57" s="7">
        <v>18</v>
      </c>
      <c r="S57" s="7"/>
      <c r="T57" s="77">
        <v>389</v>
      </c>
      <c r="W57" s="158" t="s">
        <v>63</v>
      </c>
      <c r="X57" s="69">
        <v>53</v>
      </c>
      <c r="Y57" s="69">
        <v>52</v>
      </c>
      <c r="Z57" s="69">
        <v>47</v>
      </c>
      <c r="AA57" s="69">
        <v>46</v>
      </c>
      <c r="AB57" s="7">
        <v>39</v>
      </c>
      <c r="AC57" s="7">
        <v>35</v>
      </c>
      <c r="AD57" s="69">
        <v>35</v>
      </c>
      <c r="AE57" s="69">
        <v>8</v>
      </c>
      <c r="AF57" s="69">
        <v>4</v>
      </c>
      <c r="AG57" s="7">
        <v>3</v>
      </c>
      <c r="AH57" s="7">
        <v>25</v>
      </c>
      <c r="AI57" s="69">
        <v>44</v>
      </c>
      <c r="AJ57" s="7">
        <v>36</v>
      </c>
      <c r="AK57" s="7">
        <v>39</v>
      </c>
      <c r="AL57" s="7"/>
      <c r="AM57" s="7">
        <v>10</v>
      </c>
      <c r="AN57" s="7"/>
      <c r="AO57" s="7">
        <v>3</v>
      </c>
      <c r="AP57" s="7"/>
      <c r="AQ57" s="7"/>
      <c r="AR57" s="7">
        <v>6</v>
      </c>
      <c r="AS57" s="7">
        <v>42</v>
      </c>
      <c r="AT57" s="7">
        <v>389</v>
      </c>
      <c r="AU57" s="7">
        <v>49</v>
      </c>
      <c r="AV57" s="122">
        <v>286</v>
      </c>
      <c r="AW57" s="122">
        <f t="shared" si="11"/>
        <v>15104</v>
      </c>
      <c r="AX57" s="122">
        <f t="shared" si="12"/>
        <v>505</v>
      </c>
      <c r="AY57" s="122">
        <f t="shared" si="15"/>
        <v>12773</v>
      </c>
      <c r="AZ57" s="122">
        <f t="shared" si="20"/>
        <v>12678</v>
      </c>
      <c r="BA57" s="7"/>
      <c r="BB57" s="7"/>
      <c r="BC57" s="7"/>
      <c r="BD57" s="7"/>
      <c r="BE57" s="7"/>
      <c r="BF57" s="7"/>
      <c r="BG57" s="7"/>
      <c r="BH57" s="127" t="s">
        <v>268</v>
      </c>
      <c r="BI57" s="125">
        <v>3</v>
      </c>
      <c r="BJ57" s="125">
        <v>1</v>
      </c>
      <c r="BK57" s="7">
        <v>120</v>
      </c>
      <c r="BL57" s="7">
        <f t="shared" si="5"/>
        <v>120</v>
      </c>
      <c r="BM57" s="7"/>
      <c r="BP57" s="7"/>
      <c r="BQ57" s="7">
        <v>87</v>
      </c>
      <c r="BR57" s="7">
        <v>53</v>
      </c>
      <c r="BS57" s="7">
        <f t="shared" si="6"/>
        <v>4611</v>
      </c>
      <c r="BT57" s="7">
        <v>117</v>
      </c>
      <c r="BU57" s="7">
        <v>53</v>
      </c>
      <c r="BV57" s="7">
        <f t="shared" si="7"/>
        <v>6201</v>
      </c>
      <c r="BW57" s="7">
        <v>137</v>
      </c>
      <c r="BX57" s="7">
        <v>53</v>
      </c>
      <c r="BY57" s="7">
        <f t="shared" si="8"/>
        <v>7261</v>
      </c>
      <c r="BZ57" s="7">
        <v>107</v>
      </c>
      <c r="CA57" s="7">
        <v>53</v>
      </c>
      <c r="CB57" s="7">
        <f t="shared" si="9"/>
        <v>5671</v>
      </c>
      <c r="CC57" s="7"/>
      <c r="CD57" s="74">
        <v>48</v>
      </c>
      <c r="CE57" s="127" t="s">
        <v>361</v>
      </c>
      <c r="CF57" s="74">
        <v>5</v>
      </c>
      <c r="CG57" s="74">
        <v>1</v>
      </c>
      <c r="CH57" s="74">
        <v>293</v>
      </c>
      <c r="CI57" s="74">
        <v>293</v>
      </c>
    </row>
    <row r="58" spans="1:87" ht="26.25" x14ac:dyDescent="0.2">
      <c r="A58" s="7">
        <v>433</v>
      </c>
      <c r="B58" s="7">
        <f t="shared" si="1"/>
        <v>5</v>
      </c>
      <c r="C58" s="7">
        <f t="shared" si="2"/>
        <v>0</v>
      </c>
      <c r="D58" s="7">
        <f t="shared" si="3"/>
        <v>5</v>
      </c>
      <c r="E58" s="7">
        <f t="shared" si="4"/>
        <v>0</v>
      </c>
      <c r="F58" s="7">
        <v>41</v>
      </c>
      <c r="G58" s="7">
        <v>58</v>
      </c>
      <c r="H58" s="7">
        <v>1</v>
      </c>
      <c r="I58" s="7"/>
      <c r="J58" s="7">
        <v>1</v>
      </c>
      <c r="K58" s="7"/>
      <c r="L58" s="7"/>
      <c r="M58" s="7"/>
      <c r="N58" s="7">
        <v>107</v>
      </c>
      <c r="O58" s="7">
        <v>1</v>
      </c>
      <c r="P58" s="7">
        <v>2</v>
      </c>
      <c r="Q58" s="7">
        <v>222</v>
      </c>
      <c r="R58" s="7"/>
      <c r="S58" s="7">
        <v>36</v>
      </c>
      <c r="T58" s="7">
        <v>12</v>
      </c>
      <c r="W58" s="12" t="s">
        <v>367</v>
      </c>
      <c r="X58" s="69">
        <v>54</v>
      </c>
      <c r="Y58" s="69">
        <v>53</v>
      </c>
      <c r="Z58" s="69">
        <v>48</v>
      </c>
      <c r="AA58" s="69">
        <v>47</v>
      </c>
      <c r="AB58" s="7">
        <v>40</v>
      </c>
      <c r="AC58" s="69">
        <v>34</v>
      </c>
      <c r="AD58" s="69">
        <v>34</v>
      </c>
      <c r="AE58" s="69">
        <v>8</v>
      </c>
      <c r="AF58" s="69">
        <v>4</v>
      </c>
      <c r="AG58" s="7">
        <v>4</v>
      </c>
      <c r="AH58" s="7">
        <v>26</v>
      </c>
      <c r="AI58" s="69">
        <v>45</v>
      </c>
      <c r="AJ58" s="7">
        <v>37</v>
      </c>
      <c r="AK58" s="7">
        <v>40</v>
      </c>
      <c r="AL58" s="7"/>
      <c r="AM58" s="7">
        <v>11</v>
      </c>
      <c r="AN58" s="7"/>
      <c r="AO58" s="7">
        <v>4</v>
      </c>
      <c r="AP58" s="7"/>
      <c r="AQ58" s="7"/>
      <c r="AR58" s="7">
        <v>5</v>
      </c>
      <c r="AS58" s="7">
        <v>43</v>
      </c>
      <c r="AT58" s="7">
        <v>12</v>
      </c>
      <c r="AU58" s="7">
        <v>22</v>
      </c>
      <c r="AV58" s="122">
        <v>291</v>
      </c>
      <c r="AW58" s="122">
        <f t="shared" si="11"/>
        <v>15116</v>
      </c>
      <c r="AX58" s="122">
        <f t="shared" si="12"/>
        <v>517</v>
      </c>
      <c r="AY58" s="122">
        <f t="shared" si="15"/>
        <v>12785</v>
      </c>
      <c r="AZ58" s="122">
        <f t="shared" si="20"/>
        <v>12690</v>
      </c>
      <c r="BA58" s="7"/>
      <c r="BB58" s="7"/>
      <c r="BC58" s="7"/>
      <c r="BD58" s="7"/>
      <c r="BE58" s="7"/>
      <c r="BF58" s="7"/>
      <c r="BG58" s="7"/>
      <c r="BH58" s="127" t="s">
        <v>368</v>
      </c>
      <c r="BI58" s="125">
        <v>5</v>
      </c>
      <c r="BJ58" s="125">
        <v>1</v>
      </c>
      <c r="BK58" s="7">
        <v>143</v>
      </c>
      <c r="BL58" s="7">
        <f t="shared" si="5"/>
        <v>143</v>
      </c>
      <c r="BM58" s="7"/>
      <c r="BP58" s="7"/>
      <c r="BQ58" s="7">
        <v>87</v>
      </c>
      <c r="BR58" s="7">
        <v>54</v>
      </c>
      <c r="BS58" s="7">
        <f t="shared" si="6"/>
        <v>4698</v>
      </c>
      <c r="BT58" s="7">
        <v>117</v>
      </c>
      <c r="BU58" s="7">
        <v>54</v>
      </c>
      <c r="BV58" s="7">
        <f t="shared" si="7"/>
        <v>6318</v>
      </c>
      <c r="BW58" s="7">
        <v>137</v>
      </c>
      <c r="BX58" s="7">
        <v>54</v>
      </c>
      <c r="BY58" s="7">
        <f t="shared" si="8"/>
        <v>7398</v>
      </c>
      <c r="BZ58" s="7">
        <v>107</v>
      </c>
      <c r="CA58" s="7">
        <v>54</v>
      </c>
      <c r="CB58" s="7">
        <f t="shared" si="9"/>
        <v>5778</v>
      </c>
      <c r="CC58" s="7"/>
      <c r="CD58" s="74">
        <v>51</v>
      </c>
      <c r="CE58" s="127" t="s">
        <v>365</v>
      </c>
      <c r="CF58" s="74">
        <v>5</v>
      </c>
      <c r="CG58" s="74">
        <v>1</v>
      </c>
      <c r="CH58" s="74">
        <v>286</v>
      </c>
      <c r="CI58" s="74">
        <v>286</v>
      </c>
    </row>
    <row r="59" spans="1:87" ht="26.25" x14ac:dyDescent="0.2">
      <c r="A59" s="7">
        <f t="shared" si="10"/>
        <v>453</v>
      </c>
      <c r="B59" s="7">
        <f t="shared" si="1"/>
        <v>20</v>
      </c>
      <c r="C59" s="7">
        <f t="shared" si="2"/>
        <v>20</v>
      </c>
      <c r="D59" s="7">
        <f t="shared" si="3"/>
        <v>0</v>
      </c>
      <c r="E59" s="7">
        <f t="shared" si="4"/>
        <v>0</v>
      </c>
      <c r="F59" s="7">
        <v>40</v>
      </c>
      <c r="G59" s="7">
        <v>60</v>
      </c>
      <c r="H59" s="7">
        <v>2</v>
      </c>
      <c r="I59" s="7">
        <v>2</v>
      </c>
      <c r="J59" s="7"/>
      <c r="K59" s="7"/>
      <c r="L59" s="7"/>
      <c r="M59" s="7"/>
      <c r="N59" s="7">
        <v>110</v>
      </c>
      <c r="O59" s="7">
        <v>3</v>
      </c>
      <c r="P59" s="7">
        <v>5</v>
      </c>
      <c r="Q59" s="7">
        <v>227</v>
      </c>
      <c r="R59" s="7"/>
      <c r="S59" s="7">
        <v>37</v>
      </c>
      <c r="T59" s="7">
        <v>430</v>
      </c>
      <c r="W59" s="12" t="s">
        <v>369</v>
      </c>
      <c r="X59" s="69">
        <v>55</v>
      </c>
      <c r="Y59" s="69">
        <v>54</v>
      </c>
      <c r="Z59" s="69">
        <v>49</v>
      </c>
      <c r="AA59" s="69">
        <v>48</v>
      </c>
      <c r="AB59" s="7">
        <v>41</v>
      </c>
      <c r="AC59" s="7">
        <v>33</v>
      </c>
      <c r="AD59" s="69">
        <v>33</v>
      </c>
      <c r="AE59" s="69">
        <v>8</v>
      </c>
      <c r="AF59" s="69">
        <v>4</v>
      </c>
      <c r="AG59" s="7">
        <v>5</v>
      </c>
      <c r="AH59" s="7">
        <v>27</v>
      </c>
      <c r="AI59" s="69">
        <v>46</v>
      </c>
      <c r="AJ59" s="7">
        <v>38</v>
      </c>
      <c r="AK59" s="7">
        <v>41</v>
      </c>
      <c r="AL59" s="7"/>
      <c r="AM59" s="7">
        <v>12</v>
      </c>
      <c r="AN59" s="7"/>
      <c r="AO59" s="7">
        <v>5</v>
      </c>
      <c r="AP59" s="7"/>
      <c r="AQ59" s="7"/>
      <c r="AR59" s="7">
        <v>4</v>
      </c>
      <c r="AS59" s="7">
        <v>44</v>
      </c>
      <c r="AT59" s="7">
        <v>430</v>
      </c>
      <c r="AU59" s="7">
        <v>74</v>
      </c>
      <c r="AV59" s="122">
        <v>291</v>
      </c>
      <c r="AW59" s="122">
        <f t="shared" si="11"/>
        <v>15546</v>
      </c>
      <c r="AX59" s="122">
        <f t="shared" si="12"/>
        <v>947</v>
      </c>
      <c r="AY59" s="122">
        <f t="shared" si="15"/>
        <v>13215</v>
      </c>
      <c r="AZ59" s="122">
        <f t="shared" si="20"/>
        <v>13120</v>
      </c>
      <c r="BA59" s="7"/>
      <c r="BB59" s="7"/>
      <c r="BC59" s="7"/>
      <c r="BD59" s="7"/>
      <c r="BE59" s="7"/>
      <c r="BF59" s="7"/>
      <c r="BG59" s="7"/>
      <c r="BH59" s="127" t="s">
        <v>370</v>
      </c>
      <c r="BI59" s="125">
        <v>8</v>
      </c>
      <c r="BJ59" s="125">
        <v>1</v>
      </c>
      <c r="BK59" s="7">
        <v>597</v>
      </c>
      <c r="BL59" s="7">
        <f t="shared" si="5"/>
        <v>597</v>
      </c>
      <c r="BM59" s="7"/>
      <c r="BP59" s="7"/>
      <c r="BQ59" s="7">
        <v>87</v>
      </c>
      <c r="BR59" s="7">
        <v>55</v>
      </c>
      <c r="BS59" s="7">
        <f t="shared" si="6"/>
        <v>4785</v>
      </c>
      <c r="BT59" s="7">
        <v>117</v>
      </c>
      <c r="BU59" s="7">
        <v>55</v>
      </c>
      <c r="BV59" s="7">
        <f t="shared" si="7"/>
        <v>6435</v>
      </c>
      <c r="BW59" s="7">
        <v>137</v>
      </c>
      <c r="BX59" s="7">
        <v>55</v>
      </c>
      <c r="BY59" s="7">
        <f t="shared" si="8"/>
        <v>7535</v>
      </c>
      <c r="BZ59" s="7">
        <v>107</v>
      </c>
      <c r="CA59" s="7">
        <v>55</v>
      </c>
      <c r="CB59" s="7">
        <f t="shared" si="9"/>
        <v>5885</v>
      </c>
      <c r="CC59" s="7"/>
      <c r="CD59" s="74">
        <v>52</v>
      </c>
      <c r="CE59" s="127" t="s">
        <v>366</v>
      </c>
      <c r="CF59" s="74">
        <v>5</v>
      </c>
      <c r="CG59" s="74">
        <v>1</v>
      </c>
      <c r="CH59" s="74">
        <v>177</v>
      </c>
      <c r="CI59" s="74">
        <v>177</v>
      </c>
    </row>
    <row r="60" spans="1:87" ht="27" thickBot="1" x14ac:dyDescent="0.25">
      <c r="A60" s="7">
        <f t="shared" si="10"/>
        <v>464</v>
      </c>
      <c r="B60" s="7">
        <f t="shared" si="1"/>
        <v>11</v>
      </c>
      <c r="C60" s="7">
        <f t="shared" si="2"/>
        <v>0</v>
      </c>
      <c r="D60" s="7">
        <f t="shared" si="3"/>
        <v>5</v>
      </c>
      <c r="E60" s="7">
        <f t="shared" si="4"/>
        <v>6</v>
      </c>
      <c r="F60" s="7">
        <v>38</v>
      </c>
      <c r="G60" s="7">
        <v>62</v>
      </c>
      <c r="H60" s="7">
        <v>2</v>
      </c>
      <c r="I60" s="7"/>
      <c r="J60" s="7">
        <v>1</v>
      </c>
      <c r="K60" s="7">
        <v>1</v>
      </c>
      <c r="L60" s="7"/>
      <c r="M60" s="7"/>
      <c r="N60" s="7">
        <v>111</v>
      </c>
      <c r="O60" s="7">
        <v>1</v>
      </c>
      <c r="P60" s="7">
        <v>3</v>
      </c>
      <c r="Q60" s="7">
        <v>230</v>
      </c>
      <c r="R60" s="7"/>
      <c r="S60" s="7">
        <v>38</v>
      </c>
      <c r="T60" s="7">
        <v>18</v>
      </c>
      <c r="W60" s="12" t="s">
        <v>371</v>
      </c>
      <c r="X60" s="69">
        <v>56</v>
      </c>
      <c r="Y60" s="69">
        <v>55</v>
      </c>
      <c r="Z60" s="69">
        <v>50</v>
      </c>
      <c r="AA60" s="69">
        <v>49</v>
      </c>
      <c r="AB60" s="7">
        <v>42</v>
      </c>
      <c r="AC60" s="69">
        <v>32</v>
      </c>
      <c r="AD60" s="141">
        <v>32</v>
      </c>
      <c r="AE60" s="69">
        <v>8</v>
      </c>
      <c r="AF60" s="69">
        <v>4</v>
      </c>
      <c r="AG60" s="7">
        <v>6</v>
      </c>
      <c r="AH60" s="7">
        <v>28</v>
      </c>
      <c r="AI60" s="69">
        <v>47</v>
      </c>
      <c r="AJ60" s="7">
        <v>39</v>
      </c>
      <c r="AK60" s="7">
        <v>42</v>
      </c>
      <c r="AL60" s="7"/>
      <c r="AM60" s="7">
        <v>13</v>
      </c>
      <c r="AN60" s="7"/>
      <c r="AO60" s="7">
        <v>6</v>
      </c>
      <c r="AP60" s="7"/>
      <c r="AQ60" s="7"/>
      <c r="AR60" s="7">
        <v>3</v>
      </c>
      <c r="AS60" s="7">
        <v>45</v>
      </c>
      <c r="AT60" s="7">
        <v>18</v>
      </c>
      <c r="AU60" s="7">
        <v>4</v>
      </c>
      <c r="AV60" s="122">
        <v>293</v>
      </c>
      <c r="AW60" s="122">
        <f t="shared" si="11"/>
        <v>15564</v>
      </c>
      <c r="AX60" s="122">
        <f t="shared" si="12"/>
        <v>965</v>
      </c>
      <c r="AY60" s="122">
        <f t="shared" si="15"/>
        <v>13233</v>
      </c>
      <c r="AZ60" s="122">
        <f t="shared" si="20"/>
        <v>13138</v>
      </c>
      <c r="BA60" s="7"/>
      <c r="BB60" s="7"/>
      <c r="BC60" s="7"/>
      <c r="BD60" s="7"/>
      <c r="BE60" s="7"/>
      <c r="BF60" s="7"/>
      <c r="BG60" s="7"/>
      <c r="BH60" s="127" t="s">
        <v>272</v>
      </c>
      <c r="BI60" s="125">
        <v>3</v>
      </c>
      <c r="BJ60" s="125">
        <v>1</v>
      </c>
      <c r="BK60" s="7">
        <v>95</v>
      </c>
      <c r="BL60" s="7">
        <f t="shared" si="5"/>
        <v>95</v>
      </c>
      <c r="BM60" s="7"/>
      <c r="BP60" s="7"/>
      <c r="BQ60" s="7">
        <v>87</v>
      </c>
      <c r="BR60" s="7">
        <v>56</v>
      </c>
      <c r="BS60" s="7">
        <f t="shared" si="6"/>
        <v>4872</v>
      </c>
      <c r="BT60" s="7">
        <v>117</v>
      </c>
      <c r="BU60" s="7">
        <v>56</v>
      </c>
      <c r="BV60" s="7">
        <f t="shared" si="7"/>
        <v>6552</v>
      </c>
      <c r="BW60" s="7">
        <v>137</v>
      </c>
      <c r="BX60" s="7">
        <v>56</v>
      </c>
      <c r="BY60" s="7">
        <f t="shared" si="8"/>
        <v>7672</v>
      </c>
      <c r="BZ60" s="7">
        <v>107</v>
      </c>
      <c r="CA60" s="7">
        <v>56</v>
      </c>
      <c r="CB60" s="7">
        <f t="shared" si="9"/>
        <v>5992</v>
      </c>
      <c r="CC60" s="7"/>
      <c r="CD60" s="74">
        <v>54</v>
      </c>
      <c r="CE60" s="127" t="s">
        <v>368</v>
      </c>
      <c r="CF60" s="74">
        <v>5</v>
      </c>
      <c r="CG60" s="74">
        <v>1</v>
      </c>
      <c r="CH60" s="74">
        <v>143</v>
      </c>
      <c r="CI60" s="74">
        <v>143</v>
      </c>
    </row>
    <row r="61" spans="1:87" ht="27.75" thickTop="1" thickBot="1" x14ac:dyDescent="0.25">
      <c r="A61" s="7">
        <f t="shared" si="10"/>
        <v>484</v>
      </c>
      <c r="B61" s="7">
        <f t="shared" si="1"/>
        <v>20</v>
      </c>
      <c r="C61" s="7">
        <f t="shared" si="2"/>
        <v>20</v>
      </c>
      <c r="D61" s="7">
        <f t="shared" si="3"/>
        <v>0</v>
      </c>
      <c r="E61" s="7">
        <f t="shared" si="4"/>
        <v>0</v>
      </c>
      <c r="F61" s="7">
        <v>36</v>
      </c>
      <c r="G61" s="7">
        <v>64</v>
      </c>
      <c r="H61" s="7">
        <v>2</v>
      </c>
      <c r="I61" s="7">
        <v>2</v>
      </c>
      <c r="J61" s="7"/>
      <c r="K61" s="7"/>
      <c r="L61" s="7"/>
      <c r="M61" s="7"/>
      <c r="N61" s="7">
        <v>113</v>
      </c>
      <c r="O61" s="7">
        <v>2</v>
      </c>
      <c r="P61" s="7">
        <v>4</v>
      </c>
      <c r="Q61" s="143">
        <v>234</v>
      </c>
      <c r="R61" s="7"/>
      <c r="S61" s="7">
        <v>39</v>
      </c>
      <c r="T61" s="73">
        <v>260</v>
      </c>
      <c r="U61" s="73">
        <v>260</v>
      </c>
      <c r="V61" s="73" t="s">
        <v>372</v>
      </c>
      <c r="W61" s="22" t="s">
        <v>373</v>
      </c>
      <c r="X61" s="69">
        <v>57</v>
      </c>
      <c r="Y61" s="69">
        <v>56</v>
      </c>
      <c r="Z61" s="69">
        <v>51</v>
      </c>
      <c r="AA61" s="69">
        <v>50</v>
      </c>
      <c r="AB61" s="7">
        <v>43</v>
      </c>
      <c r="AC61" s="7">
        <v>31</v>
      </c>
      <c r="AD61" s="156" t="s">
        <v>31</v>
      </c>
      <c r="AE61" s="69">
        <v>8</v>
      </c>
      <c r="AF61" s="69">
        <v>4</v>
      </c>
      <c r="AG61" s="85">
        <v>7</v>
      </c>
      <c r="AH61" s="7">
        <v>29</v>
      </c>
      <c r="AI61" s="69">
        <v>48</v>
      </c>
      <c r="AJ61" s="7">
        <v>40</v>
      </c>
      <c r="AK61" s="7">
        <v>43</v>
      </c>
      <c r="AL61" s="7"/>
      <c r="AM61" s="7">
        <v>14</v>
      </c>
      <c r="AN61" s="7"/>
      <c r="AO61" s="7">
        <v>7</v>
      </c>
      <c r="AP61" s="7"/>
      <c r="AQ61" s="7"/>
      <c r="AR61" s="7">
        <v>2</v>
      </c>
      <c r="AS61" s="7">
        <v>46</v>
      </c>
      <c r="AT61" s="7">
        <v>260</v>
      </c>
      <c r="AU61" s="7">
        <v>42</v>
      </c>
      <c r="AV61" s="122">
        <v>299</v>
      </c>
      <c r="AW61" s="122">
        <f t="shared" si="11"/>
        <v>15824</v>
      </c>
      <c r="AX61" s="132">
        <f t="shared" si="12"/>
        <v>1225</v>
      </c>
      <c r="AY61" s="132">
        <f t="shared" si="15"/>
        <v>13493</v>
      </c>
      <c r="AZ61" s="122">
        <f t="shared" si="20"/>
        <v>13398</v>
      </c>
      <c r="BA61" s="7"/>
      <c r="BB61" s="7"/>
      <c r="BC61" s="7"/>
      <c r="BD61" s="7"/>
      <c r="BE61" s="7"/>
      <c r="BF61" s="7"/>
      <c r="BG61" s="7"/>
      <c r="BH61" s="127" t="s">
        <v>342</v>
      </c>
      <c r="BI61" s="125">
        <v>4</v>
      </c>
      <c r="BJ61" s="125">
        <v>1</v>
      </c>
      <c r="BK61" s="7">
        <v>346</v>
      </c>
      <c r="BL61" s="7">
        <f t="shared" si="5"/>
        <v>346</v>
      </c>
      <c r="BM61" s="7"/>
      <c r="BP61" s="7"/>
      <c r="BQ61" s="7">
        <v>87</v>
      </c>
      <c r="BR61" s="7">
        <v>57</v>
      </c>
      <c r="BS61" s="7">
        <f t="shared" si="6"/>
        <v>4959</v>
      </c>
      <c r="BT61" s="7">
        <v>117</v>
      </c>
      <c r="BU61" s="7">
        <v>57</v>
      </c>
      <c r="BV61" s="7">
        <f t="shared" si="7"/>
        <v>6669</v>
      </c>
      <c r="BW61" s="7">
        <v>137</v>
      </c>
      <c r="BX61" s="7">
        <v>57</v>
      </c>
      <c r="BY61" s="7">
        <f t="shared" si="8"/>
        <v>7809</v>
      </c>
      <c r="BZ61" s="7">
        <v>107</v>
      </c>
      <c r="CA61" s="7">
        <v>57</v>
      </c>
      <c r="CB61" s="7">
        <f t="shared" si="9"/>
        <v>6099</v>
      </c>
      <c r="CC61" s="7"/>
      <c r="CD61" s="74">
        <v>62</v>
      </c>
      <c r="CE61" s="127" t="s">
        <v>374</v>
      </c>
      <c r="CF61" s="74">
        <v>5</v>
      </c>
      <c r="CG61" s="74">
        <v>1</v>
      </c>
      <c r="CH61" s="74">
        <v>756</v>
      </c>
      <c r="CI61" s="74">
        <v>756</v>
      </c>
    </row>
    <row r="62" spans="1:87" ht="27.75" customHeight="1" thickTop="1" thickBot="1" x14ac:dyDescent="0.25">
      <c r="A62" s="7">
        <f t="shared" si="10"/>
        <v>494</v>
      </c>
      <c r="B62" s="7">
        <f t="shared" si="1"/>
        <v>10</v>
      </c>
      <c r="C62" s="7">
        <f t="shared" si="2"/>
        <v>10</v>
      </c>
      <c r="D62" s="7">
        <f t="shared" si="3"/>
        <v>0</v>
      </c>
      <c r="E62" s="7">
        <f t="shared" si="4"/>
        <v>0</v>
      </c>
      <c r="F62" s="7">
        <v>34</v>
      </c>
      <c r="G62" s="7">
        <v>65</v>
      </c>
      <c r="H62" s="7">
        <v>1</v>
      </c>
      <c r="I62" s="7">
        <v>1</v>
      </c>
      <c r="J62" s="7"/>
      <c r="K62" s="7"/>
      <c r="L62" s="7"/>
      <c r="M62" s="7"/>
      <c r="N62" s="7">
        <v>114</v>
      </c>
      <c r="O62" s="7">
        <v>1</v>
      </c>
      <c r="P62" s="7">
        <v>2</v>
      </c>
      <c r="Q62" s="7">
        <v>236</v>
      </c>
      <c r="R62" s="7"/>
      <c r="S62" s="7">
        <v>40</v>
      </c>
      <c r="T62" s="73">
        <v>30</v>
      </c>
      <c r="U62" s="7">
        <v>30</v>
      </c>
      <c r="V62" s="87" t="s">
        <v>134</v>
      </c>
      <c r="W62" s="72" t="s">
        <v>41</v>
      </c>
      <c r="X62" s="69">
        <v>58</v>
      </c>
      <c r="Y62" s="69">
        <v>57</v>
      </c>
      <c r="Z62" s="73">
        <v>52</v>
      </c>
      <c r="AA62" s="69">
        <v>51</v>
      </c>
      <c r="AB62" s="73">
        <v>44</v>
      </c>
      <c r="AC62" s="69">
        <v>30</v>
      </c>
      <c r="AD62" s="73">
        <v>30</v>
      </c>
      <c r="AE62" s="69">
        <v>9</v>
      </c>
      <c r="AF62" s="69">
        <v>3</v>
      </c>
      <c r="AG62" s="7">
        <v>1</v>
      </c>
      <c r="AH62" s="73">
        <v>30</v>
      </c>
      <c r="AI62" s="69">
        <v>49</v>
      </c>
      <c r="AJ62" s="7">
        <v>41</v>
      </c>
      <c r="AK62" s="73">
        <v>44</v>
      </c>
      <c r="AL62" s="7"/>
      <c r="AM62" s="7">
        <v>15</v>
      </c>
      <c r="AN62" s="7"/>
      <c r="AO62" s="7">
        <v>8</v>
      </c>
      <c r="AP62" s="7"/>
      <c r="AQ62" s="7">
        <v>1</v>
      </c>
      <c r="AR62" s="7">
        <v>1</v>
      </c>
      <c r="AS62" s="73">
        <v>47</v>
      </c>
      <c r="AT62" s="7">
        <v>30</v>
      </c>
      <c r="AU62" s="7">
        <v>11</v>
      </c>
      <c r="AV62" s="122">
        <v>314</v>
      </c>
      <c r="AW62" s="122">
        <f t="shared" si="11"/>
        <v>15854</v>
      </c>
      <c r="AX62" s="122">
        <f>+AT62</f>
        <v>30</v>
      </c>
      <c r="AY62" s="122">
        <f t="shared" si="15"/>
        <v>13523</v>
      </c>
      <c r="AZ62" s="122">
        <f t="shared" si="20"/>
        <v>13428</v>
      </c>
      <c r="BA62" s="7"/>
      <c r="BB62" s="7"/>
      <c r="BC62" s="7"/>
      <c r="BD62" s="7"/>
      <c r="BE62" s="7"/>
      <c r="BF62" s="7"/>
      <c r="BG62" s="7"/>
      <c r="BH62" s="127" t="s">
        <v>375</v>
      </c>
      <c r="BI62" s="125">
        <v>6</v>
      </c>
      <c r="BJ62" s="125">
        <v>1</v>
      </c>
      <c r="BK62" s="7">
        <v>135</v>
      </c>
      <c r="BL62" s="7">
        <f t="shared" si="5"/>
        <v>135</v>
      </c>
      <c r="BM62" s="7"/>
      <c r="BP62" s="7"/>
      <c r="BQ62" s="7">
        <v>87</v>
      </c>
      <c r="BR62" s="7">
        <v>58</v>
      </c>
      <c r="BS62" s="7">
        <f t="shared" si="6"/>
        <v>5046</v>
      </c>
      <c r="BT62" s="7">
        <v>117</v>
      </c>
      <c r="BU62" s="7">
        <v>58</v>
      </c>
      <c r="BV62" s="7">
        <f t="shared" si="7"/>
        <v>6786</v>
      </c>
      <c r="BW62" s="7">
        <v>137</v>
      </c>
      <c r="BX62" s="7">
        <v>58</v>
      </c>
      <c r="BY62" s="7">
        <f t="shared" si="8"/>
        <v>7946</v>
      </c>
      <c r="BZ62" s="7">
        <v>107</v>
      </c>
      <c r="CA62" s="7">
        <v>58</v>
      </c>
      <c r="CB62" s="7">
        <f t="shared" si="9"/>
        <v>6206</v>
      </c>
      <c r="CC62" s="7"/>
      <c r="CD62" s="74">
        <v>64</v>
      </c>
      <c r="CE62" s="127" t="s">
        <v>376</v>
      </c>
      <c r="CF62" s="74">
        <v>5</v>
      </c>
      <c r="CG62" s="74">
        <v>1</v>
      </c>
      <c r="CH62" s="74">
        <v>410</v>
      </c>
      <c r="CI62" s="74">
        <v>410</v>
      </c>
    </row>
    <row r="63" spans="1:87" ht="27.75" thickTop="1" thickBot="1" x14ac:dyDescent="0.25">
      <c r="A63" s="7">
        <f t="shared" si="10"/>
        <v>500</v>
      </c>
      <c r="B63" s="7">
        <f t="shared" si="1"/>
        <v>6</v>
      </c>
      <c r="C63" s="7">
        <f t="shared" si="2"/>
        <v>0</v>
      </c>
      <c r="D63" s="7">
        <f t="shared" si="3"/>
        <v>0</v>
      </c>
      <c r="E63" s="7">
        <f t="shared" si="4"/>
        <v>6</v>
      </c>
      <c r="F63" s="7">
        <v>33</v>
      </c>
      <c r="G63" s="7">
        <v>66</v>
      </c>
      <c r="H63" s="7">
        <v>1</v>
      </c>
      <c r="I63" s="7"/>
      <c r="J63" s="7"/>
      <c r="K63" s="7">
        <v>1</v>
      </c>
      <c r="L63" s="7"/>
      <c r="M63" s="7"/>
      <c r="N63" s="7">
        <v>116</v>
      </c>
      <c r="O63" s="7">
        <v>2</v>
      </c>
      <c r="P63" s="7">
        <v>3</v>
      </c>
      <c r="Q63" s="7">
        <v>239</v>
      </c>
      <c r="R63" s="7"/>
      <c r="S63" s="7">
        <v>41</v>
      </c>
      <c r="T63" s="73">
        <v>86</v>
      </c>
      <c r="U63" s="133">
        <v>86</v>
      </c>
      <c r="V63" s="97"/>
      <c r="W63" s="8" t="s">
        <v>377</v>
      </c>
      <c r="X63" s="69">
        <v>59</v>
      </c>
      <c r="Y63" s="69">
        <v>58</v>
      </c>
      <c r="Z63" s="69">
        <v>53</v>
      </c>
      <c r="AA63" s="73">
        <v>52</v>
      </c>
      <c r="AB63" s="7">
        <v>45</v>
      </c>
      <c r="AC63" s="7">
        <v>29</v>
      </c>
      <c r="AD63" s="69">
        <v>29</v>
      </c>
      <c r="AE63" s="69">
        <v>9</v>
      </c>
      <c r="AF63" s="69">
        <v>3</v>
      </c>
      <c r="AG63" s="7">
        <v>2</v>
      </c>
      <c r="AH63" s="7">
        <v>31</v>
      </c>
      <c r="AI63" s="69">
        <v>50</v>
      </c>
      <c r="AJ63" s="7">
        <v>42</v>
      </c>
      <c r="AK63" s="7">
        <v>45</v>
      </c>
      <c r="AL63" s="7"/>
      <c r="AM63" s="7">
        <v>16</v>
      </c>
      <c r="AN63" s="7"/>
      <c r="AO63" s="7">
        <v>9</v>
      </c>
      <c r="AP63" s="7"/>
      <c r="AQ63" s="7">
        <v>2</v>
      </c>
      <c r="AR63" s="7"/>
      <c r="AS63" s="7">
        <v>48</v>
      </c>
      <c r="AT63" s="7">
        <v>86</v>
      </c>
      <c r="AU63" s="7">
        <v>39</v>
      </c>
      <c r="AV63" s="122">
        <v>316</v>
      </c>
      <c r="AW63" s="122">
        <f t="shared" si="11"/>
        <v>15940</v>
      </c>
      <c r="AX63" s="122">
        <f t="shared" si="12"/>
        <v>116</v>
      </c>
      <c r="AY63" s="122">
        <f t="shared" si="15"/>
        <v>13609</v>
      </c>
      <c r="AZ63" s="122">
        <f t="shared" si="20"/>
        <v>13514</v>
      </c>
      <c r="BA63" s="7"/>
      <c r="BB63" s="7"/>
      <c r="BC63" s="7"/>
      <c r="BD63" s="7"/>
      <c r="BE63" s="7"/>
      <c r="BF63" s="7"/>
      <c r="BG63" s="7"/>
      <c r="BH63" s="127" t="s">
        <v>276</v>
      </c>
      <c r="BI63" s="125">
        <v>3</v>
      </c>
      <c r="BJ63" s="125">
        <v>1</v>
      </c>
      <c r="BK63" s="7">
        <v>570</v>
      </c>
      <c r="BL63" s="7">
        <f t="shared" si="5"/>
        <v>570</v>
      </c>
      <c r="BM63" s="7"/>
      <c r="BP63" s="7"/>
      <c r="BQ63" s="7">
        <v>87</v>
      </c>
      <c r="BR63" s="7">
        <v>59</v>
      </c>
      <c r="BS63" s="7">
        <f t="shared" si="6"/>
        <v>5133</v>
      </c>
      <c r="BT63" s="7">
        <v>117</v>
      </c>
      <c r="BU63" s="7">
        <v>59</v>
      </c>
      <c r="BV63" s="7">
        <f t="shared" si="7"/>
        <v>6903</v>
      </c>
      <c r="BW63" s="7">
        <v>137</v>
      </c>
      <c r="BX63" s="7">
        <v>59</v>
      </c>
      <c r="BY63" s="7">
        <f t="shared" si="8"/>
        <v>8083</v>
      </c>
      <c r="BZ63" s="7">
        <v>107</v>
      </c>
      <c r="CA63" s="7">
        <v>59</v>
      </c>
      <c r="CB63" s="7">
        <f t="shared" si="9"/>
        <v>6313</v>
      </c>
      <c r="CC63" s="7"/>
      <c r="CD63" s="74">
        <v>66</v>
      </c>
      <c r="CE63" s="127" t="s">
        <v>378</v>
      </c>
      <c r="CF63" s="74">
        <v>5</v>
      </c>
      <c r="CG63" s="74">
        <v>1</v>
      </c>
      <c r="CH63" s="74">
        <v>620</v>
      </c>
      <c r="CI63" s="74">
        <v>620</v>
      </c>
    </row>
    <row r="64" spans="1:87" ht="27.75" thickTop="1" thickBot="1" x14ac:dyDescent="0.25">
      <c r="A64" s="7">
        <f t="shared" si="10"/>
        <v>510</v>
      </c>
      <c r="B64" s="7">
        <f t="shared" si="1"/>
        <v>10</v>
      </c>
      <c r="C64" s="7">
        <f t="shared" si="2"/>
        <v>10</v>
      </c>
      <c r="D64" s="7">
        <f t="shared" si="3"/>
        <v>0</v>
      </c>
      <c r="E64" s="7">
        <f t="shared" si="4"/>
        <v>0</v>
      </c>
      <c r="F64" s="7">
        <v>32</v>
      </c>
      <c r="G64" s="7">
        <v>67</v>
      </c>
      <c r="H64" s="7">
        <v>1</v>
      </c>
      <c r="I64" s="7">
        <v>1</v>
      </c>
      <c r="J64" s="7"/>
      <c r="K64" s="7"/>
      <c r="L64" s="7"/>
      <c r="M64" s="7"/>
      <c r="N64" s="7">
        <v>118</v>
      </c>
      <c r="O64" s="7">
        <v>2</v>
      </c>
      <c r="P64" s="7">
        <v>3</v>
      </c>
      <c r="Q64" s="7">
        <v>242</v>
      </c>
      <c r="R64" s="7"/>
      <c r="S64" s="7">
        <v>42</v>
      </c>
      <c r="T64" s="7">
        <v>16</v>
      </c>
      <c r="V64" s="97"/>
      <c r="W64" s="12" t="s">
        <v>379</v>
      </c>
      <c r="X64" s="78">
        <v>60</v>
      </c>
      <c r="Y64" s="69">
        <v>59</v>
      </c>
      <c r="Z64" s="69">
        <v>54</v>
      </c>
      <c r="AA64" s="69">
        <v>53</v>
      </c>
      <c r="AB64" s="7">
        <v>46</v>
      </c>
      <c r="AC64" s="69">
        <v>28</v>
      </c>
      <c r="AD64" s="69">
        <v>28</v>
      </c>
      <c r="AE64" s="69">
        <v>9</v>
      </c>
      <c r="AF64" s="69">
        <v>3</v>
      </c>
      <c r="AG64" s="7">
        <v>3</v>
      </c>
      <c r="AH64" s="7">
        <v>32</v>
      </c>
      <c r="AI64" s="69">
        <v>51</v>
      </c>
      <c r="AJ64" s="7">
        <v>43</v>
      </c>
      <c r="AK64" s="7">
        <v>46</v>
      </c>
      <c r="AL64" s="7"/>
      <c r="AM64" s="7">
        <v>17</v>
      </c>
      <c r="AN64" s="7"/>
      <c r="AO64" s="7">
        <v>10</v>
      </c>
      <c r="AP64" s="7"/>
      <c r="AQ64" s="7">
        <v>3</v>
      </c>
      <c r="AR64" s="7"/>
      <c r="AS64" s="7">
        <v>49</v>
      </c>
      <c r="AT64" s="7">
        <v>16</v>
      </c>
      <c r="AU64" s="7">
        <v>24</v>
      </c>
      <c r="AV64" s="122">
        <v>327</v>
      </c>
      <c r="AW64" s="122">
        <f t="shared" si="11"/>
        <v>15956</v>
      </c>
      <c r="AX64" s="122">
        <f t="shared" si="12"/>
        <v>132</v>
      </c>
      <c r="AY64" s="122">
        <f t="shared" si="15"/>
        <v>13625</v>
      </c>
      <c r="AZ64" s="122">
        <f t="shared" si="20"/>
        <v>13530</v>
      </c>
      <c r="BA64" s="7"/>
      <c r="BB64" s="7"/>
      <c r="BC64" s="7"/>
      <c r="BD64" s="7"/>
      <c r="BE64" s="7"/>
      <c r="BF64" s="7"/>
      <c r="BG64" s="7"/>
      <c r="BH64" s="127" t="s">
        <v>346</v>
      </c>
      <c r="BI64" s="125">
        <v>4</v>
      </c>
      <c r="BJ64" s="125">
        <v>1</v>
      </c>
      <c r="BK64" s="7">
        <v>204</v>
      </c>
      <c r="BL64" s="7">
        <f t="shared" si="5"/>
        <v>204</v>
      </c>
      <c r="BM64" s="7"/>
      <c r="BP64" s="7"/>
      <c r="BQ64" s="7">
        <v>87</v>
      </c>
      <c r="BR64" s="7">
        <v>60</v>
      </c>
      <c r="BS64" s="7">
        <f t="shared" si="6"/>
        <v>5220</v>
      </c>
      <c r="BT64" s="7">
        <v>117</v>
      </c>
      <c r="BU64" s="7">
        <v>60</v>
      </c>
      <c r="BV64" s="7">
        <f t="shared" si="7"/>
        <v>7020</v>
      </c>
      <c r="BW64" s="7">
        <v>137</v>
      </c>
      <c r="BX64" s="7">
        <v>60</v>
      </c>
      <c r="BY64" s="7">
        <f t="shared" si="8"/>
        <v>8220</v>
      </c>
      <c r="BZ64" s="7">
        <v>107</v>
      </c>
      <c r="CA64" s="7">
        <v>60</v>
      </c>
      <c r="CB64" s="7">
        <f t="shared" si="9"/>
        <v>6420</v>
      </c>
      <c r="CC64" s="7"/>
      <c r="CD64" s="74">
        <v>69</v>
      </c>
      <c r="CE64" s="127" t="s">
        <v>380</v>
      </c>
      <c r="CF64" s="74">
        <v>5</v>
      </c>
      <c r="CG64" s="74">
        <v>1</v>
      </c>
      <c r="CH64" s="74">
        <v>555</v>
      </c>
      <c r="CI64" s="74">
        <v>555</v>
      </c>
    </row>
    <row r="65" spans="1:87" ht="31.5" thickTop="1" thickBot="1" x14ac:dyDescent="0.25">
      <c r="A65" s="7">
        <f t="shared" si="10"/>
        <v>536</v>
      </c>
      <c r="B65" s="86">
        <f t="shared" si="1"/>
        <v>26</v>
      </c>
      <c r="C65" s="7">
        <f t="shared" si="2"/>
        <v>10</v>
      </c>
      <c r="D65" s="7">
        <f t="shared" si="3"/>
        <v>10</v>
      </c>
      <c r="E65" s="7">
        <f t="shared" si="4"/>
        <v>6</v>
      </c>
      <c r="F65" s="7">
        <v>31</v>
      </c>
      <c r="G65" s="7">
        <v>71</v>
      </c>
      <c r="H65" s="7">
        <v>4</v>
      </c>
      <c r="I65" s="7">
        <v>1</v>
      </c>
      <c r="J65" s="7">
        <v>2</v>
      </c>
      <c r="K65" s="7">
        <v>1</v>
      </c>
      <c r="L65" s="7"/>
      <c r="M65" s="7"/>
      <c r="N65" s="7"/>
      <c r="O65" s="7">
        <v>0</v>
      </c>
      <c r="P65" s="7">
        <v>4</v>
      </c>
      <c r="Q65" s="143">
        <v>246</v>
      </c>
      <c r="R65" s="7"/>
      <c r="S65" s="7">
        <v>43</v>
      </c>
      <c r="T65" s="73">
        <v>26</v>
      </c>
      <c r="U65" s="73">
        <v>26</v>
      </c>
      <c r="V65" s="80"/>
      <c r="W65" s="159" t="s">
        <v>75</v>
      </c>
      <c r="X65" s="73">
        <v>61</v>
      </c>
      <c r="Y65" s="78">
        <v>60</v>
      </c>
      <c r="Z65" s="69">
        <v>55</v>
      </c>
      <c r="AA65" s="69">
        <v>54</v>
      </c>
      <c r="AB65" s="7">
        <v>47</v>
      </c>
      <c r="AC65" s="7">
        <v>27</v>
      </c>
      <c r="AD65" s="69">
        <v>27</v>
      </c>
      <c r="AE65" s="69">
        <v>9</v>
      </c>
      <c r="AF65" s="69">
        <v>3</v>
      </c>
      <c r="AG65" s="7">
        <v>4</v>
      </c>
      <c r="AH65" s="7">
        <v>33</v>
      </c>
      <c r="AI65" s="73">
        <v>52</v>
      </c>
      <c r="AJ65" s="73">
        <v>44</v>
      </c>
      <c r="AK65" s="7">
        <v>47</v>
      </c>
      <c r="AL65" s="7"/>
      <c r="AM65" s="7">
        <v>18</v>
      </c>
      <c r="AN65" s="7"/>
      <c r="AO65" s="7">
        <v>11</v>
      </c>
      <c r="AP65" s="7"/>
      <c r="AQ65" s="7">
        <v>4</v>
      </c>
      <c r="AR65" s="7"/>
      <c r="AS65" s="73">
        <v>50</v>
      </c>
      <c r="AT65" s="7">
        <v>26</v>
      </c>
      <c r="AU65" s="7">
        <v>13</v>
      </c>
      <c r="AV65" s="122">
        <v>346</v>
      </c>
      <c r="AW65" s="122">
        <f t="shared" si="11"/>
        <v>15982</v>
      </c>
      <c r="AX65" s="122">
        <f t="shared" si="12"/>
        <v>158</v>
      </c>
      <c r="AY65" s="122">
        <f t="shared" si="15"/>
        <v>13651</v>
      </c>
      <c r="AZ65" s="122">
        <f t="shared" si="20"/>
        <v>13556</v>
      </c>
      <c r="BA65" s="7"/>
      <c r="BB65" s="7"/>
      <c r="BC65" s="7"/>
      <c r="BD65" s="7"/>
      <c r="BE65" s="7"/>
      <c r="BF65" s="7"/>
      <c r="BG65" s="7"/>
      <c r="BH65" s="127" t="s">
        <v>280</v>
      </c>
      <c r="BI65" s="125">
        <v>3</v>
      </c>
      <c r="BJ65" s="125">
        <v>1</v>
      </c>
      <c r="BK65" s="7">
        <v>350</v>
      </c>
      <c r="BL65" s="7">
        <f t="shared" si="5"/>
        <v>350</v>
      </c>
      <c r="BM65" s="7"/>
      <c r="BP65" s="7"/>
      <c r="BQ65" s="7">
        <v>87</v>
      </c>
      <c r="BR65" s="7">
        <v>61</v>
      </c>
      <c r="BS65" s="7">
        <f t="shared" si="6"/>
        <v>5307</v>
      </c>
      <c r="BT65" s="7">
        <v>117</v>
      </c>
      <c r="BU65" s="7">
        <v>61</v>
      </c>
      <c r="BV65" s="7">
        <f t="shared" si="7"/>
        <v>7137</v>
      </c>
      <c r="BW65" s="7">
        <v>137</v>
      </c>
      <c r="BX65" s="7">
        <v>61</v>
      </c>
      <c r="BY65" s="7">
        <f t="shared" si="8"/>
        <v>8357</v>
      </c>
      <c r="BZ65" s="7">
        <v>107</v>
      </c>
      <c r="CA65" s="7">
        <v>61</v>
      </c>
      <c r="CB65" s="7">
        <f t="shared" si="9"/>
        <v>6527</v>
      </c>
      <c r="CC65" s="7"/>
      <c r="CD65" s="74">
        <v>71</v>
      </c>
      <c r="CE65" s="127" t="s">
        <v>381</v>
      </c>
      <c r="CF65" s="74">
        <v>5</v>
      </c>
      <c r="CG65" s="74">
        <v>1</v>
      </c>
      <c r="CH65" s="74">
        <v>612</v>
      </c>
      <c r="CI65" s="74">
        <v>612</v>
      </c>
    </row>
    <row r="66" spans="1:87" ht="27.75" thickTop="1" thickBot="1" x14ac:dyDescent="0.25">
      <c r="A66" s="7">
        <f t="shared" si="10"/>
        <v>562</v>
      </c>
      <c r="B66" s="86">
        <f t="shared" si="1"/>
        <v>26</v>
      </c>
      <c r="C66" s="7">
        <f t="shared" si="2"/>
        <v>20</v>
      </c>
      <c r="D66" s="7">
        <f t="shared" si="3"/>
        <v>0</v>
      </c>
      <c r="E66" s="7">
        <f t="shared" si="4"/>
        <v>6</v>
      </c>
      <c r="F66" s="7">
        <v>27</v>
      </c>
      <c r="G66" s="7">
        <v>74</v>
      </c>
      <c r="H66" s="7">
        <v>3</v>
      </c>
      <c r="I66" s="7">
        <v>2</v>
      </c>
      <c r="J66" s="7"/>
      <c r="K66" s="7">
        <v>1</v>
      </c>
      <c r="L66" s="7"/>
      <c r="M66" s="7"/>
      <c r="N66" s="7">
        <v>119</v>
      </c>
      <c r="O66" s="7">
        <v>1</v>
      </c>
      <c r="P66" s="7">
        <v>4</v>
      </c>
      <c r="Q66" s="7">
        <v>250</v>
      </c>
      <c r="R66" s="7"/>
      <c r="S66" s="7">
        <v>44</v>
      </c>
      <c r="T66" s="160">
        <v>76</v>
      </c>
      <c r="W66" s="161" t="s">
        <v>382</v>
      </c>
      <c r="X66" s="69">
        <v>62</v>
      </c>
      <c r="Y66" s="69">
        <v>61</v>
      </c>
      <c r="Z66" s="69">
        <v>56</v>
      </c>
      <c r="AA66" s="69">
        <v>55</v>
      </c>
      <c r="AB66" s="7">
        <v>48</v>
      </c>
      <c r="AC66" s="69">
        <v>26</v>
      </c>
      <c r="AD66" s="73">
        <v>26</v>
      </c>
      <c r="AE66" s="69">
        <v>9</v>
      </c>
      <c r="AF66" s="69">
        <v>3</v>
      </c>
      <c r="AG66" s="7">
        <v>5</v>
      </c>
      <c r="AH66" s="7">
        <v>34</v>
      </c>
      <c r="AI66" s="69"/>
      <c r="AJ66" s="7">
        <v>45</v>
      </c>
      <c r="AK66" s="7">
        <v>48</v>
      </c>
      <c r="AL66" s="7"/>
      <c r="AM66" s="7">
        <v>19</v>
      </c>
      <c r="AN66" s="7"/>
      <c r="AO66" s="7">
        <v>12</v>
      </c>
      <c r="AP66" s="7"/>
      <c r="AQ66" s="7">
        <v>5</v>
      </c>
      <c r="AR66" s="7"/>
      <c r="AS66" s="7">
        <v>51</v>
      </c>
      <c r="AT66" s="7">
        <v>76</v>
      </c>
      <c r="AU66" s="7">
        <v>36</v>
      </c>
      <c r="AV66" s="122">
        <v>350</v>
      </c>
      <c r="AW66" s="122">
        <f t="shared" si="11"/>
        <v>16058</v>
      </c>
      <c r="AX66" s="122">
        <f t="shared" si="12"/>
        <v>234</v>
      </c>
      <c r="AY66" s="122">
        <f t="shared" si="15"/>
        <v>13727</v>
      </c>
      <c r="AZ66" s="122">
        <f t="shared" si="20"/>
        <v>13632</v>
      </c>
      <c r="BA66" s="7"/>
      <c r="BB66" s="7"/>
      <c r="BC66" s="7"/>
      <c r="BD66" s="7"/>
      <c r="BE66" s="7"/>
      <c r="BF66" s="7"/>
      <c r="BG66" s="7"/>
      <c r="BH66" s="127" t="s">
        <v>374</v>
      </c>
      <c r="BI66" s="125">
        <v>5</v>
      </c>
      <c r="BJ66" s="125">
        <v>1</v>
      </c>
      <c r="BK66" s="7">
        <v>756</v>
      </c>
      <c r="BL66" s="7">
        <f t="shared" si="5"/>
        <v>756</v>
      </c>
      <c r="BM66" s="7"/>
      <c r="BP66" s="7"/>
      <c r="BQ66" s="7">
        <v>87</v>
      </c>
      <c r="BR66" s="7">
        <v>62</v>
      </c>
      <c r="BS66" s="7">
        <f t="shared" si="6"/>
        <v>5394</v>
      </c>
      <c r="BT66" s="7">
        <v>117</v>
      </c>
      <c r="BU66" s="7">
        <v>62</v>
      </c>
      <c r="BV66" s="7">
        <f t="shared" si="7"/>
        <v>7254</v>
      </c>
      <c r="BW66" s="7">
        <v>137</v>
      </c>
      <c r="BX66" s="7">
        <v>62</v>
      </c>
      <c r="BY66" s="7">
        <f t="shared" si="8"/>
        <v>8494</v>
      </c>
      <c r="BZ66" s="7">
        <v>107</v>
      </c>
      <c r="CA66" s="7">
        <v>62</v>
      </c>
      <c r="CB66" s="7">
        <f t="shared" si="9"/>
        <v>6634</v>
      </c>
      <c r="CC66" s="7"/>
      <c r="CD66" s="74">
        <v>73</v>
      </c>
      <c r="CE66" s="127" t="s">
        <v>383</v>
      </c>
      <c r="CF66" s="74">
        <v>5</v>
      </c>
      <c r="CG66" s="74">
        <v>1</v>
      </c>
      <c r="CH66" s="74">
        <v>880</v>
      </c>
      <c r="CI66" s="74">
        <v>880</v>
      </c>
    </row>
    <row r="67" spans="1:87" ht="21.75" thickTop="1" x14ac:dyDescent="0.2">
      <c r="A67" s="7"/>
      <c r="B67" s="7">
        <f t="shared" si="1"/>
        <v>0</v>
      </c>
      <c r="C67" s="7">
        <f t="shared" si="2"/>
        <v>0</v>
      </c>
      <c r="D67" s="7">
        <f t="shared" si="3"/>
        <v>0</v>
      </c>
      <c r="E67" s="7">
        <f t="shared" si="4"/>
        <v>0</v>
      </c>
      <c r="F67" s="7"/>
      <c r="G67" s="7"/>
      <c r="H67" s="7"/>
      <c r="I67" s="7"/>
      <c r="J67" s="7"/>
      <c r="K67" s="7"/>
      <c r="L67" s="7">
        <v>60</v>
      </c>
      <c r="M67" s="7">
        <v>3</v>
      </c>
      <c r="N67" s="7"/>
      <c r="O67" s="7">
        <v>0</v>
      </c>
      <c r="P67" s="7"/>
      <c r="Q67" s="7">
        <v>253</v>
      </c>
      <c r="R67" s="7">
        <v>19</v>
      </c>
      <c r="S67" s="7"/>
      <c r="T67" s="77">
        <v>248</v>
      </c>
      <c r="W67" s="8" t="s">
        <v>77</v>
      </c>
      <c r="X67" s="69">
        <v>63</v>
      </c>
      <c r="Y67" s="69">
        <v>62</v>
      </c>
      <c r="Z67" s="69">
        <v>57</v>
      </c>
      <c r="AA67" s="69">
        <v>56</v>
      </c>
      <c r="AB67" s="7">
        <v>49</v>
      </c>
      <c r="AC67" s="7">
        <v>25</v>
      </c>
      <c r="AD67" s="69">
        <v>25</v>
      </c>
      <c r="AE67" s="69">
        <v>9</v>
      </c>
      <c r="AF67" s="69">
        <v>3</v>
      </c>
      <c r="AG67" s="7">
        <v>6</v>
      </c>
      <c r="AH67" s="7">
        <v>35</v>
      </c>
      <c r="AI67" s="69"/>
      <c r="AJ67" s="7">
        <v>46</v>
      </c>
      <c r="AK67" s="7">
        <v>49</v>
      </c>
      <c r="AL67" s="7"/>
      <c r="AM67" s="7">
        <v>20</v>
      </c>
      <c r="AN67" s="7"/>
      <c r="AO67" s="7">
        <v>13</v>
      </c>
      <c r="AP67" s="7"/>
      <c r="AQ67" s="7">
        <v>6</v>
      </c>
      <c r="AR67" s="7"/>
      <c r="AS67" s="7">
        <v>52</v>
      </c>
      <c r="AT67" s="7">
        <v>248</v>
      </c>
      <c r="AU67" s="7">
        <v>47</v>
      </c>
      <c r="AV67" s="122">
        <v>358</v>
      </c>
      <c r="AW67" s="122">
        <f t="shared" si="11"/>
        <v>16306</v>
      </c>
      <c r="AX67" s="122">
        <f t="shared" si="12"/>
        <v>482</v>
      </c>
      <c r="AY67" s="122">
        <f t="shared" si="15"/>
        <v>13975</v>
      </c>
      <c r="AZ67" s="122">
        <f t="shared" si="20"/>
        <v>13880</v>
      </c>
      <c r="BA67" s="7"/>
      <c r="BB67" s="7"/>
      <c r="BC67" s="7"/>
      <c r="BD67" s="7"/>
      <c r="BE67" s="7"/>
      <c r="BF67" s="7"/>
      <c r="BG67" s="7"/>
      <c r="BH67" s="127" t="s">
        <v>348</v>
      </c>
      <c r="BI67" s="125">
        <v>4</v>
      </c>
      <c r="BJ67" s="125">
        <v>1</v>
      </c>
      <c r="BK67" s="7">
        <v>360</v>
      </c>
      <c r="BL67" s="7">
        <f t="shared" si="5"/>
        <v>360</v>
      </c>
      <c r="BM67" s="7"/>
      <c r="BP67" s="7"/>
      <c r="BQ67" s="7">
        <v>87</v>
      </c>
      <c r="BR67" s="7">
        <v>63</v>
      </c>
      <c r="BS67" s="7">
        <f t="shared" si="6"/>
        <v>5481</v>
      </c>
      <c r="BT67" s="7">
        <v>117</v>
      </c>
      <c r="BU67" s="7">
        <v>63</v>
      </c>
      <c r="BV67" s="7">
        <f t="shared" si="7"/>
        <v>7371</v>
      </c>
      <c r="BW67" s="7">
        <v>137</v>
      </c>
      <c r="BX67" s="7">
        <v>63</v>
      </c>
      <c r="BY67" s="7">
        <f t="shared" si="8"/>
        <v>8631</v>
      </c>
      <c r="BZ67" s="7">
        <v>107</v>
      </c>
      <c r="CA67" s="7">
        <v>63</v>
      </c>
      <c r="CB67" s="7">
        <f t="shared" si="9"/>
        <v>6741</v>
      </c>
      <c r="CC67" s="7"/>
      <c r="CD67" s="74">
        <v>11</v>
      </c>
      <c r="CE67" s="127" t="s">
        <v>253</v>
      </c>
      <c r="CF67" s="74">
        <v>6</v>
      </c>
      <c r="CG67" s="74">
        <v>2</v>
      </c>
      <c r="CH67" s="74">
        <v>291</v>
      </c>
      <c r="CI67" s="74">
        <v>582</v>
      </c>
    </row>
    <row r="68" spans="1:87" ht="26.25" x14ac:dyDescent="0.2">
      <c r="A68" s="7">
        <f t="shared" si="10"/>
        <v>0</v>
      </c>
      <c r="B68" s="7">
        <f t="shared" si="1"/>
        <v>0</v>
      </c>
      <c r="C68" s="7">
        <f t="shared" si="2"/>
        <v>0</v>
      </c>
      <c r="D68" s="7">
        <f t="shared" si="3"/>
        <v>0</v>
      </c>
      <c r="E68" s="7">
        <f t="shared" si="4"/>
        <v>0</v>
      </c>
      <c r="F68" s="7">
        <v>24</v>
      </c>
      <c r="G68" s="7"/>
      <c r="H68" s="7"/>
      <c r="I68" s="7"/>
      <c r="J68" s="7"/>
      <c r="K68" s="7"/>
      <c r="L68" s="7">
        <v>63</v>
      </c>
      <c r="M68" s="7">
        <v>3</v>
      </c>
      <c r="N68" s="7"/>
      <c r="O68" s="7">
        <v>0</v>
      </c>
      <c r="P68" s="7"/>
      <c r="Q68" s="7">
        <v>256</v>
      </c>
      <c r="R68" s="7">
        <v>20</v>
      </c>
      <c r="S68" s="7"/>
      <c r="T68" s="77">
        <v>71</v>
      </c>
      <c r="W68" s="8" t="s">
        <v>384</v>
      </c>
      <c r="X68" s="69">
        <v>64</v>
      </c>
      <c r="Y68" s="69">
        <v>63</v>
      </c>
      <c r="Z68" s="69">
        <v>58</v>
      </c>
      <c r="AA68" s="69">
        <v>57</v>
      </c>
      <c r="AB68" s="7">
        <v>50</v>
      </c>
      <c r="AC68" s="69">
        <v>24</v>
      </c>
      <c r="AD68" s="69">
        <v>24</v>
      </c>
      <c r="AE68" s="69">
        <v>9</v>
      </c>
      <c r="AF68" s="69">
        <v>3</v>
      </c>
      <c r="AG68" s="7">
        <v>7</v>
      </c>
      <c r="AH68" s="7">
        <v>36</v>
      </c>
      <c r="AI68" s="69"/>
      <c r="AJ68" s="7">
        <v>47</v>
      </c>
      <c r="AK68" s="7">
        <v>50</v>
      </c>
      <c r="AL68" s="7"/>
      <c r="AM68" s="7">
        <v>21</v>
      </c>
      <c r="AN68" s="7"/>
      <c r="AO68" s="7">
        <v>14</v>
      </c>
      <c r="AP68" s="7"/>
      <c r="AQ68" s="7">
        <v>7</v>
      </c>
      <c r="AR68" s="7"/>
      <c r="AS68" s="7">
        <v>53</v>
      </c>
      <c r="AT68" s="7">
        <v>71</v>
      </c>
      <c r="AU68" s="7">
        <v>12</v>
      </c>
      <c r="AV68" s="122">
        <v>360</v>
      </c>
      <c r="AW68" s="122">
        <f t="shared" si="11"/>
        <v>16377</v>
      </c>
      <c r="AX68" s="122">
        <f t="shared" si="12"/>
        <v>553</v>
      </c>
      <c r="AY68" s="122">
        <f t="shared" si="15"/>
        <v>14046</v>
      </c>
      <c r="AZ68" s="122">
        <f t="shared" si="20"/>
        <v>13951</v>
      </c>
      <c r="BA68" s="7"/>
      <c r="BB68" s="7"/>
      <c r="BC68" s="7"/>
      <c r="BD68" s="7"/>
      <c r="BE68" s="7"/>
      <c r="BF68" s="7"/>
      <c r="BG68" s="7"/>
      <c r="BH68" s="127" t="s">
        <v>376</v>
      </c>
      <c r="BI68" s="125">
        <v>5</v>
      </c>
      <c r="BJ68" s="125">
        <v>1</v>
      </c>
      <c r="BK68" s="7">
        <v>410</v>
      </c>
      <c r="BL68" s="7">
        <f t="shared" si="5"/>
        <v>410</v>
      </c>
      <c r="BM68" s="7"/>
      <c r="BP68" s="7"/>
      <c r="BQ68" s="7">
        <v>87</v>
      </c>
      <c r="BR68" s="7">
        <v>64</v>
      </c>
      <c r="BS68" s="7">
        <f t="shared" si="6"/>
        <v>5568</v>
      </c>
      <c r="BT68" s="7">
        <v>117</v>
      </c>
      <c r="BU68" s="7">
        <v>64</v>
      </c>
      <c r="BV68" s="7">
        <f t="shared" si="7"/>
        <v>7488</v>
      </c>
      <c r="BW68" s="7">
        <v>137</v>
      </c>
      <c r="BX68" s="7">
        <v>64</v>
      </c>
      <c r="BY68" s="7">
        <f t="shared" si="8"/>
        <v>8768</v>
      </c>
      <c r="BZ68" s="7">
        <v>107</v>
      </c>
      <c r="CA68" s="7">
        <v>64</v>
      </c>
      <c r="CB68" s="7">
        <f t="shared" si="9"/>
        <v>6848</v>
      </c>
      <c r="CC68" s="7"/>
      <c r="CD68" s="74">
        <v>21</v>
      </c>
      <c r="CE68" s="127" t="s">
        <v>293</v>
      </c>
      <c r="CF68" s="74">
        <v>6</v>
      </c>
      <c r="CG68" s="74">
        <v>2</v>
      </c>
      <c r="CH68" s="74">
        <v>56</v>
      </c>
      <c r="CI68" s="74">
        <v>112</v>
      </c>
    </row>
    <row r="69" spans="1:87" ht="27" thickBot="1" x14ac:dyDescent="0.25">
      <c r="A69" s="7">
        <f t="shared" si="10"/>
        <v>0</v>
      </c>
      <c r="B69" s="7">
        <f t="shared" si="1"/>
        <v>0</v>
      </c>
      <c r="C69" s="7">
        <f t="shared" si="2"/>
        <v>0</v>
      </c>
      <c r="D69" s="7">
        <f t="shared" si="3"/>
        <v>0</v>
      </c>
      <c r="E69" s="7">
        <f t="shared" si="4"/>
        <v>0</v>
      </c>
      <c r="F69" s="7"/>
      <c r="G69" s="7"/>
      <c r="H69" s="7"/>
      <c r="I69" s="7"/>
      <c r="J69" s="7"/>
      <c r="K69" s="7"/>
      <c r="L69" s="7">
        <v>66</v>
      </c>
      <c r="M69" s="7">
        <v>3</v>
      </c>
      <c r="N69" s="7"/>
      <c r="O69" s="7">
        <v>0</v>
      </c>
      <c r="P69" s="7"/>
      <c r="Q69" s="7">
        <v>259</v>
      </c>
      <c r="R69" s="7">
        <v>21</v>
      </c>
      <c r="S69" s="7"/>
      <c r="T69" s="77">
        <v>120</v>
      </c>
      <c r="U69" s="7">
        <v>120</v>
      </c>
      <c r="W69" s="8" t="s">
        <v>80</v>
      </c>
      <c r="X69" s="69">
        <v>65</v>
      </c>
      <c r="Y69" s="69">
        <v>64</v>
      </c>
      <c r="Z69" s="69">
        <v>59</v>
      </c>
      <c r="AA69" s="69">
        <v>58</v>
      </c>
      <c r="AB69" s="7">
        <v>51</v>
      </c>
      <c r="AC69" s="7">
        <v>23</v>
      </c>
      <c r="AD69" s="69">
        <v>23</v>
      </c>
      <c r="AE69" s="69">
        <v>9</v>
      </c>
      <c r="AF69" s="69">
        <v>3</v>
      </c>
      <c r="AG69" s="7">
        <v>8</v>
      </c>
      <c r="AH69" s="7">
        <v>37</v>
      </c>
      <c r="AI69" s="69"/>
      <c r="AJ69" s="7">
        <v>48</v>
      </c>
      <c r="AK69" s="7">
        <v>51</v>
      </c>
      <c r="AL69" s="7"/>
      <c r="AM69" s="7">
        <v>22</v>
      </c>
      <c r="AN69" s="7"/>
      <c r="AO69" s="7">
        <v>15</v>
      </c>
      <c r="AP69" s="7"/>
      <c r="AQ69" s="7">
        <v>8</v>
      </c>
      <c r="AR69" s="7"/>
      <c r="AS69" s="7">
        <v>54</v>
      </c>
      <c r="AT69" s="7">
        <v>120</v>
      </c>
      <c r="AU69" s="7">
        <v>82</v>
      </c>
      <c r="AV69" s="122">
        <v>360</v>
      </c>
      <c r="AW69" s="122">
        <f t="shared" si="11"/>
        <v>16497</v>
      </c>
      <c r="AX69" s="122">
        <f t="shared" si="12"/>
        <v>673</v>
      </c>
      <c r="AY69" s="122">
        <f t="shared" si="15"/>
        <v>14166</v>
      </c>
      <c r="AZ69" s="122">
        <f t="shared" si="20"/>
        <v>14071</v>
      </c>
      <c r="BA69" s="7"/>
      <c r="BB69" s="7"/>
      <c r="BC69" s="7"/>
      <c r="BD69" s="7"/>
      <c r="BE69" s="7"/>
      <c r="BF69" s="7"/>
      <c r="BG69" s="7"/>
      <c r="BH69" s="127" t="s">
        <v>351</v>
      </c>
      <c r="BI69" s="125">
        <v>4</v>
      </c>
      <c r="BJ69" s="125">
        <v>1</v>
      </c>
      <c r="BK69" s="7">
        <v>580</v>
      </c>
      <c r="BL69" s="7">
        <f t="shared" si="5"/>
        <v>580</v>
      </c>
      <c r="BM69" s="7"/>
      <c r="BP69" s="7"/>
      <c r="BQ69" s="7">
        <v>87</v>
      </c>
      <c r="BR69" s="7">
        <v>65</v>
      </c>
      <c r="BS69" s="7">
        <f t="shared" si="6"/>
        <v>5655</v>
      </c>
      <c r="BT69" s="7">
        <v>117</v>
      </c>
      <c r="BU69" s="7">
        <v>65</v>
      </c>
      <c r="BV69" s="7">
        <f t="shared" si="7"/>
        <v>7605</v>
      </c>
      <c r="BW69" s="7">
        <v>137</v>
      </c>
      <c r="BX69" s="7">
        <v>65</v>
      </c>
      <c r="BY69" s="7">
        <f t="shared" si="8"/>
        <v>8905</v>
      </c>
      <c r="BZ69" s="7">
        <v>107</v>
      </c>
      <c r="CA69" s="7">
        <v>65</v>
      </c>
      <c r="CB69" s="7">
        <f t="shared" si="9"/>
        <v>6955</v>
      </c>
      <c r="CC69" s="7"/>
      <c r="CD69" s="74">
        <v>24</v>
      </c>
      <c r="CE69" s="127" t="s">
        <v>302</v>
      </c>
      <c r="CF69" s="74">
        <v>6</v>
      </c>
      <c r="CG69" s="74">
        <v>1</v>
      </c>
      <c r="CH69" s="74">
        <v>358</v>
      </c>
      <c r="CI69" s="74">
        <v>358</v>
      </c>
    </row>
    <row r="70" spans="1:87" ht="27.75" thickTop="1" thickBot="1" x14ac:dyDescent="0.25">
      <c r="A70" s="7">
        <v>578</v>
      </c>
      <c r="B70" s="7">
        <f t="shared" ref="B70:B98" si="21">+C70+D70+E70</f>
        <v>16</v>
      </c>
      <c r="C70" s="7">
        <f t="shared" ref="C70:C91" si="22">+I70*10</f>
        <v>10</v>
      </c>
      <c r="D70" s="7">
        <f t="shared" ref="D70:D91" si="23">+J70*5</f>
        <v>0</v>
      </c>
      <c r="E70" s="7">
        <f t="shared" ref="E70:E91" si="24">+K70*6</f>
        <v>6</v>
      </c>
      <c r="F70" s="7">
        <v>24</v>
      </c>
      <c r="G70" s="7">
        <v>76</v>
      </c>
      <c r="H70" s="7">
        <v>2</v>
      </c>
      <c r="I70" s="7">
        <v>1</v>
      </c>
      <c r="J70" s="7"/>
      <c r="K70" s="7">
        <v>1</v>
      </c>
      <c r="L70" s="7"/>
      <c r="M70" s="7"/>
      <c r="N70" s="7">
        <v>121</v>
      </c>
      <c r="O70" s="7">
        <v>2</v>
      </c>
      <c r="P70" s="7">
        <v>4</v>
      </c>
      <c r="Q70" s="7">
        <v>263</v>
      </c>
      <c r="R70" s="7"/>
      <c r="S70" s="7">
        <v>45</v>
      </c>
      <c r="T70" s="7">
        <v>219</v>
      </c>
      <c r="V70" s="162" t="s">
        <v>385</v>
      </c>
      <c r="W70" s="12" t="s">
        <v>386</v>
      </c>
      <c r="X70" s="69">
        <v>66</v>
      </c>
      <c r="Y70" s="69">
        <v>65</v>
      </c>
      <c r="Z70" s="78">
        <v>60</v>
      </c>
      <c r="AA70" s="69">
        <v>59</v>
      </c>
      <c r="AB70" s="73">
        <v>52</v>
      </c>
      <c r="AC70" s="69">
        <v>22</v>
      </c>
      <c r="AD70" s="69">
        <v>22</v>
      </c>
      <c r="AE70" s="69">
        <v>9</v>
      </c>
      <c r="AF70" s="69">
        <v>3</v>
      </c>
      <c r="AG70" s="86">
        <v>9</v>
      </c>
      <c r="AH70" s="7">
        <v>38</v>
      </c>
      <c r="AI70" s="69"/>
      <c r="AJ70" s="7">
        <v>49</v>
      </c>
      <c r="AK70" s="7">
        <v>52</v>
      </c>
      <c r="AL70" s="7"/>
      <c r="AM70" s="7">
        <v>23</v>
      </c>
      <c r="AN70" s="7"/>
      <c r="AO70" s="7">
        <v>16</v>
      </c>
      <c r="AP70" s="7"/>
      <c r="AQ70" s="7">
        <v>9</v>
      </c>
      <c r="AR70" s="7"/>
      <c r="AS70" s="7">
        <v>55</v>
      </c>
      <c r="AT70" s="7">
        <v>219</v>
      </c>
      <c r="AU70" s="7">
        <v>53</v>
      </c>
      <c r="AV70" s="122">
        <v>389</v>
      </c>
      <c r="AW70" s="122">
        <f t="shared" si="11"/>
        <v>16716</v>
      </c>
      <c r="AX70" s="122">
        <f t="shared" si="12"/>
        <v>892</v>
      </c>
      <c r="AY70" s="122">
        <f t="shared" si="15"/>
        <v>14385</v>
      </c>
      <c r="AZ70" s="122">
        <f t="shared" si="20"/>
        <v>14290</v>
      </c>
      <c r="BA70" s="7"/>
      <c r="BB70" s="7"/>
      <c r="BC70" s="7"/>
      <c r="BD70" s="7"/>
      <c r="BE70" s="7"/>
      <c r="BF70" s="7"/>
      <c r="BG70" s="7"/>
      <c r="BH70" s="127" t="s">
        <v>378</v>
      </c>
      <c r="BI70" s="125">
        <v>5</v>
      </c>
      <c r="BJ70" s="125">
        <v>1</v>
      </c>
      <c r="BK70" s="7">
        <v>620</v>
      </c>
      <c r="BL70" s="7">
        <f t="shared" ref="BL70:BL98" si="25">+BK70*BJ70</f>
        <v>620</v>
      </c>
      <c r="BM70" s="7"/>
      <c r="BP70" s="7"/>
      <c r="BQ70" s="7">
        <v>87</v>
      </c>
      <c r="BR70" s="7">
        <v>66</v>
      </c>
      <c r="BS70" s="7">
        <f t="shared" ref="BS70:BS91" si="26">+BR70*BQ70</f>
        <v>5742</v>
      </c>
      <c r="BT70" s="7">
        <v>117</v>
      </c>
      <c r="BU70" s="7">
        <v>66</v>
      </c>
      <c r="BV70" s="7">
        <f t="shared" ref="BV70:BV91" si="27">+BU70*BT70</f>
        <v>7722</v>
      </c>
      <c r="BW70" s="7">
        <v>137</v>
      </c>
      <c r="BX70" s="7">
        <v>66</v>
      </c>
      <c r="BY70" s="7">
        <f t="shared" ref="BY70:BY91" si="28">+BX70*BW70</f>
        <v>9042</v>
      </c>
      <c r="BZ70" s="7">
        <v>107</v>
      </c>
      <c r="CA70" s="7">
        <v>66</v>
      </c>
      <c r="CB70" s="7">
        <f t="shared" ref="CB70:CB91" si="29">+CA70*BZ70</f>
        <v>7062</v>
      </c>
      <c r="CC70" s="7"/>
      <c r="CD70" s="74">
        <v>49</v>
      </c>
      <c r="CE70" s="127" t="s">
        <v>363</v>
      </c>
      <c r="CF70" s="74">
        <v>6</v>
      </c>
      <c r="CG70" s="74">
        <v>1</v>
      </c>
      <c r="CH70" s="74">
        <v>600</v>
      </c>
      <c r="CI70" s="74">
        <v>600</v>
      </c>
    </row>
    <row r="71" spans="1:87" ht="27.75" thickTop="1" thickBot="1" x14ac:dyDescent="0.25">
      <c r="A71" s="7">
        <f t="shared" ref="A71:A91" si="30">+A70+B71</f>
        <v>583</v>
      </c>
      <c r="B71" s="7">
        <f t="shared" si="21"/>
        <v>5</v>
      </c>
      <c r="C71" s="7">
        <f t="shared" si="22"/>
        <v>0</v>
      </c>
      <c r="D71" s="7">
        <f t="shared" si="23"/>
        <v>5</v>
      </c>
      <c r="E71" s="7">
        <f t="shared" si="24"/>
        <v>0</v>
      </c>
      <c r="F71" s="7">
        <v>22</v>
      </c>
      <c r="G71" s="7">
        <v>77</v>
      </c>
      <c r="H71" s="7">
        <v>1</v>
      </c>
      <c r="I71" s="7"/>
      <c r="J71" s="7">
        <v>1</v>
      </c>
      <c r="K71" s="7"/>
      <c r="L71" s="7"/>
      <c r="M71" s="7"/>
      <c r="N71" s="7">
        <v>123</v>
      </c>
      <c r="O71" s="7">
        <v>2</v>
      </c>
      <c r="P71" s="7">
        <v>3</v>
      </c>
      <c r="Q71" s="143">
        <v>266</v>
      </c>
      <c r="R71" s="7"/>
      <c r="S71" s="7">
        <v>46</v>
      </c>
      <c r="T71" s="73">
        <v>52</v>
      </c>
      <c r="U71" s="73" t="s">
        <v>387</v>
      </c>
      <c r="V71" s="163"/>
      <c r="W71" s="12" t="s">
        <v>388</v>
      </c>
      <c r="X71" s="69">
        <v>67</v>
      </c>
      <c r="Y71" s="69">
        <v>66</v>
      </c>
      <c r="Z71" s="69">
        <v>61</v>
      </c>
      <c r="AA71" s="78">
        <v>60</v>
      </c>
      <c r="AB71" s="7">
        <v>53</v>
      </c>
      <c r="AC71" s="7">
        <v>21</v>
      </c>
      <c r="AD71" s="69">
        <v>21</v>
      </c>
      <c r="AE71" s="69">
        <v>9</v>
      </c>
      <c r="AF71" s="69">
        <v>3</v>
      </c>
      <c r="AG71" s="7">
        <v>10</v>
      </c>
      <c r="AH71" s="7">
        <v>39</v>
      </c>
      <c r="AI71" s="69"/>
      <c r="AJ71" s="7">
        <v>50</v>
      </c>
      <c r="AK71" s="7">
        <v>53</v>
      </c>
      <c r="AL71" s="7"/>
      <c r="AM71" s="7">
        <v>24</v>
      </c>
      <c r="AN71" s="7"/>
      <c r="AO71" s="7">
        <v>17</v>
      </c>
      <c r="AP71" s="7"/>
      <c r="AQ71" s="7">
        <v>10</v>
      </c>
      <c r="AR71" s="7"/>
      <c r="AS71" s="7">
        <v>56</v>
      </c>
      <c r="AT71" s="7">
        <v>52</v>
      </c>
      <c r="AU71" s="7">
        <v>20</v>
      </c>
      <c r="AV71" s="122">
        <v>390</v>
      </c>
      <c r="AW71" s="122">
        <f t="shared" ref="AW71:AW91" si="31">+AW70+AT71</f>
        <v>16768</v>
      </c>
      <c r="AX71" s="122">
        <f t="shared" ref="AX71:AX91" si="32">+AX70+AT71</f>
        <v>944</v>
      </c>
      <c r="AY71" s="122">
        <f t="shared" si="15"/>
        <v>14437</v>
      </c>
      <c r="AZ71" s="122">
        <f t="shared" si="20"/>
        <v>14342</v>
      </c>
      <c r="BA71" s="7"/>
      <c r="BB71" s="7"/>
      <c r="BC71" s="7"/>
      <c r="BD71" s="7"/>
      <c r="BE71" s="7"/>
      <c r="BF71" s="7"/>
      <c r="BG71" s="7"/>
      <c r="BH71" s="127" t="s">
        <v>285</v>
      </c>
      <c r="BI71" s="125">
        <v>3</v>
      </c>
      <c r="BJ71" s="125">
        <v>1</v>
      </c>
      <c r="BK71" s="7">
        <v>510</v>
      </c>
      <c r="BL71" s="7">
        <f t="shared" si="25"/>
        <v>510</v>
      </c>
      <c r="BM71" s="7"/>
      <c r="BP71" s="7"/>
      <c r="BQ71" s="7">
        <v>87</v>
      </c>
      <c r="BR71" s="7">
        <v>67</v>
      </c>
      <c r="BS71" s="7">
        <f t="shared" si="26"/>
        <v>5829</v>
      </c>
      <c r="BT71" s="7">
        <v>117</v>
      </c>
      <c r="BU71" s="7">
        <v>67</v>
      </c>
      <c r="BV71" s="7">
        <f t="shared" si="27"/>
        <v>7839</v>
      </c>
      <c r="BW71" s="7">
        <v>137</v>
      </c>
      <c r="BX71" s="7">
        <v>67</v>
      </c>
      <c r="BY71" s="7">
        <f t="shared" si="28"/>
        <v>9179</v>
      </c>
      <c r="BZ71" s="7">
        <v>107</v>
      </c>
      <c r="CA71" s="7">
        <v>67</v>
      </c>
      <c r="CB71" s="7">
        <f t="shared" si="29"/>
        <v>7169</v>
      </c>
      <c r="CC71" s="7"/>
      <c r="CD71" s="74">
        <v>58</v>
      </c>
      <c r="CE71" s="127" t="s">
        <v>375</v>
      </c>
      <c r="CF71" s="74">
        <v>6</v>
      </c>
      <c r="CG71" s="74">
        <v>1</v>
      </c>
      <c r="CH71" s="74">
        <v>135</v>
      </c>
      <c r="CI71" s="74">
        <v>135</v>
      </c>
    </row>
    <row r="72" spans="1:87" ht="27.75" thickTop="1" thickBot="1" x14ac:dyDescent="0.25">
      <c r="A72" s="7"/>
      <c r="B72" s="7">
        <f t="shared" si="21"/>
        <v>0</v>
      </c>
      <c r="C72" s="7">
        <f t="shared" si="22"/>
        <v>0</v>
      </c>
      <c r="D72" s="7">
        <f t="shared" si="23"/>
        <v>0</v>
      </c>
      <c r="E72" s="7">
        <f t="shared" si="24"/>
        <v>0</v>
      </c>
      <c r="F72" s="7"/>
      <c r="G72" s="7"/>
      <c r="H72" s="7"/>
      <c r="I72" s="7"/>
      <c r="J72" s="7"/>
      <c r="K72" s="7"/>
      <c r="L72" s="7">
        <v>68</v>
      </c>
      <c r="M72" s="7">
        <v>2</v>
      </c>
      <c r="N72" s="7"/>
      <c r="O72" s="7">
        <v>0</v>
      </c>
      <c r="P72" s="7"/>
      <c r="Q72" s="7">
        <v>268</v>
      </c>
      <c r="R72" s="7">
        <v>22</v>
      </c>
      <c r="S72" s="7"/>
      <c r="T72" s="77">
        <v>21</v>
      </c>
      <c r="W72" s="164" t="s">
        <v>83</v>
      </c>
      <c r="X72" s="69">
        <v>68</v>
      </c>
      <c r="Y72" s="69">
        <v>67</v>
      </c>
      <c r="Z72" s="69">
        <v>62</v>
      </c>
      <c r="AA72" s="69">
        <v>61</v>
      </c>
      <c r="AB72" s="7">
        <v>54</v>
      </c>
      <c r="AC72" s="69">
        <v>20</v>
      </c>
      <c r="AD72" s="69">
        <v>20</v>
      </c>
      <c r="AE72" s="69">
        <v>9</v>
      </c>
      <c r="AF72" s="69">
        <v>3</v>
      </c>
      <c r="AG72" s="7">
        <v>11</v>
      </c>
      <c r="AH72" s="7">
        <v>40</v>
      </c>
      <c r="AI72" s="69"/>
      <c r="AJ72" s="7">
        <v>51</v>
      </c>
      <c r="AK72" s="7">
        <v>54</v>
      </c>
      <c r="AL72" s="7"/>
      <c r="AM72" s="7">
        <v>25</v>
      </c>
      <c r="AN72" s="7"/>
      <c r="AO72" s="7">
        <v>18</v>
      </c>
      <c r="AP72" s="7"/>
      <c r="AQ72" s="7">
        <v>11</v>
      </c>
      <c r="AR72" s="7"/>
      <c r="AS72" s="7">
        <v>57</v>
      </c>
      <c r="AT72" s="7">
        <v>21</v>
      </c>
      <c r="AU72" s="7">
        <v>40</v>
      </c>
      <c r="AV72" s="122">
        <v>410</v>
      </c>
      <c r="AW72" s="122">
        <f t="shared" si="31"/>
        <v>16789</v>
      </c>
      <c r="AX72" s="122">
        <f t="shared" si="32"/>
        <v>965</v>
      </c>
      <c r="AY72" s="122">
        <f t="shared" si="15"/>
        <v>14458</v>
      </c>
      <c r="AZ72" s="122">
        <f t="shared" si="20"/>
        <v>14363</v>
      </c>
      <c r="BA72" s="7"/>
      <c r="BB72" s="7"/>
      <c r="BC72" s="7"/>
      <c r="BD72" s="7"/>
      <c r="BE72" s="7"/>
      <c r="BF72" s="7"/>
      <c r="BG72" s="7"/>
      <c r="BH72" s="127" t="s">
        <v>290</v>
      </c>
      <c r="BI72" s="125">
        <v>3</v>
      </c>
      <c r="BJ72" s="125">
        <v>1</v>
      </c>
      <c r="BK72" s="7">
        <v>360</v>
      </c>
      <c r="BL72" s="7">
        <f t="shared" si="25"/>
        <v>360</v>
      </c>
      <c r="BM72" s="7"/>
      <c r="BP72" s="7"/>
      <c r="BQ72" s="7">
        <v>87</v>
      </c>
      <c r="BR72" s="7">
        <v>68</v>
      </c>
      <c r="BS72" s="7">
        <f t="shared" si="26"/>
        <v>5916</v>
      </c>
      <c r="BT72" s="7">
        <v>117</v>
      </c>
      <c r="BU72" s="7">
        <v>68</v>
      </c>
      <c r="BV72" s="7">
        <f t="shared" si="27"/>
        <v>7956</v>
      </c>
      <c r="BW72" s="7">
        <v>137</v>
      </c>
      <c r="BX72" s="7">
        <v>68</v>
      </c>
      <c r="BY72" s="7">
        <f t="shared" si="28"/>
        <v>9316</v>
      </c>
      <c r="BZ72" s="7">
        <v>107</v>
      </c>
      <c r="CA72" s="7">
        <v>68</v>
      </c>
      <c r="CB72" s="7">
        <f t="shared" si="29"/>
        <v>7276</v>
      </c>
      <c r="CC72" s="7"/>
      <c r="CD72" s="74">
        <v>23</v>
      </c>
      <c r="CE72" s="127" t="s">
        <v>299</v>
      </c>
      <c r="CF72" s="74">
        <v>7</v>
      </c>
      <c r="CG72" s="74">
        <v>1</v>
      </c>
      <c r="CH72" s="74">
        <v>656</v>
      </c>
      <c r="CI72" s="74">
        <v>656</v>
      </c>
    </row>
    <row r="73" spans="1:87" ht="31.5" thickTop="1" thickBot="1" x14ac:dyDescent="0.25">
      <c r="A73" s="7">
        <v>598</v>
      </c>
      <c r="B73" s="7">
        <f t="shared" si="21"/>
        <v>15</v>
      </c>
      <c r="C73" s="7">
        <f t="shared" si="22"/>
        <v>10</v>
      </c>
      <c r="D73" s="7">
        <f t="shared" si="23"/>
        <v>5</v>
      </c>
      <c r="E73" s="7">
        <f t="shared" si="24"/>
        <v>0</v>
      </c>
      <c r="F73" s="7">
        <v>21</v>
      </c>
      <c r="G73" s="7">
        <v>79</v>
      </c>
      <c r="H73" s="7">
        <v>2</v>
      </c>
      <c r="I73" s="7">
        <v>1</v>
      </c>
      <c r="J73" s="7">
        <v>1</v>
      </c>
      <c r="K73" s="7"/>
      <c r="L73" s="7"/>
      <c r="M73" s="7"/>
      <c r="N73" s="7">
        <v>126</v>
      </c>
      <c r="O73" s="7">
        <v>3</v>
      </c>
      <c r="P73" s="7">
        <v>5</v>
      </c>
      <c r="Q73" s="7">
        <v>273</v>
      </c>
      <c r="R73" s="7"/>
      <c r="S73" s="7">
        <v>47</v>
      </c>
      <c r="T73" s="7">
        <v>555</v>
      </c>
      <c r="W73" s="12" t="s">
        <v>389</v>
      </c>
      <c r="X73" s="69">
        <v>69</v>
      </c>
      <c r="Y73" s="69">
        <v>68</v>
      </c>
      <c r="Z73" s="69">
        <v>63</v>
      </c>
      <c r="AA73" s="69">
        <v>62</v>
      </c>
      <c r="AB73" s="7">
        <v>55</v>
      </c>
      <c r="AC73" s="7">
        <v>19</v>
      </c>
      <c r="AD73" s="69">
        <v>19</v>
      </c>
      <c r="AE73" s="69">
        <v>9</v>
      </c>
      <c r="AF73" s="69">
        <v>3</v>
      </c>
      <c r="AG73" s="7">
        <v>12</v>
      </c>
      <c r="AH73" s="7">
        <v>41</v>
      </c>
      <c r="AI73" s="69"/>
      <c r="AJ73" s="7">
        <v>52</v>
      </c>
      <c r="AK73" s="7">
        <v>55</v>
      </c>
      <c r="AL73" s="7"/>
      <c r="AM73" s="73">
        <v>26</v>
      </c>
      <c r="AN73" s="7"/>
      <c r="AO73" s="7">
        <v>19</v>
      </c>
      <c r="AP73" s="7"/>
      <c r="AQ73" s="7">
        <v>12</v>
      </c>
      <c r="AR73" s="7"/>
      <c r="AS73" s="7">
        <v>58</v>
      </c>
      <c r="AT73" s="7">
        <v>555</v>
      </c>
      <c r="AU73" s="7">
        <v>55</v>
      </c>
      <c r="AV73" s="122">
        <v>430</v>
      </c>
      <c r="AW73" s="122">
        <f t="shared" si="31"/>
        <v>17344</v>
      </c>
      <c r="AX73" s="122">
        <f t="shared" si="32"/>
        <v>1520</v>
      </c>
      <c r="AY73" s="122">
        <f t="shared" si="15"/>
        <v>15013</v>
      </c>
      <c r="AZ73" s="122">
        <f t="shared" si="20"/>
        <v>14918</v>
      </c>
      <c r="BA73" s="7"/>
      <c r="BB73" s="7"/>
      <c r="BC73" s="7"/>
      <c r="BD73" s="7"/>
      <c r="BE73" s="7"/>
      <c r="BF73" s="7"/>
      <c r="BG73" s="7"/>
      <c r="BH73" s="127" t="s">
        <v>380</v>
      </c>
      <c r="BI73" s="125">
        <v>5</v>
      </c>
      <c r="BJ73" s="125">
        <v>1</v>
      </c>
      <c r="BK73" s="7">
        <v>555</v>
      </c>
      <c r="BL73" s="7">
        <f t="shared" si="25"/>
        <v>555</v>
      </c>
      <c r="BM73" s="7"/>
      <c r="BP73" s="7"/>
      <c r="BQ73" s="7">
        <v>87</v>
      </c>
      <c r="BR73" s="7">
        <v>69</v>
      </c>
      <c r="BS73" s="7">
        <f t="shared" si="26"/>
        <v>6003</v>
      </c>
      <c r="BT73" s="7">
        <v>117</v>
      </c>
      <c r="BU73" s="7">
        <v>69</v>
      </c>
      <c r="BV73" s="7">
        <f t="shared" si="27"/>
        <v>8073</v>
      </c>
      <c r="BW73" s="7">
        <v>137</v>
      </c>
      <c r="BX73" s="7">
        <v>69</v>
      </c>
      <c r="BY73" s="7">
        <f t="shared" si="28"/>
        <v>9453</v>
      </c>
      <c r="BZ73" s="7">
        <v>107</v>
      </c>
      <c r="CA73" s="7">
        <v>69</v>
      </c>
      <c r="CB73" s="7">
        <f t="shared" si="29"/>
        <v>7383</v>
      </c>
      <c r="CC73" s="7"/>
      <c r="CD73" s="74">
        <v>41</v>
      </c>
      <c r="CE73" s="127" t="s">
        <v>350</v>
      </c>
      <c r="CF73" s="74">
        <v>7</v>
      </c>
      <c r="CG73" s="74">
        <v>1</v>
      </c>
      <c r="CH73" s="74">
        <v>151</v>
      </c>
      <c r="CI73" s="74">
        <v>151</v>
      </c>
    </row>
    <row r="74" spans="1:87" ht="31.5" thickTop="1" thickBot="1" x14ac:dyDescent="0.25">
      <c r="A74" s="7">
        <f t="shared" si="30"/>
        <v>614</v>
      </c>
      <c r="B74" s="7">
        <f t="shared" si="21"/>
        <v>16</v>
      </c>
      <c r="C74" s="7">
        <f t="shared" si="22"/>
        <v>10</v>
      </c>
      <c r="D74" s="7">
        <f t="shared" si="23"/>
        <v>0</v>
      </c>
      <c r="E74" s="7">
        <f t="shared" si="24"/>
        <v>6</v>
      </c>
      <c r="F74" s="7">
        <v>19</v>
      </c>
      <c r="G74" s="7">
        <v>81</v>
      </c>
      <c r="H74" s="7">
        <v>2</v>
      </c>
      <c r="I74" s="7">
        <v>1</v>
      </c>
      <c r="J74" s="7"/>
      <c r="K74" s="7">
        <v>1</v>
      </c>
      <c r="L74" s="7"/>
      <c r="M74" s="7"/>
      <c r="N74" s="7">
        <v>128</v>
      </c>
      <c r="O74" s="7">
        <v>2</v>
      </c>
      <c r="P74" s="7">
        <v>4</v>
      </c>
      <c r="Q74" s="7">
        <v>277</v>
      </c>
      <c r="R74" s="7"/>
      <c r="S74" s="7">
        <v>48</v>
      </c>
      <c r="T74" s="7">
        <v>146</v>
      </c>
      <c r="V74" s="73" t="s">
        <v>390</v>
      </c>
      <c r="W74" s="12" t="s">
        <v>391</v>
      </c>
      <c r="X74" s="73">
        <v>70</v>
      </c>
      <c r="Y74" s="69">
        <v>69</v>
      </c>
      <c r="Z74" s="69">
        <v>64</v>
      </c>
      <c r="AA74" s="69">
        <v>63</v>
      </c>
      <c r="AB74" s="7">
        <v>56</v>
      </c>
      <c r="AC74" s="69">
        <v>18</v>
      </c>
      <c r="AD74" s="69">
        <v>18</v>
      </c>
      <c r="AE74" s="69">
        <v>9</v>
      </c>
      <c r="AF74" s="69">
        <v>3</v>
      </c>
      <c r="AG74" s="7">
        <v>13</v>
      </c>
      <c r="AH74" s="7">
        <v>42</v>
      </c>
      <c r="AI74" s="69"/>
      <c r="AJ74" s="7">
        <v>53</v>
      </c>
      <c r="AK74" s="7">
        <v>56</v>
      </c>
      <c r="AL74" s="7"/>
      <c r="AM74" s="7">
        <v>27</v>
      </c>
      <c r="AN74" s="7"/>
      <c r="AO74" s="7">
        <v>20</v>
      </c>
      <c r="AP74" s="7"/>
      <c r="AQ74" s="7">
        <v>13</v>
      </c>
      <c r="AR74" s="7"/>
      <c r="AS74" s="7">
        <v>59</v>
      </c>
      <c r="AT74" s="7">
        <v>146</v>
      </c>
      <c r="AU74" s="7">
        <v>32</v>
      </c>
      <c r="AV74" s="122">
        <v>441</v>
      </c>
      <c r="AW74" s="122">
        <f t="shared" si="31"/>
        <v>17490</v>
      </c>
      <c r="AX74" s="122">
        <f t="shared" si="32"/>
        <v>1666</v>
      </c>
      <c r="AY74" s="122">
        <f t="shared" si="15"/>
        <v>15159</v>
      </c>
      <c r="AZ74" s="122">
        <f t="shared" si="20"/>
        <v>15064</v>
      </c>
      <c r="BA74" s="7"/>
      <c r="BB74" s="7"/>
      <c r="BC74" s="7"/>
      <c r="BD74" s="7"/>
      <c r="BE74" s="7"/>
      <c r="BF74" s="7"/>
      <c r="BG74" s="7"/>
      <c r="BH74" s="127" t="s">
        <v>294</v>
      </c>
      <c r="BI74" s="125">
        <v>3</v>
      </c>
      <c r="BJ74" s="125">
        <v>1</v>
      </c>
      <c r="BK74" s="7">
        <v>389</v>
      </c>
      <c r="BL74" s="7">
        <f t="shared" si="25"/>
        <v>389</v>
      </c>
      <c r="BM74" s="7"/>
      <c r="BP74" s="7"/>
      <c r="BQ74" s="7">
        <v>87</v>
      </c>
      <c r="BR74" s="7">
        <v>70</v>
      </c>
      <c r="BS74" s="7">
        <f t="shared" si="26"/>
        <v>6090</v>
      </c>
      <c r="BT74" s="7">
        <v>117</v>
      </c>
      <c r="BU74" s="7">
        <v>70</v>
      </c>
      <c r="BV74" s="7">
        <f t="shared" si="27"/>
        <v>8190</v>
      </c>
      <c r="BW74" s="7">
        <v>137</v>
      </c>
      <c r="BX74" s="7">
        <v>70</v>
      </c>
      <c r="BY74" s="7">
        <f t="shared" si="28"/>
        <v>9590</v>
      </c>
      <c r="BZ74" s="7">
        <v>107</v>
      </c>
      <c r="CA74" s="7">
        <v>70</v>
      </c>
      <c r="CB74" s="7">
        <f t="shared" si="29"/>
        <v>7490</v>
      </c>
      <c r="CC74" s="7"/>
      <c r="CD74" s="74">
        <v>74</v>
      </c>
      <c r="CE74" s="127" t="s">
        <v>392</v>
      </c>
      <c r="CF74" s="74">
        <v>7</v>
      </c>
      <c r="CG74" s="74">
        <v>1</v>
      </c>
      <c r="CH74" s="74">
        <v>741</v>
      </c>
      <c r="CI74" s="74">
        <v>741</v>
      </c>
    </row>
    <row r="75" spans="1:87" ht="27.75" thickTop="1" thickBot="1" x14ac:dyDescent="0.25">
      <c r="A75" s="7">
        <f t="shared" si="30"/>
        <v>630</v>
      </c>
      <c r="B75" s="7">
        <f t="shared" si="21"/>
        <v>16</v>
      </c>
      <c r="C75" s="7">
        <f t="shared" si="22"/>
        <v>10</v>
      </c>
      <c r="D75" s="7">
        <f t="shared" si="23"/>
        <v>0</v>
      </c>
      <c r="E75" s="7">
        <f t="shared" si="24"/>
        <v>6</v>
      </c>
      <c r="F75" s="7">
        <v>17</v>
      </c>
      <c r="G75" s="7">
        <v>83</v>
      </c>
      <c r="H75" s="7">
        <v>2</v>
      </c>
      <c r="I75" s="7">
        <v>1</v>
      </c>
      <c r="J75" s="7"/>
      <c r="K75" s="7">
        <v>1</v>
      </c>
      <c r="L75" s="7"/>
      <c r="M75" s="7"/>
      <c r="N75" s="7">
        <v>130</v>
      </c>
      <c r="O75" s="7">
        <v>2</v>
      </c>
      <c r="P75" s="7">
        <v>4</v>
      </c>
      <c r="Q75" s="7">
        <v>281</v>
      </c>
      <c r="R75" s="7"/>
      <c r="S75" s="7">
        <v>49</v>
      </c>
      <c r="T75" s="7">
        <v>716</v>
      </c>
      <c r="V75" s="73" t="s">
        <v>393</v>
      </c>
      <c r="W75" s="12" t="s">
        <v>394</v>
      </c>
      <c r="X75" s="69">
        <v>71</v>
      </c>
      <c r="Y75" s="73">
        <v>70</v>
      </c>
      <c r="Z75" s="69">
        <v>65</v>
      </c>
      <c r="AA75" s="69">
        <v>64</v>
      </c>
      <c r="AB75" s="7">
        <v>57</v>
      </c>
      <c r="AC75" s="73">
        <v>17</v>
      </c>
      <c r="AD75" s="69">
        <v>17</v>
      </c>
      <c r="AE75" s="69">
        <v>9</v>
      </c>
      <c r="AF75" s="69">
        <v>3</v>
      </c>
      <c r="AG75" s="7">
        <v>14</v>
      </c>
      <c r="AH75" s="7">
        <v>43</v>
      </c>
      <c r="AI75" s="69"/>
      <c r="AJ75" s="7">
        <v>54</v>
      </c>
      <c r="AK75" s="7">
        <v>57</v>
      </c>
      <c r="AL75" s="7"/>
      <c r="AM75" s="7">
        <v>28</v>
      </c>
      <c r="AN75" s="7"/>
      <c r="AO75" s="7">
        <v>21</v>
      </c>
      <c r="AP75" s="7"/>
      <c r="AQ75" s="7">
        <v>14</v>
      </c>
      <c r="AR75" s="7"/>
      <c r="AS75" s="7">
        <v>60</v>
      </c>
      <c r="AT75" s="7">
        <v>716</v>
      </c>
      <c r="AU75" s="7">
        <v>6</v>
      </c>
      <c r="AV75" s="122">
        <v>510</v>
      </c>
      <c r="AW75" s="122">
        <f t="shared" si="31"/>
        <v>18206</v>
      </c>
      <c r="AX75" s="122">
        <f t="shared" si="32"/>
        <v>2382</v>
      </c>
      <c r="AY75" s="122">
        <f t="shared" si="15"/>
        <v>15875</v>
      </c>
      <c r="AZ75" s="122">
        <f t="shared" si="20"/>
        <v>15780</v>
      </c>
      <c r="BA75" s="7"/>
      <c r="BB75" s="7"/>
      <c r="BC75" s="7"/>
      <c r="BD75" s="7"/>
      <c r="BE75" s="7"/>
      <c r="BF75" s="7"/>
      <c r="BG75" s="7"/>
      <c r="BH75" s="127" t="s">
        <v>381</v>
      </c>
      <c r="BI75" s="125">
        <v>5</v>
      </c>
      <c r="BJ75" s="125">
        <v>1</v>
      </c>
      <c r="BK75" s="7">
        <v>612</v>
      </c>
      <c r="BL75" s="7">
        <f t="shared" si="25"/>
        <v>612</v>
      </c>
      <c r="BM75" s="7"/>
      <c r="BP75" s="7"/>
      <c r="BQ75" s="7">
        <v>87</v>
      </c>
      <c r="BR75" s="7">
        <v>71</v>
      </c>
      <c r="BS75" s="7">
        <f t="shared" si="26"/>
        <v>6177</v>
      </c>
      <c r="BT75" s="7">
        <v>117</v>
      </c>
      <c r="BU75" s="7">
        <v>71</v>
      </c>
      <c r="BV75" s="7">
        <f t="shared" si="27"/>
        <v>8307</v>
      </c>
      <c r="BW75" s="7">
        <v>137</v>
      </c>
      <c r="BX75" s="7">
        <v>71</v>
      </c>
      <c r="BY75" s="7">
        <f t="shared" si="28"/>
        <v>9727</v>
      </c>
      <c r="BZ75" s="7">
        <v>107</v>
      </c>
      <c r="CA75" s="7">
        <v>71</v>
      </c>
      <c r="CB75" s="7">
        <f t="shared" si="29"/>
        <v>7597</v>
      </c>
      <c r="CC75" s="7"/>
      <c r="CD75" s="74">
        <v>5</v>
      </c>
      <c r="CE75" s="127" t="s">
        <v>232</v>
      </c>
      <c r="CF75" s="74">
        <v>8</v>
      </c>
      <c r="CG75" s="74">
        <v>3</v>
      </c>
      <c r="CH75" s="74">
        <v>31</v>
      </c>
      <c r="CI75" s="74">
        <v>124</v>
      </c>
    </row>
    <row r="76" spans="1:87" ht="27.75" thickTop="1" thickBot="1" x14ac:dyDescent="0.25">
      <c r="A76" s="7"/>
      <c r="B76" s="7">
        <f t="shared" si="21"/>
        <v>0</v>
      </c>
      <c r="C76" s="7">
        <f t="shared" si="22"/>
        <v>0</v>
      </c>
      <c r="D76" s="7">
        <f t="shared" si="23"/>
        <v>0</v>
      </c>
      <c r="E76" s="7">
        <f t="shared" si="24"/>
        <v>0</v>
      </c>
      <c r="F76" s="7"/>
      <c r="G76" s="7"/>
      <c r="H76" s="7"/>
      <c r="I76" s="7"/>
      <c r="J76" s="7"/>
      <c r="K76" s="7"/>
      <c r="L76" s="7">
        <v>70</v>
      </c>
      <c r="M76" s="7">
        <v>2</v>
      </c>
      <c r="N76" s="7"/>
      <c r="O76" s="7">
        <v>0</v>
      </c>
      <c r="P76" s="7"/>
      <c r="Q76" s="7">
        <v>283</v>
      </c>
      <c r="R76" s="7">
        <v>23</v>
      </c>
      <c r="S76" s="7"/>
      <c r="T76" s="77">
        <v>50</v>
      </c>
      <c r="W76" s="8" t="s">
        <v>88</v>
      </c>
      <c r="X76" s="92">
        <v>72</v>
      </c>
      <c r="Y76" s="69">
        <v>71</v>
      </c>
      <c r="Z76" s="69">
        <v>66</v>
      </c>
      <c r="AA76" s="69">
        <v>65</v>
      </c>
      <c r="AB76" s="7">
        <v>58</v>
      </c>
      <c r="AC76" s="69">
        <v>16</v>
      </c>
      <c r="AD76" s="69">
        <v>16</v>
      </c>
      <c r="AE76" s="69">
        <v>9</v>
      </c>
      <c r="AF76" s="69">
        <v>3</v>
      </c>
      <c r="AG76" s="7">
        <v>15</v>
      </c>
      <c r="AH76" s="7">
        <v>44</v>
      </c>
      <c r="AI76" s="69"/>
      <c r="AJ76" s="7">
        <v>55</v>
      </c>
      <c r="AK76" s="7">
        <v>58</v>
      </c>
      <c r="AL76" s="7"/>
      <c r="AM76" s="7">
        <v>29</v>
      </c>
      <c r="AN76" s="7"/>
      <c r="AO76" s="7">
        <v>22</v>
      </c>
      <c r="AP76" s="7"/>
      <c r="AQ76" s="7">
        <v>15</v>
      </c>
      <c r="AR76" s="7"/>
      <c r="AS76" s="73">
        <v>61</v>
      </c>
      <c r="AT76" s="7">
        <v>50</v>
      </c>
      <c r="AU76" s="7">
        <v>69</v>
      </c>
      <c r="AV76" s="122">
        <v>555</v>
      </c>
      <c r="AW76" s="122">
        <f t="shared" si="31"/>
        <v>18256</v>
      </c>
      <c r="AX76" s="122">
        <f t="shared" si="32"/>
        <v>2432</v>
      </c>
      <c r="AY76" s="122">
        <f t="shared" si="15"/>
        <v>15925</v>
      </c>
      <c r="AZ76" s="122">
        <f t="shared" si="20"/>
        <v>15830</v>
      </c>
      <c r="BA76" s="7"/>
      <c r="BB76" s="7"/>
      <c r="BC76" s="7"/>
      <c r="BD76" s="7"/>
      <c r="BE76" s="7"/>
      <c r="BF76" s="7"/>
      <c r="BG76" s="7"/>
      <c r="BH76" s="127" t="s">
        <v>353</v>
      </c>
      <c r="BI76" s="125">
        <v>4</v>
      </c>
      <c r="BJ76" s="125">
        <v>1</v>
      </c>
      <c r="BK76" s="7">
        <v>441</v>
      </c>
      <c r="BL76" s="7">
        <f t="shared" si="25"/>
        <v>441</v>
      </c>
      <c r="BM76" s="7"/>
      <c r="BP76" s="7"/>
      <c r="BQ76" s="7">
        <v>87</v>
      </c>
      <c r="BR76" s="7">
        <v>72</v>
      </c>
      <c r="BS76" s="7">
        <f t="shared" si="26"/>
        <v>6264</v>
      </c>
      <c r="BT76" s="7">
        <v>117</v>
      </c>
      <c r="BU76" s="7">
        <v>72</v>
      </c>
      <c r="BV76" s="7">
        <f t="shared" si="27"/>
        <v>8424</v>
      </c>
      <c r="BW76" s="7">
        <v>137</v>
      </c>
      <c r="BX76" s="7">
        <v>72</v>
      </c>
      <c r="BY76" s="7">
        <f t="shared" si="28"/>
        <v>9864</v>
      </c>
      <c r="BZ76" s="7">
        <v>107</v>
      </c>
      <c r="CA76" s="7">
        <v>72</v>
      </c>
      <c r="CB76" s="7">
        <f t="shared" si="29"/>
        <v>7704</v>
      </c>
      <c r="CC76" s="7"/>
      <c r="CD76" s="74">
        <v>36</v>
      </c>
      <c r="CE76" s="127" t="s">
        <v>338</v>
      </c>
      <c r="CF76" s="74">
        <v>8</v>
      </c>
      <c r="CG76" s="74">
        <v>4</v>
      </c>
      <c r="CH76" s="74">
        <v>30</v>
      </c>
      <c r="CI76" s="74">
        <v>120</v>
      </c>
    </row>
    <row r="77" spans="1:87" ht="27.75" thickTop="1" thickBot="1" x14ac:dyDescent="0.25">
      <c r="A77" s="7">
        <v>640</v>
      </c>
      <c r="B77" s="7">
        <f t="shared" si="21"/>
        <v>10</v>
      </c>
      <c r="C77" s="7">
        <f t="shared" si="22"/>
        <v>10</v>
      </c>
      <c r="D77" s="7">
        <f t="shared" si="23"/>
        <v>0</v>
      </c>
      <c r="E77" s="7">
        <f t="shared" si="24"/>
        <v>0</v>
      </c>
      <c r="F77" s="7">
        <v>15</v>
      </c>
      <c r="G77" s="7">
        <v>84</v>
      </c>
      <c r="H77" s="7">
        <v>1</v>
      </c>
      <c r="I77" s="7">
        <v>1</v>
      </c>
      <c r="J77" s="7"/>
      <c r="K77" s="7"/>
      <c r="L77" s="7"/>
      <c r="M77" s="7"/>
      <c r="N77" s="7">
        <v>133</v>
      </c>
      <c r="O77" s="7">
        <v>3</v>
      </c>
      <c r="P77" s="7">
        <v>4</v>
      </c>
      <c r="Q77" s="7">
        <v>287</v>
      </c>
      <c r="R77" s="7"/>
      <c r="S77" s="7">
        <v>50</v>
      </c>
      <c r="T77" s="7">
        <v>580</v>
      </c>
      <c r="W77" s="60" t="s">
        <v>89</v>
      </c>
      <c r="X77" s="92">
        <v>73</v>
      </c>
      <c r="Y77" s="69">
        <v>72</v>
      </c>
      <c r="Z77" s="69">
        <v>67</v>
      </c>
      <c r="AA77" s="69">
        <v>66</v>
      </c>
      <c r="AB77" s="7">
        <v>59</v>
      </c>
      <c r="AC77" s="7">
        <v>15</v>
      </c>
      <c r="AD77" s="69">
        <v>15</v>
      </c>
      <c r="AE77" s="69">
        <v>9</v>
      </c>
      <c r="AF77" s="69">
        <v>3</v>
      </c>
      <c r="AG77" s="7">
        <v>16</v>
      </c>
      <c r="AH77" s="7">
        <v>45</v>
      </c>
      <c r="AI77" s="69"/>
      <c r="AJ77" s="7">
        <v>56</v>
      </c>
      <c r="AK77" s="7">
        <v>59</v>
      </c>
      <c r="AL77" s="7"/>
      <c r="AM77" s="7">
        <v>30</v>
      </c>
      <c r="AN77" s="7"/>
      <c r="AO77" s="7">
        <v>23</v>
      </c>
      <c r="AP77" s="7"/>
      <c r="AQ77" s="7">
        <v>16</v>
      </c>
      <c r="AR77" s="7"/>
      <c r="AS77" s="7">
        <v>62</v>
      </c>
      <c r="AT77" s="7">
        <v>580</v>
      </c>
      <c r="AU77" s="7">
        <v>43</v>
      </c>
      <c r="AV77" s="122">
        <v>570</v>
      </c>
      <c r="AW77" s="122">
        <f t="shared" si="31"/>
        <v>18836</v>
      </c>
      <c r="AX77" s="122">
        <f t="shared" si="32"/>
        <v>3012</v>
      </c>
      <c r="AY77" s="122">
        <f t="shared" ref="AY77:AY91" si="33">+AY76+AT77</f>
        <v>16505</v>
      </c>
      <c r="AZ77" s="122">
        <f t="shared" si="20"/>
        <v>16410</v>
      </c>
      <c r="BA77" s="7"/>
      <c r="BB77" s="7"/>
      <c r="BC77" s="7"/>
      <c r="BD77" s="7"/>
      <c r="BE77" s="7"/>
      <c r="BF77" s="7"/>
      <c r="BG77" s="7"/>
      <c r="BH77" s="127" t="s">
        <v>383</v>
      </c>
      <c r="BI77" s="125">
        <v>5</v>
      </c>
      <c r="BJ77" s="125">
        <v>1</v>
      </c>
      <c r="BK77" s="7">
        <v>880</v>
      </c>
      <c r="BL77" s="7">
        <f t="shared" si="25"/>
        <v>880</v>
      </c>
      <c r="BM77" s="7"/>
      <c r="BP77" s="7"/>
      <c r="BQ77" s="7">
        <v>87</v>
      </c>
      <c r="BR77" s="7">
        <v>73</v>
      </c>
      <c r="BS77" s="7">
        <f t="shared" si="26"/>
        <v>6351</v>
      </c>
      <c r="BT77" s="7">
        <v>117</v>
      </c>
      <c r="BU77" s="7">
        <v>73</v>
      </c>
      <c r="BV77" s="7">
        <f t="shared" si="27"/>
        <v>8541</v>
      </c>
      <c r="BW77" s="7">
        <v>137</v>
      </c>
      <c r="BX77" s="7">
        <v>73</v>
      </c>
      <c r="BY77" s="7">
        <f t="shared" si="28"/>
        <v>10001</v>
      </c>
      <c r="BZ77" s="7">
        <v>107</v>
      </c>
      <c r="CA77" s="7">
        <v>73</v>
      </c>
      <c r="CB77" s="7">
        <f t="shared" si="29"/>
        <v>7811</v>
      </c>
      <c r="CC77" s="7"/>
      <c r="CD77" s="74">
        <v>55</v>
      </c>
      <c r="CE77" s="127" t="s">
        <v>370</v>
      </c>
      <c r="CF77" s="74">
        <v>8</v>
      </c>
      <c r="CG77" s="74">
        <v>1</v>
      </c>
      <c r="CH77" s="74">
        <v>597</v>
      </c>
      <c r="CI77" s="74">
        <v>597</v>
      </c>
    </row>
    <row r="78" spans="1:87" ht="27.75" thickTop="1" thickBot="1" x14ac:dyDescent="0.25">
      <c r="A78" s="7"/>
      <c r="B78" s="7">
        <f t="shared" si="21"/>
        <v>0</v>
      </c>
      <c r="C78" s="7">
        <f t="shared" si="22"/>
        <v>0</v>
      </c>
      <c r="D78" s="7">
        <f t="shared" si="23"/>
        <v>0</v>
      </c>
      <c r="E78" s="7">
        <f t="shared" si="24"/>
        <v>0</v>
      </c>
      <c r="F78" s="7"/>
      <c r="G78" s="7"/>
      <c r="H78" s="7"/>
      <c r="I78" s="7"/>
      <c r="J78" s="7"/>
      <c r="K78" s="7"/>
      <c r="L78" s="7">
        <v>73</v>
      </c>
      <c r="M78" s="7">
        <v>3</v>
      </c>
      <c r="N78" s="7"/>
      <c r="O78" s="7">
        <v>0</v>
      </c>
      <c r="P78" s="7"/>
      <c r="Q78" s="7">
        <v>290</v>
      </c>
      <c r="R78" s="7">
        <v>24</v>
      </c>
      <c r="S78" s="7"/>
      <c r="T78" s="77">
        <v>291</v>
      </c>
      <c r="W78" s="8" t="s">
        <v>395</v>
      </c>
      <c r="X78" s="69">
        <v>74</v>
      </c>
      <c r="Y78" s="69">
        <v>73</v>
      </c>
      <c r="Z78" s="69">
        <v>68</v>
      </c>
      <c r="AA78" s="69">
        <v>67</v>
      </c>
      <c r="AB78" s="7">
        <v>60</v>
      </c>
      <c r="AC78" s="69">
        <v>14</v>
      </c>
      <c r="AD78" s="69">
        <v>14</v>
      </c>
      <c r="AE78" s="69">
        <v>9</v>
      </c>
      <c r="AF78" s="69">
        <v>3</v>
      </c>
      <c r="AG78" s="73">
        <v>17</v>
      </c>
      <c r="AH78" s="7">
        <v>46</v>
      </c>
      <c r="AI78" s="69"/>
      <c r="AJ78" s="7">
        <v>57</v>
      </c>
      <c r="AK78" s="7">
        <v>60</v>
      </c>
      <c r="AL78" s="7"/>
      <c r="AM78" s="7">
        <v>31</v>
      </c>
      <c r="AN78" s="7"/>
      <c r="AO78" s="7">
        <v>24</v>
      </c>
      <c r="AP78" s="7"/>
      <c r="AQ78" s="7">
        <v>17</v>
      </c>
      <c r="AR78" s="7"/>
      <c r="AS78" s="7">
        <v>63</v>
      </c>
      <c r="AT78" s="7">
        <v>291</v>
      </c>
      <c r="AU78" s="7">
        <v>73</v>
      </c>
      <c r="AV78" s="122">
        <v>580</v>
      </c>
      <c r="AW78" s="122">
        <f t="shared" si="31"/>
        <v>19127</v>
      </c>
      <c r="AX78" s="132">
        <f t="shared" si="32"/>
        <v>3303</v>
      </c>
      <c r="AY78" s="122">
        <f t="shared" si="33"/>
        <v>16796</v>
      </c>
      <c r="AZ78" s="122">
        <f t="shared" si="20"/>
        <v>16701</v>
      </c>
      <c r="BA78" s="7"/>
      <c r="BB78" s="7"/>
      <c r="BC78" s="7"/>
      <c r="BD78" s="7"/>
      <c r="BE78" s="7"/>
      <c r="BF78" s="7"/>
      <c r="BG78" s="7"/>
      <c r="BH78" s="127" t="s">
        <v>392</v>
      </c>
      <c r="BI78" s="125">
        <v>7</v>
      </c>
      <c r="BJ78" s="125">
        <v>1</v>
      </c>
      <c r="BK78" s="7">
        <v>741</v>
      </c>
      <c r="BL78" s="7">
        <f t="shared" si="25"/>
        <v>741</v>
      </c>
      <c r="BM78" s="7"/>
      <c r="BP78" s="165"/>
      <c r="BQ78" s="7">
        <v>87</v>
      </c>
      <c r="BR78" s="7">
        <v>74</v>
      </c>
      <c r="BS78" s="7">
        <f t="shared" si="26"/>
        <v>6438</v>
      </c>
      <c r="BT78" s="7">
        <v>117</v>
      </c>
      <c r="BU78" s="7">
        <v>74</v>
      </c>
      <c r="BV78" s="7">
        <f t="shared" si="27"/>
        <v>8658</v>
      </c>
      <c r="BW78" s="7">
        <v>137</v>
      </c>
      <c r="BX78" s="7">
        <v>74</v>
      </c>
      <c r="BY78" s="7">
        <f t="shared" si="28"/>
        <v>10138</v>
      </c>
      <c r="BZ78" s="7">
        <v>107</v>
      </c>
      <c r="CA78" s="7">
        <v>74</v>
      </c>
      <c r="CB78" s="7">
        <f t="shared" si="29"/>
        <v>7918</v>
      </c>
      <c r="CC78" s="7"/>
      <c r="CD78" s="74">
        <v>6</v>
      </c>
      <c r="CE78" s="127" t="s">
        <v>236</v>
      </c>
      <c r="CF78" s="74">
        <v>10</v>
      </c>
      <c r="CG78" s="74">
        <v>2</v>
      </c>
      <c r="CH78" s="74">
        <v>86</v>
      </c>
      <c r="CI78" s="74">
        <v>172</v>
      </c>
    </row>
    <row r="79" spans="1:87" ht="27.75" thickTop="1" thickBot="1" x14ac:dyDescent="0.25">
      <c r="A79" s="7">
        <v>656</v>
      </c>
      <c r="B79" s="7">
        <f t="shared" si="21"/>
        <v>16</v>
      </c>
      <c r="C79" s="7">
        <f t="shared" si="22"/>
        <v>10</v>
      </c>
      <c r="D79" s="7">
        <f t="shared" si="23"/>
        <v>0</v>
      </c>
      <c r="E79" s="7">
        <f t="shared" si="24"/>
        <v>6</v>
      </c>
      <c r="F79" s="7">
        <v>14</v>
      </c>
      <c r="G79" s="7">
        <v>86</v>
      </c>
      <c r="H79" s="7">
        <v>2</v>
      </c>
      <c r="I79" s="7">
        <v>1</v>
      </c>
      <c r="J79" s="7"/>
      <c r="K79" s="7">
        <v>1</v>
      </c>
      <c r="L79" s="7"/>
      <c r="M79" s="7"/>
      <c r="N79" s="7">
        <v>135</v>
      </c>
      <c r="O79" s="7">
        <v>2</v>
      </c>
      <c r="P79" s="7">
        <v>4</v>
      </c>
      <c r="Q79" s="7">
        <v>294</v>
      </c>
      <c r="R79" s="7"/>
      <c r="S79" s="7">
        <v>51</v>
      </c>
      <c r="T79" s="7">
        <v>67</v>
      </c>
      <c r="W79" s="166" t="s">
        <v>396</v>
      </c>
      <c r="X79" s="167">
        <v>75</v>
      </c>
      <c r="Y79" s="69">
        <v>74</v>
      </c>
      <c r="Z79" s="69">
        <v>69</v>
      </c>
      <c r="AA79" s="69">
        <v>68</v>
      </c>
      <c r="AB79" s="7">
        <v>61</v>
      </c>
      <c r="AC79" s="7">
        <v>13</v>
      </c>
      <c r="AD79" s="73">
        <v>13</v>
      </c>
      <c r="AE79" s="69">
        <v>10</v>
      </c>
      <c r="AF79" s="69">
        <v>2</v>
      </c>
      <c r="AG79" s="7">
        <v>1</v>
      </c>
      <c r="AH79" s="7">
        <v>47</v>
      </c>
      <c r="AI79" s="69"/>
      <c r="AJ79" s="7">
        <v>58</v>
      </c>
      <c r="AK79" s="73">
        <v>61</v>
      </c>
      <c r="AL79" s="7"/>
      <c r="AM79" s="7">
        <v>32</v>
      </c>
      <c r="AN79" s="7"/>
      <c r="AO79" s="7">
        <v>25</v>
      </c>
      <c r="AP79" s="7"/>
      <c r="AQ79" s="7">
        <v>18</v>
      </c>
      <c r="AR79" s="7"/>
      <c r="AS79" s="7">
        <v>64</v>
      </c>
      <c r="AT79" s="7">
        <v>67</v>
      </c>
      <c r="AU79" s="7">
        <v>14</v>
      </c>
      <c r="AV79" s="122">
        <v>597</v>
      </c>
      <c r="AW79" s="122">
        <f t="shared" si="31"/>
        <v>19194</v>
      </c>
      <c r="AX79" s="122">
        <f>+AT79</f>
        <v>67</v>
      </c>
      <c r="AY79" s="122">
        <f t="shared" si="33"/>
        <v>16863</v>
      </c>
      <c r="AZ79" s="122">
        <f t="shared" si="20"/>
        <v>16768</v>
      </c>
      <c r="BA79" s="7"/>
      <c r="BB79" s="7"/>
      <c r="BC79" s="7"/>
      <c r="BD79" s="7"/>
      <c r="BE79" s="7"/>
      <c r="BF79" s="7"/>
      <c r="BG79" s="7"/>
      <c r="BH79" s="127" t="s">
        <v>397</v>
      </c>
      <c r="BI79" s="125">
        <v>10</v>
      </c>
      <c r="BJ79" s="130">
        <v>2</v>
      </c>
      <c r="BK79" s="7">
        <v>656</v>
      </c>
      <c r="BL79" s="7">
        <f t="shared" si="25"/>
        <v>1312</v>
      </c>
      <c r="BM79" s="7"/>
      <c r="BP79" s="7"/>
      <c r="BQ79" s="7">
        <v>87</v>
      </c>
      <c r="BR79" s="7">
        <v>75</v>
      </c>
      <c r="BS79" s="7">
        <f t="shared" si="26"/>
        <v>6525</v>
      </c>
      <c r="BT79" s="7">
        <v>117</v>
      </c>
      <c r="BU79" s="7">
        <v>75</v>
      </c>
      <c r="BV79" s="7">
        <f t="shared" si="27"/>
        <v>8775</v>
      </c>
      <c r="BW79" s="7">
        <v>137</v>
      </c>
      <c r="BX79" s="7">
        <v>75</v>
      </c>
      <c r="BY79" s="7">
        <f t="shared" si="28"/>
        <v>10275</v>
      </c>
      <c r="BZ79" s="7">
        <v>107</v>
      </c>
      <c r="CA79" s="7">
        <v>75</v>
      </c>
      <c r="CB79" s="7">
        <f t="shared" si="29"/>
        <v>8025</v>
      </c>
      <c r="CC79" s="7"/>
      <c r="CD79" s="74">
        <v>75</v>
      </c>
      <c r="CE79" s="127" t="s">
        <v>397</v>
      </c>
      <c r="CF79" s="74">
        <v>10</v>
      </c>
      <c r="CG79" s="74">
        <v>2</v>
      </c>
      <c r="CH79" s="74">
        <v>656</v>
      </c>
      <c r="CI79" s="74">
        <v>1312</v>
      </c>
    </row>
    <row r="80" spans="1:87" ht="27.75" thickTop="1" thickBot="1" x14ac:dyDescent="0.25">
      <c r="A80" s="7">
        <f t="shared" si="30"/>
        <v>666</v>
      </c>
      <c r="B80" s="7">
        <f t="shared" si="21"/>
        <v>10</v>
      </c>
      <c r="C80" s="7">
        <f t="shared" si="22"/>
        <v>10</v>
      </c>
      <c r="D80" s="7">
        <f t="shared" si="23"/>
        <v>0</v>
      </c>
      <c r="E80" s="7">
        <f t="shared" si="24"/>
        <v>0</v>
      </c>
      <c r="F80" s="7">
        <v>12</v>
      </c>
      <c r="G80" s="7">
        <v>87</v>
      </c>
      <c r="H80" s="7">
        <v>1</v>
      </c>
      <c r="I80" s="7">
        <v>1</v>
      </c>
      <c r="J80" s="7"/>
      <c r="K80" s="7"/>
      <c r="L80" s="7"/>
      <c r="M80" s="7"/>
      <c r="N80" s="7">
        <v>138</v>
      </c>
      <c r="O80" s="7">
        <v>3</v>
      </c>
      <c r="P80" s="7">
        <v>4</v>
      </c>
      <c r="Q80" s="7">
        <v>298</v>
      </c>
      <c r="R80" s="7"/>
      <c r="S80" s="7">
        <v>52</v>
      </c>
      <c r="T80" s="7">
        <v>18</v>
      </c>
      <c r="W80" s="12" t="s">
        <v>398</v>
      </c>
      <c r="X80" s="69">
        <v>76</v>
      </c>
      <c r="Y80" s="167">
        <v>75</v>
      </c>
      <c r="Z80" s="73">
        <v>70</v>
      </c>
      <c r="AA80" s="69">
        <v>69</v>
      </c>
      <c r="AB80" s="7">
        <v>62</v>
      </c>
      <c r="AC80" s="69">
        <v>12</v>
      </c>
      <c r="AD80" s="69">
        <v>12</v>
      </c>
      <c r="AE80" s="69">
        <v>10</v>
      </c>
      <c r="AF80" s="69">
        <v>2</v>
      </c>
      <c r="AG80" s="7">
        <v>2</v>
      </c>
      <c r="AH80" s="7">
        <v>48</v>
      </c>
      <c r="AI80" s="69"/>
      <c r="AJ80" s="7">
        <v>59</v>
      </c>
      <c r="AK80" s="7">
        <v>62</v>
      </c>
      <c r="AL80" s="7"/>
      <c r="AM80" s="7">
        <v>33</v>
      </c>
      <c r="AN80" s="7"/>
      <c r="AO80" s="73">
        <v>26</v>
      </c>
      <c r="AP80" s="7"/>
      <c r="AQ80" s="7">
        <v>19</v>
      </c>
      <c r="AR80" s="7"/>
      <c r="AS80" s="7">
        <v>65</v>
      </c>
      <c r="AT80" s="7">
        <v>18</v>
      </c>
      <c r="AU80" s="7">
        <v>19</v>
      </c>
      <c r="AV80" s="122">
        <v>600</v>
      </c>
      <c r="AW80" s="122">
        <f t="shared" si="31"/>
        <v>19212</v>
      </c>
      <c r="AX80" s="122">
        <f t="shared" si="32"/>
        <v>85</v>
      </c>
      <c r="AY80" s="122">
        <f t="shared" si="33"/>
        <v>16881</v>
      </c>
      <c r="AZ80" s="122">
        <f t="shared" si="20"/>
        <v>16786</v>
      </c>
      <c r="BA80" s="7"/>
      <c r="BB80" s="7"/>
      <c r="BC80" s="7"/>
      <c r="BD80" s="7"/>
      <c r="BE80" s="7"/>
      <c r="BF80" s="7"/>
      <c r="BG80" s="7"/>
      <c r="BH80" s="127" t="s">
        <v>355</v>
      </c>
      <c r="BI80" s="125">
        <v>4</v>
      </c>
      <c r="BJ80" s="125">
        <v>1</v>
      </c>
      <c r="BK80" s="7">
        <v>1108</v>
      </c>
      <c r="BL80" s="7">
        <f t="shared" si="25"/>
        <v>1108</v>
      </c>
      <c r="BM80" s="7"/>
      <c r="BP80" s="7"/>
      <c r="BQ80" s="7">
        <v>87</v>
      </c>
      <c r="BR80" s="7">
        <v>76</v>
      </c>
      <c r="BS80" s="7">
        <f t="shared" si="26"/>
        <v>6612</v>
      </c>
      <c r="BT80" s="7">
        <v>117</v>
      </c>
      <c r="BU80" s="7">
        <v>76</v>
      </c>
      <c r="BV80" s="7">
        <f t="shared" si="27"/>
        <v>8892</v>
      </c>
      <c r="BW80" s="7">
        <v>137</v>
      </c>
      <c r="BX80" s="7">
        <v>76</v>
      </c>
      <c r="BY80" s="7">
        <f t="shared" si="28"/>
        <v>10412</v>
      </c>
      <c r="BZ80" s="7">
        <v>107</v>
      </c>
      <c r="CA80" s="7">
        <v>76</v>
      </c>
      <c r="CB80" s="7">
        <f t="shared" si="29"/>
        <v>8132</v>
      </c>
      <c r="CC80" s="7"/>
      <c r="CD80" s="74">
        <v>15</v>
      </c>
      <c r="CE80" s="127" t="s">
        <v>267</v>
      </c>
      <c r="CF80" s="74">
        <v>12</v>
      </c>
      <c r="CG80" s="74">
        <v>1</v>
      </c>
      <c r="CH80" s="74">
        <v>81</v>
      </c>
      <c r="CI80" s="74">
        <v>162</v>
      </c>
    </row>
    <row r="81" spans="1:87" ht="22.5" thickTop="1" thickBot="1" x14ac:dyDescent="0.25">
      <c r="A81" s="7"/>
      <c r="B81" s="7">
        <f t="shared" si="21"/>
        <v>0</v>
      </c>
      <c r="C81" s="7">
        <f t="shared" si="22"/>
        <v>0</v>
      </c>
      <c r="D81" s="7">
        <f t="shared" si="23"/>
        <v>0</v>
      </c>
      <c r="E81" s="7">
        <f t="shared" si="24"/>
        <v>0</v>
      </c>
      <c r="F81" s="7"/>
      <c r="G81" s="7"/>
      <c r="H81" s="7"/>
      <c r="I81" s="7"/>
      <c r="J81" s="7"/>
      <c r="K81" s="7"/>
      <c r="L81" s="7">
        <v>77</v>
      </c>
      <c r="M81" s="7">
        <v>4</v>
      </c>
      <c r="N81" s="7"/>
      <c r="O81" s="7">
        <v>0</v>
      </c>
      <c r="P81" s="7"/>
      <c r="Q81" s="7">
        <v>302</v>
      </c>
      <c r="R81" s="7">
        <v>25</v>
      </c>
      <c r="S81" s="7"/>
      <c r="T81" s="77">
        <v>170</v>
      </c>
      <c r="W81" s="8" t="s">
        <v>94</v>
      </c>
      <c r="X81" s="69">
        <v>77</v>
      </c>
      <c r="Y81" s="69">
        <v>76</v>
      </c>
      <c r="Z81" s="69">
        <v>71</v>
      </c>
      <c r="AA81" s="73">
        <v>70</v>
      </c>
      <c r="AB81" s="7">
        <v>63</v>
      </c>
      <c r="AC81" s="7">
        <v>11</v>
      </c>
      <c r="AD81" s="69">
        <v>11</v>
      </c>
      <c r="AE81" s="69">
        <v>10</v>
      </c>
      <c r="AF81" s="69">
        <v>2</v>
      </c>
      <c r="AG81" s="7">
        <v>3</v>
      </c>
      <c r="AH81" s="7">
        <v>49</v>
      </c>
      <c r="AI81" s="69"/>
      <c r="AJ81" s="7">
        <v>60</v>
      </c>
      <c r="AK81" s="7">
        <v>63</v>
      </c>
      <c r="AL81" s="7"/>
      <c r="AM81" s="7">
        <v>34</v>
      </c>
      <c r="AN81" s="7"/>
      <c r="AO81" s="7">
        <v>27</v>
      </c>
      <c r="AP81" s="7"/>
      <c r="AQ81" s="7">
        <v>20</v>
      </c>
      <c r="AR81" s="7"/>
      <c r="AS81" s="7">
        <v>66</v>
      </c>
      <c r="AT81" s="7">
        <v>170</v>
      </c>
      <c r="AU81" s="7">
        <v>41</v>
      </c>
      <c r="AV81" s="122">
        <v>612</v>
      </c>
      <c r="AW81" s="122">
        <f t="shared" si="31"/>
        <v>19382</v>
      </c>
      <c r="AX81" s="122">
        <f t="shared" si="32"/>
        <v>255</v>
      </c>
      <c r="AY81" s="122">
        <f t="shared" si="33"/>
        <v>17051</v>
      </c>
      <c r="AZ81" s="122">
        <f t="shared" si="20"/>
        <v>16956</v>
      </c>
      <c r="BA81" s="7"/>
      <c r="BB81" s="7"/>
      <c r="BC81" s="7"/>
      <c r="BD81" s="7"/>
      <c r="BE81" s="7"/>
      <c r="BF81" s="7"/>
      <c r="BG81" s="7"/>
      <c r="BH81" s="168" t="s">
        <v>7</v>
      </c>
      <c r="BI81" s="125">
        <f>SUM(BI5:BI80)</f>
        <v>348</v>
      </c>
      <c r="BJ81" s="125"/>
      <c r="BK81" s="7"/>
      <c r="BL81" s="7"/>
      <c r="BM81" s="7"/>
      <c r="BP81" s="7"/>
      <c r="BQ81" s="7">
        <v>87</v>
      </c>
      <c r="BR81" s="7">
        <v>77</v>
      </c>
      <c r="BS81" s="7">
        <f t="shared" si="26"/>
        <v>6699</v>
      </c>
      <c r="BT81" s="7">
        <v>117</v>
      </c>
      <c r="BU81" s="7">
        <v>77</v>
      </c>
      <c r="BV81" s="7">
        <f t="shared" si="27"/>
        <v>9009</v>
      </c>
      <c r="BW81" s="7">
        <v>137</v>
      </c>
      <c r="BX81" s="7">
        <v>77</v>
      </c>
      <c r="BY81" s="7">
        <f t="shared" si="28"/>
        <v>10549</v>
      </c>
      <c r="BZ81" s="7">
        <v>107</v>
      </c>
      <c r="CA81" s="7">
        <v>77</v>
      </c>
      <c r="CB81" s="7">
        <f t="shared" si="29"/>
        <v>8239</v>
      </c>
      <c r="CC81" s="7"/>
      <c r="CE81" s="74" t="s">
        <v>7</v>
      </c>
      <c r="CF81" s="74">
        <v>348</v>
      </c>
    </row>
    <row r="82" spans="1:87" ht="27.75" thickTop="1" thickBot="1" x14ac:dyDescent="0.25">
      <c r="A82" s="7">
        <v>671</v>
      </c>
      <c r="B82" s="7">
        <f t="shared" si="21"/>
        <v>5</v>
      </c>
      <c r="C82" s="7">
        <f t="shared" si="22"/>
        <v>0</v>
      </c>
      <c r="D82" s="7">
        <f t="shared" si="23"/>
        <v>5</v>
      </c>
      <c r="E82" s="7">
        <f t="shared" si="24"/>
        <v>0</v>
      </c>
      <c r="F82" s="7">
        <v>11</v>
      </c>
      <c r="G82" s="7">
        <v>88</v>
      </c>
      <c r="H82" s="7">
        <v>1</v>
      </c>
      <c r="I82" s="7"/>
      <c r="J82" s="7">
        <v>1</v>
      </c>
      <c r="K82" s="7"/>
      <c r="L82" s="7"/>
      <c r="M82" s="7"/>
      <c r="N82" s="7">
        <v>142</v>
      </c>
      <c r="O82" s="7">
        <v>4</v>
      </c>
      <c r="P82" s="7">
        <v>5</v>
      </c>
      <c r="Q82" s="7">
        <v>307</v>
      </c>
      <c r="R82" s="7"/>
      <c r="S82" s="7">
        <v>53</v>
      </c>
      <c r="T82" s="7">
        <v>253</v>
      </c>
      <c r="W82" s="12" t="s">
        <v>399</v>
      </c>
      <c r="X82" s="69">
        <v>78</v>
      </c>
      <c r="Y82" s="69">
        <v>77</v>
      </c>
      <c r="Z82" s="69">
        <v>72</v>
      </c>
      <c r="AA82" s="69">
        <v>71</v>
      </c>
      <c r="AB82" s="7">
        <v>64</v>
      </c>
      <c r="AC82" s="69">
        <v>10</v>
      </c>
      <c r="AD82" s="69">
        <v>10</v>
      </c>
      <c r="AE82" s="69">
        <v>10</v>
      </c>
      <c r="AF82" s="69">
        <v>2</v>
      </c>
      <c r="AG82" s="7">
        <v>4</v>
      </c>
      <c r="AH82" s="7">
        <v>50</v>
      </c>
      <c r="AI82" s="69"/>
      <c r="AJ82" s="73">
        <v>61</v>
      </c>
      <c r="AK82" s="7">
        <v>64</v>
      </c>
      <c r="AL82" s="7"/>
      <c r="AM82" s="7">
        <v>35</v>
      </c>
      <c r="AN82" s="7"/>
      <c r="AO82" s="7">
        <v>28</v>
      </c>
      <c r="AP82" s="7"/>
      <c r="AQ82" s="7">
        <v>21</v>
      </c>
      <c r="AR82" s="7"/>
      <c r="AS82" s="7">
        <v>67</v>
      </c>
      <c r="AT82" s="7">
        <v>253</v>
      </c>
      <c r="AU82" s="7">
        <v>83</v>
      </c>
      <c r="AV82" s="122">
        <v>620</v>
      </c>
      <c r="AW82" s="122">
        <f t="shared" si="31"/>
        <v>19635</v>
      </c>
      <c r="AX82" s="122">
        <f t="shared" si="32"/>
        <v>508</v>
      </c>
      <c r="AY82" s="122">
        <f t="shared" si="33"/>
        <v>17304</v>
      </c>
      <c r="AZ82" s="122">
        <f t="shared" si="20"/>
        <v>17209</v>
      </c>
      <c r="BA82" s="7"/>
      <c r="BB82" s="7"/>
      <c r="BC82" s="7"/>
      <c r="BD82" s="7"/>
      <c r="BE82" s="7"/>
      <c r="BF82" s="7"/>
      <c r="BG82" s="7"/>
      <c r="BH82" s="168" t="s">
        <v>400</v>
      </c>
      <c r="BI82" s="125">
        <v>76</v>
      </c>
      <c r="BJ82" s="125">
        <v>0</v>
      </c>
      <c r="BK82" s="7"/>
      <c r="BL82" s="7">
        <f t="shared" si="25"/>
        <v>0</v>
      </c>
      <c r="BM82" s="7"/>
      <c r="BP82" s="7"/>
      <c r="BQ82" s="7">
        <v>87</v>
      </c>
      <c r="BR82" s="7">
        <v>78</v>
      </c>
      <c r="BS82" s="7">
        <f t="shared" si="26"/>
        <v>6786</v>
      </c>
      <c r="BT82" s="7">
        <v>117</v>
      </c>
      <c r="BU82" s="7">
        <v>78</v>
      </c>
      <c r="BV82" s="7">
        <f t="shared" si="27"/>
        <v>9126</v>
      </c>
      <c r="BW82" s="7">
        <v>137</v>
      </c>
      <c r="BX82" s="7">
        <v>78</v>
      </c>
      <c r="BY82" s="7">
        <f t="shared" si="28"/>
        <v>10686</v>
      </c>
      <c r="BZ82" s="7">
        <v>107</v>
      </c>
      <c r="CA82" s="7">
        <v>78</v>
      </c>
      <c r="CB82" s="7">
        <f t="shared" si="29"/>
        <v>8346</v>
      </c>
      <c r="CC82" s="7"/>
      <c r="CE82" s="74" t="s">
        <v>400</v>
      </c>
      <c r="CF82" s="74">
        <v>76</v>
      </c>
      <c r="CG82" s="74">
        <v>0</v>
      </c>
      <c r="CI82" s="74">
        <v>0</v>
      </c>
    </row>
    <row r="83" spans="1:87" ht="31.5" thickTop="1" thickBot="1" x14ac:dyDescent="0.25">
      <c r="A83" s="7">
        <f t="shared" si="30"/>
        <v>686</v>
      </c>
      <c r="B83" s="7">
        <f t="shared" si="21"/>
        <v>15</v>
      </c>
      <c r="C83" s="7">
        <f t="shared" si="22"/>
        <v>10</v>
      </c>
      <c r="D83" s="7">
        <f t="shared" si="23"/>
        <v>5</v>
      </c>
      <c r="E83" s="7">
        <f t="shared" si="24"/>
        <v>0</v>
      </c>
      <c r="F83" s="7">
        <v>10</v>
      </c>
      <c r="G83" s="7">
        <v>90</v>
      </c>
      <c r="H83" s="7">
        <v>2</v>
      </c>
      <c r="I83" s="7">
        <v>1</v>
      </c>
      <c r="J83" s="7">
        <v>1</v>
      </c>
      <c r="K83" s="7"/>
      <c r="L83" s="7"/>
      <c r="M83" s="7"/>
      <c r="N83" s="7">
        <v>145</v>
      </c>
      <c r="O83" s="7">
        <v>3</v>
      </c>
      <c r="P83" s="7">
        <v>5</v>
      </c>
      <c r="Q83" s="7">
        <v>312</v>
      </c>
      <c r="R83" s="7"/>
      <c r="S83" s="7">
        <v>54</v>
      </c>
      <c r="T83" s="7">
        <v>76</v>
      </c>
      <c r="W83" s="25" t="s">
        <v>401</v>
      </c>
      <c r="X83" s="69">
        <v>79</v>
      </c>
      <c r="Y83" s="73">
        <v>78</v>
      </c>
      <c r="Z83" s="69">
        <v>73</v>
      </c>
      <c r="AA83" s="69">
        <v>72</v>
      </c>
      <c r="AB83" s="7">
        <v>65</v>
      </c>
      <c r="AC83" s="7">
        <v>9</v>
      </c>
      <c r="AD83" s="69">
        <v>9</v>
      </c>
      <c r="AE83" s="69">
        <v>10</v>
      </c>
      <c r="AF83" s="69">
        <v>2</v>
      </c>
      <c r="AG83" s="7">
        <v>5</v>
      </c>
      <c r="AH83" s="7">
        <v>51</v>
      </c>
      <c r="AI83" s="69"/>
      <c r="AJ83" s="7">
        <v>62</v>
      </c>
      <c r="AK83" s="7">
        <v>65</v>
      </c>
      <c r="AL83" s="7"/>
      <c r="AM83" s="7">
        <v>36</v>
      </c>
      <c r="AN83" s="7"/>
      <c r="AO83" s="7">
        <v>29</v>
      </c>
      <c r="AP83" s="7"/>
      <c r="AQ83" s="7">
        <v>22</v>
      </c>
      <c r="AR83" s="7"/>
      <c r="AS83" s="7">
        <v>68</v>
      </c>
      <c r="AT83" s="7">
        <v>76</v>
      </c>
      <c r="AU83" s="7">
        <v>29</v>
      </c>
      <c r="AV83" s="122">
        <v>651</v>
      </c>
      <c r="AW83" s="122">
        <f t="shared" si="31"/>
        <v>19711</v>
      </c>
      <c r="AX83" s="122">
        <f t="shared" si="32"/>
        <v>584</v>
      </c>
      <c r="AY83" s="122">
        <f t="shared" si="33"/>
        <v>17380</v>
      </c>
      <c r="AZ83" s="122">
        <f t="shared" si="20"/>
        <v>17285</v>
      </c>
      <c r="BA83" s="7"/>
      <c r="BB83" s="7"/>
      <c r="BC83" s="7"/>
      <c r="BD83" s="7"/>
      <c r="BE83" s="7"/>
      <c r="BF83" s="7"/>
      <c r="BG83" s="7"/>
      <c r="BH83" s="168" t="s">
        <v>402</v>
      </c>
      <c r="BI83" s="125">
        <v>348</v>
      </c>
      <c r="BJ83" s="125">
        <v>11</v>
      </c>
      <c r="BK83" s="7">
        <f>SUM(BK5:BK80)</f>
        <v>21355</v>
      </c>
      <c r="BL83" s="7">
        <f>SUM(BL5:BL82)</f>
        <v>22708</v>
      </c>
      <c r="BM83" s="7"/>
      <c r="BP83" s="7"/>
      <c r="BQ83" s="7">
        <v>87</v>
      </c>
      <c r="BR83" s="7">
        <v>79</v>
      </c>
      <c r="BS83" s="7">
        <f t="shared" si="26"/>
        <v>6873</v>
      </c>
      <c r="BT83" s="7">
        <v>117</v>
      </c>
      <c r="BU83" s="7">
        <v>79</v>
      </c>
      <c r="BV83" s="7">
        <f t="shared" si="27"/>
        <v>9243</v>
      </c>
      <c r="BW83" s="7">
        <v>137</v>
      </c>
      <c r="BX83" s="7">
        <v>79</v>
      </c>
      <c r="BY83" s="7">
        <f t="shared" si="28"/>
        <v>10823</v>
      </c>
      <c r="BZ83" s="7">
        <v>107</v>
      </c>
      <c r="CA83" s="7">
        <v>79</v>
      </c>
      <c r="CB83" s="7">
        <f t="shared" si="29"/>
        <v>8453</v>
      </c>
      <c r="CC83" s="7"/>
      <c r="CE83" s="74" t="s">
        <v>402</v>
      </c>
      <c r="CF83" s="74">
        <v>348</v>
      </c>
      <c r="CG83" s="74">
        <v>11</v>
      </c>
      <c r="CH83" s="74">
        <v>21355</v>
      </c>
      <c r="CI83" s="74">
        <v>22708</v>
      </c>
    </row>
    <row r="84" spans="1:87" ht="27.75" thickTop="1" thickBot="1" x14ac:dyDescent="0.25">
      <c r="A84" s="7">
        <f t="shared" si="30"/>
        <v>696</v>
      </c>
      <c r="B84" s="7">
        <f t="shared" si="21"/>
        <v>10</v>
      </c>
      <c r="C84" s="7">
        <f t="shared" si="22"/>
        <v>10</v>
      </c>
      <c r="D84" s="7">
        <f t="shared" si="23"/>
        <v>0</v>
      </c>
      <c r="E84" s="7">
        <f t="shared" si="24"/>
        <v>0</v>
      </c>
      <c r="F84" s="7">
        <v>8</v>
      </c>
      <c r="G84" s="7">
        <v>91</v>
      </c>
      <c r="H84" s="7">
        <v>1</v>
      </c>
      <c r="I84" s="7">
        <v>1</v>
      </c>
      <c r="J84" s="7"/>
      <c r="K84" s="7"/>
      <c r="L84" s="7"/>
      <c r="M84" s="7"/>
      <c r="N84" s="7">
        <v>148</v>
      </c>
      <c r="O84" s="7">
        <v>3</v>
      </c>
      <c r="P84" s="7">
        <v>4</v>
      </c>
      <c r="Q84" s="143">
        <v>316</v>
      </c>
      <c r="R84" s="7"/>
      <c r="S84" s="7">
        <v>55</v>
      </c>
      <c r="T84" s="73">
        <v>182</v>
      </c>
      <c r="U84" s="73">
        <v>182</v>
      </c>
      <c r="V84" s="73" t="s">
        <v>403</v>
      </c>
      <c r="W84" s="8" t="s">
        <v>97</v>
      </c>
      <c r="X84" s="73">
        <v>80</v>
      </c>
      <c r="Y84" s="69">
        <v>79</v>
      </c>
      <c r="Z84" s="69">
        <v>74</v>
      </c>
      <c r="AA84" s="69">
        <v>73</v>
      </c>
      <c r="AB84" s="7">
        <v>66</v>
      </c>
      <c r="AC84" s="69">
        <v>8</v>
      </c>
      <c r="AD84" s="69">
        <v>8</v>
      </c>
      <c r="AE84" s="69">
        <v>10</v>
      </c>
      <c r="AF84" s="69">
        <v>2</v>
      </c>
      <c r="AG84" s="82">
        <v>6</v>
      </c>
      <c r="AH84" s="73">
        <v>52</v>
      </c>
      <c r="AI84" s="69"/>
      <c r="AJ84" s="7">
        <v>63</v>
      </c>
      <c r="AK84" s="7">
        <v>66</v>
      </c>
      <c r="AL84" s="7"/>
      <c r="AM84" s="7">
        <v>37</v>
      </c>
      <c r="AN84" s="7"/>
      <c r="AO84" s="7">
        <v>30</v>
      </c>
      <c r="AP84" s="7"/>
      <c r="AQ84" s="7">
        <v>23</v>
      </c>
      <c r="AR84" s="7"/>
      <c r="AS84" s="7">
        <v>69</v>
      </c>
      <c r="AT84" s="7">
        <v>182</v>
      </c>
      <c r="AU84" s="7">
        <v>33</v>
      </c>
      <c r="AV84" s="122">
        <v>656</v>
      </c>
      <c r="AW84" s="122">
        <f t="shared" si="31"/>
        <v>19893</v>
      </c>
      <c r="AX84" s="132">
        <f t="shared" si="32"/>
        <v>766</v>
      </c>
      <c r="AY84" s="122">
        <f t="shared" si="33"/>
        <v>17562</v>
      </c>
      <c r="AZ84" s="122">
        <f t="shared" si="20"/>
        <v>17467</v>
      </c>
      <c r="BA84" s="7"/>
      <c r="BB84" s="7"/>
      <c r="BC84" s="7"/>
      <c r="BD84" s="7"/>
      <c r="BE84" s="7"/>
      <c r="BF84" s="7"/>
      <c r="BG84" s="7"/>
      <c r="BH84" s="7"/>
      <c r="BI84" s="126"/>
      <c r="BJ84" s="7"/>
      <c r="BK84" s="7"/>
      <c r="BL84" s="7">
        <f t="shared" si="25"/>
        <v>0</v>
      </c>
      <c r="BM84" s="7"/>
      <c r="BP84" s="7"/>
      <c r="BQ84" s="7">
        <v>87</v>
      </c>
      <c r="BR84" s="7">
        <v>80</v>
      </c>
      <c r="BS84" s="7">
        <f t="shared" si="26"/>
        <v>6960</v>
      </c>
      <c r="BT84" s="7">
        <v>117</v>
      </c>
      <c r="BU84" s="7">
        <v>80</v>
      </c>
      <c r="BV84" s="7">
        <f t="shared" si="27"/>
        <v>9360</v>
      </c>
      <c r="BW84" s="7">
        <v>137</v>
      </c>
      <c r="BX84" s="7">
        <v>80</v>
      </c>
      <c r="BY84" s="7">
        <f t="shared" si="28"/>
        <v>10960</v>
      </c>
      <c r="BZ84" s="7">
        <v>107</v>
      </c>
      <c r="CA84" s="7">
        <v>80</v>
      </c>
      <c r="CB84" s="7">
        <f t="shared" si="29"/>
        <v>8560</v>
      </c>
      <c r="CC84" s="7"/>
      <c r="CI84" s="74">
        <v>0</v>
      </c>
    </row>
    <row r="85" spans="1:87" ht="27.75" thickTop="1" thickBot="1" x14ac:dyDescent="0.25">
      <c r="A85" s="7">
        <f t="shared" si="30"/>
        <v>702</v>
      </c>
      <c r="B85" s="7">
        <f t="shared" si="21"/>
        <v>6</v>
      </c>
      <c r="C85" s="7">
        <f t="shared" si="22"/>
        <v>0</v>
      </c>
      <c r="D85" s="7">
        <f t="shared" si="23"/>
        <v>0</v>
      </c>
      <c r="E85" s="7">
        <f t="shared" si="24"/>
        <v>6</v>
      </c>
      <c r="F85" s="7">
        <v>7</v>
      </c>
      <c r="G85" s="7">
        <v>92</v>
      </c>
      <c r="H85" s="7">
        <v>1</v>
      </c>
      <c r="I85" s="7"/>
      <c r="J85" s="7"/>
      <c r="K85" s="7">
        <v>1</v>
      </c>
      <c r="L85" s="7"/>
      <c r="M85" s="7"/>
      <c r="N85" s="7">
        <v>150</v>
      </c>
      <c r="O85" s="7">
        <v>2</v>
      </c>
      <c r="P85" s="7">
        <v>3</v>
      </c>
      <c r="Q85" s="7">
        <v>319</v>
      </c>
      <c r="R85" s="7"/>
      <c r="S85" s="7">
        <v>56</v>
      </c>
      <c r="T85" s="7">
        <v>56</v>
      </c>
      <c r="W85" s="12" t="s">
        <v>404</v>
      </c>
      <c r="X85" s="69">
        <v>81</v>
      </c>
      <c r="Y85" s="73">
        <v>80</v>
      </c>
      <c r="Z85" s="167">
        <v>75</v>
      </c>
      <c r="AA85" s="69">
        <v>74</v>
      </c>
      <c r="AB85" s="7">
        <v>67</v>
      </c>
      <c r="AC85" s="7">
        <v>7</v>
      </c>
      <c r="AD85" s="69">
        <v>7</v>
      </c>
      <c r="AE85" s="69">
        <v>11</v>
      </c>
      <c r="AF85" s="69">
        <v>1</v>
      </c>
      <c r="AG85" s="7">
        <v>1</v>
      </c>
      <c r="AH85" s="7">
        <v>53</v>
      </c>
      <c r="AI85" s="69"/>
      <c r="AJ85" s="7">
        <v>64</v>
      </c>
      <c r="AK85" s="7">
        <v>67</v>
      </c>
      <c r="AL85" s="7"/>
      <c r="AM85" s="7">
        <v>38</v>
      </c>
      <c r="AN85" s="7"/>
      <c r="AO85" s="7">
        <v>31</v>
      </c>
      <c r="AP85" s="7"/>
      <c r="AQ85" s="7">
        <v>24</v>
      </c>
      <c r="AR85" s="7"/>
      <c r="AS85" s="7">
        <v>70</v>
      </c>
      <c r="AT85" s="7">
        <v>56</v>
      </c>
      <c r="AU85" s="7">
        <v>35</v>
      </c>
      <c r="AV85" s="122">
        <v>656</v>
      </c>
      <c r="AW85" s="122">
        <f t="shared" si="31"/>
        <v>19949</v>
      </c>
      <c r="AX85" s="122">
        <f>+AT85</f>
        <v>56</v>
      </c>
      <c r="AY85" s="122">
        <f t="shared" si="33"/>
        <v>17618</v>
      </c>
      <c r="AZ85" s="122">
        <f t="shared" si="20"/>
        <v>17523</v>
      </c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>
        <f t="shared" si="25"/>
        <v>0</v>
      </c>
      <c r="BM85" s="7"/>
      <c r="BP85" s="7"/>
      <c r="BQ85" s="7">
        <v>87</v>
      </c>
      <c r="BR85" s="7">
        <v>81</v>
      </c>
      <c r="BS85" s="7">
        <f t="shared" si="26"/>
        <v>7047</v>
      </c>
      <c r="BT85" s="7">
        <v>117</v>
      </c>
      <c r="BU85" s="7">
        <v>81</v>
      </c>
      <c r="BV85" s="7">
        <f t="shared" si="27"/>
        <v>9477</v>
      </c>
      <c r="BW85" s="7">
        <v>137</v>
      </c>
      <c r="BX85" s="7">
        <v>81</v>
      </c>
      <c r="BY85" s="7">
        <f t="shared" si="28"/>
        <v>11097</v>
      </c>
      <c r="BZ85" s="7">
        <v>107</v>
      </c>
      <c r="CA85" s="7">
        <v>81</v>
      </c>
      <c r="CB85" s="7">
        <f t="shared" si="29"/>
        <v>8667</v>
      </c>
      <c r="CC85" s="7"/>
      <c r="CI85" s="74">
        <v>0</v>
      </c>
    </row>
    <row r="86" spans="1:87" ht="27.75" thickTop="1" thickBot="1" x14ac:dyDescent="0.25">
      <c r="A86" s="7">
        <f t="shared" si="30"/>
        <v>712</v>
      </c>
      <c r="B86" s="7">
        <f t="shared" si="21"/>
        <v>10</v>
      </c>
      <c r="C86" s="7">
        <f t="shared" si="22"/>
        <v>10</v>
      </c>
      <c r="D86" s="7">
        <f t="shared" si="23"/>
        <v>0</v>
      </c>
      <c r="E86" s="7">
        <f t="shared" si="24"/>
        <v>0</v>
      </c>
      <c r="F86" s="7">
        <v>6</v>
      </c>
      <c r="G86" s="7">
        <v>93</v>
      </c>
      <c r="H86" s="7">
        <v>1</v>
      </c>
      <c r="I86" s="7">
        <v>1</v>
      </c>
      <c r="J86" s="7"/>
      <c r="K86" s="7"/>
      <c r="L86" s="7"/>
      <c r="M86" s="7"/>
      <c r="N86" s="7">
        <v>153</v>
      </c>
      <c r="O86" s="7">
        <v>3</v>
      </c>
      <c r="P86" s="7">
        <v>4</v>
      </c>
      <c r="Q86" s="7">
        <v>323</v>
      </c>
      <c r="R86" s="7"/>
      <c r="S86" s="7">
        <v>57</v>
      </c>
      <c r="T86" s="73">
        <v>360</v>
      </c>
      <c r="U86" s="135">
        <v>360</v>
      </c>
      <c r="W86" s="23" t="s">
        <v>405</v>
      </c>
      <c r="X86" s="69">
        <v>82</v>
      </c>
      <c r="Y86" s="73">
        <v>81</v>
      </c>
      <c r="Z86" s="69">
        <v>76</v>
      </c>
      <c r="AA86" s="135">
        <v>75</v>
      </c>
      <c r="AB86" s="7">
        <v>68</v>
      </c>
      <c r="AC86" s="69">
        <v>6</v>
      </c>
      <c r="AD86" s="69">
        <v>6</v>
      </c>
      <c r="AE86" s="69">
        <v>11</v>
      </c>
      <c r="AF86" s="69">
        <v>1</v>
      </c>
      <c r="AG86" s="7">
        <v>2</v>
      </c>
      <c r="AH86" s="7">
        <v>54</v>
      </c>
      <c r="AI86" s="69"/>
      <c r="AJ86" s="7">
        <v>65</v>
      </c>
      <c r="AK86" s="7">
        <v>68</v>
      </c>
      <c r="AL86" s="7"/>
      <c r="AM86" s="7">
        <v>39</v>
      </c>
      <c r="AN86" s="7"/>
      <c r="AO86" s="7">
        <v>32</v>
      </c>
      <c r="AP86" s="7"/>
      <c r="AQ86" s="7">
        <v>25</v>
      </c>
      <c r="AR86" s="7"/>
      <c r="AS86" s="7">
        <v>71</v>
      </c>
      <c r="AT86" s="7">
        <v>360</v>
      </c>
      <c r="AU86" s="7">
        <v>38</v>
      </c>
      <c r="AV86" s="122">
        <v>656</v>
      </c>
      <c r="AW86" s="122">
        <f t="shared" si="31"/>
        <v>20309</v>
      </c>
      <c r="AX86" s="122">
        <f t="shared" si="32"/>
        <v>416</v>
      </c>
      <c r="AY86" s="122">
        <f t="shared" si="33"/>
        <v>17978</v>
      </c>
      <c r="AZ86" s="122">
        <f t="shared" si="20"/>
        <v>17883</v>
      </c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>
        <f t="shared" si="25"/>
        <v>0</v>
      </c>
      <c r="BM86" s="7"/>
      <c r="BP86" s="7"/>
      <c r="BQ86" s="7">
        <v>87</v>
      </c>
      <c r="BR86" s="7">
        <v>82</v>
      </c>
      <c r="BS86" s="7">
        <f t="shared" si="26"/>
        <v>7134</v>
      </c>
      <c r="BT86" s="7">
        <v>117</v>
      </c>
      <c r="BU86" s="7">
        <v>82</v>
      </c>
      <c r="BV86" s="7">
        <f t="shared" si="27"/>
        <v>9594</v>
      </c>
      <c r="BW86" s="7">
        <v>137</v>
      </c>
      <c r="BX86" s="7">
        <v>82</v>
      </c>
      <c r="BY86" s="7">
        <f t="shared" si="28"/>
        <v>11234</v>
      </c>
      <c r="BZ86" s="7">
        <v>107</v>
      </c>
      <c r="CA86" s="7">
        <v>82</v>
      </c>
      <c r="CB86" s="7">
        <f t="shared" si="29"/>
        <v>8774</v>
      </c>
      <c r="CC86" s="7"/>
      <c r="CI86" s="74">
        <v>0</v>
      </c>
    </row>
    <row r="87" spans="1:87" ht="27.75" thickTop="1" thickBot="1" x14ac:dyDescent="0.25">
      <c r="A87" s="7">
        <f t="shared" si="30"/>
        <v>722</v>
      </c>
      <c r="B87" s="7">
        <f t="shared" si="21"/>
        <v>10</v>
      </c>
      <c r="C87" s="7">
        <f t="shared" si="22"/>
        <v>10</v>
      </c>
      <c r="D87" s="7">
        <f t="shared" si="23"/>
        <v>0</v>
      </c>
      <c r="E87" s="7">
        <f t="shared" si="24"/>
        <v>0</v>
      </c>
      <c r="F87" s="7">
        <v>5</v>
      </c>
      <c r="G87" s="7">
        <v>94</v>
      </c>
      <c r="H87" s="7">
        <v>1</v>
      </c>
      <c r="I87" s="7">
        <v>1</v>
      </c>
      <c r="J87" s="7"/>
      <c r="K87" s="7"/>
      <c r="L87" s="7"/>
      <c r="M87" s="7"/>
      <c r="N87" s="7">
        <v>157</v>
      </c>
      <c r="O87" s="7">
        <v>4</v>
      </c>
      <c r="P87" s="7">
        <v>5</v>
      </c>
      <c r="Q87" s="7">
        <v>328</v>
      </c>
      <c r="R87" s="7"/>
      <c r="S87" s="7">
        <v>58</v>
      </c>
      <c r="T87" s="7">
        <v>620</v>
      </c>
      <c r="W87" s="60" t="s">
        <v>406</v>
      </c>
      <c r="X87" s="69">
        <v>83</v>
      </c>
      <c r="Y87" s="69">
        <v>82</v>
      </c>
      <c r="Z87" s="88">
        <v>77</v>
      </c>
      <c r="AA87" s="69">
        <v>76</v>
      </c>
      <c r="AB87" s="7">
        <v>69</v>
      </c>
      <c r="AC87" s="7">
        <v>5</v>
      </c>
      <c r="AD87" s="69">
        <v>5</v>
      </c>
      <c r="AE87" s="69">
        <v>11</v>
      </c>
      <c r="AF87" s="69">
        <v>1</v>
      </c>
      <c r="AG87" s="7">
        <v>3</v>
      </c>
      <c r="AH87" s="7">
        <v>55</v>
      </c>
      <c r="AI87" s="69"/>
      <c r="AJ87" s="7">
        <v>66</v>
      </c>
      <c r="AK87" s="7">
        <v>69</v>
      </c>
      <c r="AL87" s="7"/>
      <c r="AM87" s="7">
        <v>40</v>
      </c>
      <c r="AN87" s="7"/>
      <c r="AO87" s="7">
        <v>33</v>
      </c>
      <c r="AP87" s="7"/>
      <c r="AQ87" s="73">
        <v>26</v>
      </c>
      <c r="AR87" s="7"/>
      <c r="AS87" s="7">
        <v>72</v>
      </c>
      <c r="AT87" s="7">
        <v>620</v>
      </c>
      <c r="AU87" s="7">
        <v>71</v>
      </c>
      <c r="AV87" s="122">
        <v>716</v>
      </c>
      <c r="AW87" s="122">
        <f t="shared" si="31"/>
        <v>20929</v>
      </c>
      <c r="AX87" s="122">
        <f t="shared" si="32"/>
        <v>1036</v>
      </c>
      <c r="AY87" s="122">
        <f t="shared" si="33"/>
        <v>18598</v>
      </c>
      <c r="AZ87" s="122">
        <f t="shared" si="20"/>
        <v>18503</v>
      </c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>
        <f t="shared" si="25"/>
        <v>0</v>
      </c>
      <c r="BM87" s="7"/>
      <c r="BP87" s="7"/>
      <c r="BQ87" s="7">
        <v>87</v>
      </c>
      <c r="BR87" s="7">
        <v>83</v>
      </c>
      <c r="BS87" s="7">
        <f t="shared" si="26"/>
        <v>7221</v>
      </c>
      <c r="BT87" s="7">
        <v>117</v>
      </c>
      <c r="BU87" s="7">
        <v>83</v>
      </c>
      <c r="BV87" s="7">
        <f t="shared" si="27"/>
        <v>9711</v>
      </c>
      <c r="BW87" s="7">
        <v>137</v>
      </c>
      <c r="BX87" s="7">
        <v>83</v>
      </c>
      <c r="BY87" s="7">
        <f t="shared" si="28"/>
        <v>11371</v>
      </c>
      <c r="BZ87" s="7">
        <v>107</v>
      </c>
      <c r="CA87" s="7">
        <v>83</v>
      </c>
      <c r="CB87" s="7">
        <f t="shared" si="29"/>
        <v>8881</v>
      </c>
      <c r="CC87" s="7"/>
      <c r="CI87" s="74">
        <v>0</v>
      </c>
    </row>
    <row r="88" spans="1:87" ht="27.75" thickTop="1" thickBot="1" x14ac:dyDescent="0.25">
      <c r="A88" s="7"/>
      <c r="B88" s="7">
        <f t="shared" si="21"/>
        <v>0</v>
      </c>
      <c r="C88" s="7">
        <f t="shared" si="22"/>
        <v>0</v>
      </c>
      <c r="D88" s="7">
        <f t="shared" si="23"/>
        <v>0</v>
      </c>
      <c r="E88" s="7">
        <f t="shared" si="24"/>
        <v>0</v>
      </c>
      <c r="F88" s="7"/>
      <c r="G88" s="7"/>
      <c r="H88" s="7"/>
      <c r="I88" s="7"/>
      <c r="J88" s="7"/>
      <c r="K88" s="7"/>
      <c r="L88" s="73">
        <v>81</v>
      </c>
      <c r="M88" s="7">
        <v>4</v>
      </c>
      <c r="N88" s="7"/>
      <c r="O88" s="7">
        <v>0</v>
      </c>
      <c r="P88" s="7"/>
      <c r="Q88" s="143">
        <v>332</v>
      </c>
      <c r="R88" s="73">
        <v>26</v>
      </c>
      <c r="S88" s="7"/>
      <c r="T88" s="77">
        <v>78</v>
      </c>
      <c r="U88" s="73" t="s">
        <v>407</v>
      </c>
      <c r="V88" s="169" t="s">
        <v>408</v>
      </c>
      <c r="W88" s="8" t="s">
        <v>409</v>
      </c>
      <c r="X88" s="69">
        <v>84</v>
      </c>
      <c r="Y88" s="69">
        <v>83</v>
      </c>
      <c r="Z88" s="69">
        <v>78</v>
      </c>
      <c r="AA88" s="69">
        <v>77</v>
      </c>
      <c r="AB88" s="7">
        <v>70</v>
      </c>
      <c r="AC88" s="69">
        <v>4</v>
      </c>
      <c r="AD88" s="69">
        <v>4</v>
      </c>
      <c r="AE88" s="69">
        <v>11</v>
      </c>
      <c r="AF88" s="69">
        <v>1</v>
      </c>
      <c r="AG88" s="7">
        <v>4</v>
      </c>
      <c r="AH88" s="7">
        <v>56</v>
      </c>
      <c r="AI88" s="69"/>
      <c r="AJ88" s="7">
        <v>67</v>
      </c>
      <c r="AK88" s="7">
        <v>70</v>
      </c>
      <c r="AL88" s="7"/>
      <c r="AM88" s="7">
        <v>41</v>
      </c>
      <c r="AN88" s="7"/>
      <c r="AO88" s="7">
        <v>34</v>
      </c>
      <c r="AP88" s="7"/>
      <c r="AQ88" s="7">
        <v>27</v>
      </c>
      <c r="AR88" s="7"/>
      <c r="AS88" s="7">
        <v>73</v>
      </c>
      <c r="AT88" s="7">
        <v>78</v>
      </c>
      <c r="AU88" s="7">
        <v>85</v>
      </c>
      <c r="AV88" s="122">
        <v>741</v>
      </c>
      <c r="AW88" s="122">
        <f t="shared" si="31"/>
        <v>21007</v>
      </c>
      <c r="AX88" s="122">
        <f t="shared" si="32"/>
        <v>1114</v>
      </c>
      <c r="AY88" s="122">
        <f t="shared" si="33"/>
        <v>18676</v>
      </c>
      <c r="AZ88" s="122">
        <f t="shared" si="20"/>
        <v>18581</v>
      </c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>
        <f t="shared" si="25"/>
        <v>0</v>
      </c>
      <c r="BM88" s="7"/>
      <c r="BP88" s="7"/>
      <c r="BQ88" s="7">
        <v>87</v>
      </c>
      <c r="BR88" s="7">
        <v>84</v>
      </c>
      <c r="BS88" s="7">
        <f t="shared" si="26"/>
        <v>7308</v>
      </c>
      <c r="BT88" s="7">
        <v>117</v>
      </c>
      <c r="BU88" s="7">
        <v>84</v>
      </c>
      <c r="BV88" s="7">
        <f t="shared" si="27"/>
        <v>9828</v>
      </c>
      <c r="BW88" s="7">
        <v>137</v>
      </c>
      <c r="BX88" s="7">
        <v>84</v>
      </c>
      <c r="BY88" s="7">
        <f t="shared" si="28"/>
        <v>11508</v>
      </c>
      <c r="BZ88" s="7">
        <v>107</v>
      </c>
      <c r="CA88" s="7">
        <v>84</v>
      </c>
      <c r="CB88" s="7">
        <f t="shared" si="29"/>
        <v>8988</v>
      </c>
      <c r="CC88" s="7"/>
      <c r="CI88" s="74">
        <v>0</v>
      </c>
    </row>
    <row r="89" spans="1:87" ht="27.75" thickTop="1" thickBot="1" x14ac:dyDescent="0.25">
      <c r="A89" s="7">
        <v>733</v>
      </c>
      <c r="B89" s="7">
        <f t="shared" si="21"/>
        <v>11</v>
      </c>
      <c r="C89" s="7">
        <f t="shared" si="22"/>
        <v>0</v>
      </c>
      <c r="D89" s="7">
        <f t="shared" si="23"/>
        <v>5</v>
      </c>
      <c r="E89" s="7">
        <f t="shared" si="24"/>
        <v>6</v>
      </c>
      <c r="F89" s="7">
        <v>4</v>
      </c>
      <c r="G89" s="7">
        <v>96</v>
      </c>
      <c r="H89" s="7">
        <v>2</v>
      </c>
      <c r="I89" s="7"/>
      <c r="J89" s="7">
        <v>1</v>
      </c>
      <c r="K89" s="7">
        <v>1</v>
      </c>
      <c r="L89" s="7"/>
      <c r="M89" s="7"/>
      <c r="N89" s="7">
        <v>162</v>
      </c>
      <c r="O89" s="7">
        <v>5</v>
      </c>
      <c r="P89" s="7">
        <v>7</v>
      </c>
      <c r="Q89" s="7">
        <v>339</v>
      </c>
      <c r="R89" s="7"/>
      <c r="S89" s="7">
        <v>59</v>
      </c>
      <c r="T89" s="7">
        <v>741</v>
      </c>
      <c r="V89" s="170" t="s">
        <v>410</v>
      </c>
      <c r="W89" s="22" t="s">
        <v>411</v>
      </c>
      <c r="X89" s="69">
        <v>85</v>
      </c>
      <c r="Y89" s="69">
        <v>84</v>
      </c>
      <c r="Z89" s="69">
        <v>79</v>
      </c>
      <c r="AA89" s="73">
        <v>78</v>
      </c>
      <c r="AB89" s="7">
        <v>71</v>
      </c>
      <c r="AC89" s="7">
        <v>3</v>
      </c>
      <c r="AD89" s="69">
        <v>3</v>
      </c>
      <c r="AE89" s="69">
        <v>11</v>
      </c>
      <c r="AF89" s="69">
        <v>1</v>
      </c>
      <c r="AG89" s="7">
        <v>5</v>
      </c>
      <c r="AH89" s="7">
        <v>57</v>
      </c>
      <c r="AI89" s="69"/>
      <c r="AJ89" s="7">
        <v>68</v>
      </c>
      <c r="AK89" s="7">
        <v>71</v>
      </c>
      <c r="AL89" s="7"/>
      <c r="AM89" s="7">
        <v>42</v>
      </c>
      <c r="AN89" s="7"/>
      <c r="AO89" s="7">
        <v>35</v>
      </c>
      <c r="AP89" s="7"/>
      <c r="AQ89" s="7">
        <v>28</v>
      </c>
      <c r="AR89" s="7"/>
      <c r="AS89" s="7">
        <v>74</v>
      </c>
      <c r="AT89" s="7">
        <v>741</v>
      </c>
      <c r="AU89" s="7">
        <v>86</v>
      </c>
      <c r="AV89" s="122">
        <v>756</v>
      </c>
      <c r="AW89" s="122">
        <f t="shared" si="31"/>
        <v>21748</v>
      </c>
      <c r="AX89" s="122">
        <f t="shared" si="32"/>
        <v>1855</v>
      </c>
      <c r="AY89" s="122">
        <f t="shared" si="33"/>
        <v>19417</v>
      </c>
      <c r="AZ89" s="122">
        <f t="shared" si="20"/>
        <v>19322</v>
      </c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>
        <f t="shared" si="25"/>
        <v>0</v>
      </c>
      <c r="BM89" s="7"/>
      <c r="BP89" s="7"/>
      <c r="BQ89" s="7">
        <v>87</v>
      </c>
      <c r="BR89" s="7">
        <v>85</v>
      </c>
      <c r="BS89" s="7">
        <f t="shared" si="26"/>
        <v>7395</v>
      </c>
      <c r="BT89" s="7">
        <v>117</v>
      </c>
      <c r="BU89" s="7">
        <v>85</v>
      </c>
      <c r="BV89" s="7">
        <f t="shared" si="27"/>
        <v>9945</v>
      </c>
      <c r="BW89" s="7">
        <v>137</v>
      </c>
      <c r="BX89" s="7">
        <v>85</v>
      </c>
      <c r="BY89" s="7">
        <f t="shared" si="28"/>
        <v>11645</v>
      </c>
      <c r="BZ89" s="7">
        <v>107</v>
      </c>
      <c r="CA89" s="7">
        <v>85</v>
      </c>
      <c r="CB89" s="7">
        <f t="shared" si="29"/>
        <v>9095</v>
      </c>
      <c r="CC89" s="7"/>
      <c r="CI89" s="74">
        <v>0</v>
      </c>
    </row>
    <row r="90" spans="1:87" ht="27.75" thickTop="1" thickBot="1" x14ac:dyDescent="0.25">
      <c r="A90" s="7">
        <f t="shared" si="30"/>
        <v>739</v>
      </c>
      <c r="B90" s="7">
        <f t="shared" si="21"/>
        <v>6</v>
      </c>
      <c r="C90" s="7">
        <f t="shared" si="22"/>
        <v>0</v>
      </c>
      <c r="D90" s="7">
        <f t="shared" si="23"/>
        <v>0</v>
      </c>
      <c r="E90" s="7">
        <f t="shared" si="24"/>
        <v>6</v>
      </c>
      <c r="F90" s="7">
        <v>2</v>
      </c>
      <c r="G90" s="7">
        <v>97</v>
      </c>
      <c r="H90" s="7">
        <v>1</v>
      </c>
      <c r="I90" s="7"/>
      <c r="J90" s="7"/>
      <c r="K90" s="7">
        <v>1</v>
      </c>
      <c r="L90" s="7"/>
      <c r="M90" s="7"/>
      <c r="N90" s="7">
        <v>166</v>
      </c>
      <c r="O90" s="7">
        <v>4</v>
      </c>
      <c r="P90" s="7">
        <v>5</v>
      </c>
      <c r="Q90" s="7">
        <v>344</v>
      </c>
      <c r="R90" s="7"/>
      <c r="S90" s="7">
        <v>60</v>
      </c>
      <c r="T90" s="7">
        <v>756</v>
      </c>
      <c r="V90" s="171"/>
      <c r="W90" s="23" t="s">
        <v>412</v>
      </c>
      <c r="X90" s="69">
        <v>86</v>
      </c>
      <c r="Y90" s="69">
        <v>85</v>
      </c>
      <c r="Z90" s="73">
        <v>80</v>
      </c>
      <c r="AA90" s="69">
        <v>79</v>
      </c>
      <c r="AB90" s="7">
        <v>72</v>
      </c>
      <c r="AC90" s="69">
        <v>2</v>
      </c>
      <c r="AD90" s="69">
        <v>2</v>
      </c>
      <c r="AE90" s="69">
        <v>11</v>
      </c>
      <c r="AF90" s="69">
        <v>1</v>
      </c>
      <c r="AG90" s="7">
        <v>6</v>
      </c>
      <c r="AH90" s="7">
        <v>58</v>
      </c>
      <c r="AI90" s="69"/>
      <c r="AJ90" s="7">
        <v>69</v>
      </c>
      <c r="AK90" s="7">
        <v>72</v>
      </c>
      <c r="AL90" s="7"/>
      <c r="AM90" s="7">
        <v>43</v>
      </c>
      <c r="AN90" s="7"/>
      <c r="AO90" s="7">
        <v>36</v>
      </c>
      <c r="AP90" s="7"/>
      <c r="AQ90" s="7">
        <v>29</v>
      </c>
      <c r="AR90" s="7"/>
      <c r="AS90" s="7">
        <v>75</v>
      </c>
      <c r="AT90" s="7">
        <v>756</v>
      </c>
      <c r="AU90" s="7">
        <v>26</v>
      </c>
      <c r="AV90" s="122">
        <v>880</v>
      </c>
      <c r="AW90" s="122">
        <f t="shared" si="31"/>
        <v>22504</v>
      </c>
      <c r="AX90" s="122">
        <f t="shared" si="32"/>
        <v>2611</v>
      </c>
      <c r="AY90" s="122">
        <f t="shared" si="33"/>
        <v>20173</v>
      </c>
      <c r="AZ90" s="122">
        <f t="shared" si="20"/>
        <v>20078</v>
      </c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>
        <f t="shared" si="25"/>
        <v>0</v>
      </c>
      <c r="BM90" s="7"/>
      <c r="BP90" s="7"/>
      <c r="BQ90" s="7">
        <v>87</v>
      </c>
      <c r="BR90" s="7">
        <v>86</v>
      </c>
      <c r="BS90" s="7">
        <f t="shared" si="26"/>
        <v>7482</v>
      </c>
      <c r="BT90" s="7">
        <v>117</v>
      </c>
      <c r="BU90" s="7">
        <v>86</v>
      </c>
      <c r="BV90" s="7">
        <f t="shared" si="27"/>
        <v>10062</v>
      </c>
      <c r="BW90" s="7">
        <v>137</v>
      </c>
      <c r="BX90" s="7">
        <v>86</v>
      </c>
      <c r="BY90" s="7">
        <f t="shared" si="28"/>
        <v>11782</v>
      </c>
      <c r="BZ90" s="7">
        <v>107</v>
      </c>
      <c r="CA90" s="7">
        <v>86</v>
      </c>
      <c r="CB90" s="7">
        <f t="shared" si="29"/>
        <v>9202</v>
      </c>
      <c r="CC90" s="7"/>
      <c r="CI90" s="74">
        <v>0</v>
      </c>
    </row>
    <row r="91" spans="1:87" ht="27.75" thickTop="1" thickBot="1" x14ac:dyDescent="0.25">
      <c r="A91" s="7">
        <f t="shared" si="30"/>
        <v>749</v>
      </c>
      <c r="B91" s="7">
        <f t="shared" si="21"/>
        <v>10</v>
      </c>
      <c r="C91" s="7">
        <f t="shared" si="22"/>
        <v>10</v>
      </c>
      <c r="D91" s="7">
        <f t="shared" si="23"/>
        <v>0</v>
      </c>
      <c r="E91" s="7">
        <f t="shared" si="24"/>
        <v>0</v>
      </c>
      <c r="F91" s="7">
        <v>1</v>
      </c>
      <c r="G91" s="73">
        <v>98</v>
      </c>
      <c r="H91" s="7">
        <v>1</v>
      </c>
      <c r="I91" s="7">
        <v>1</v>
      </c>
      <c r="J91" s="7"/>
      <c r="K91" s="7"/>
      <c r="L91" s="7"/>
      <c r="M91" s="69"/>
      <c r="N91" s="73">
        <v>169</v>
      </c>
      <c r="O91" s="7">
        <v>3</v>
      </c>
      <c r="P91" s="69">
        <v>4</v>
      </c>
      <c r="Q91" s="7">
        <v>348</v>
      </c>
      <c r="R91" s="7"/>
      <c r="S91" s="73">
        <v>61</v>
      </c>
      <c r="T91" s="7">
        <v>204</v>
      </c>
      <c r="V91" s="172"/>
      <c r="W91" s="173" t="s">
        <v>104</v>
      </c>
      <c r="X91" s="174">
        <v>87</v>
      </c>
      <c r="Y91" s="73">
        <v>86</v>
      </c>
      <c r="Z91" s="73">
        <v>81</v>
      </c>
      <c r="AA91" s="73">
        <v>80</v>
      </c>
      <c r="AB91" s="7">
        <v>73</v>
      </c>
      <c r="AC91" s="7">
        <v>1</v>
      </c>
      <c r="AD91" s="69">
        <v>1</v>
      </c>
      <c r="AE91" s="69">
        <v>11</v>
      </c>
      <c r="AF91" s="69">
        <v>1</v>
      </c>
      <c r="AG91" s="85">
        <v>7</v>
      </c>
      <c r="AH91" s="7">
        <v>59</v>
      </c>
      <c r="AI91" s="69"/>
      <c r="AJ91" s="73">
        <v>70</v>
      </c>
      <c r="AK91" s="7">
        <v>73</v>
      </c>
      <c r="AL91" s="7"/>
      <c r="AM91" s="73">
        <v>44</v>
      </c>
      <c r="AN91" s="7"/>
      <c r="AO91" s="7">
        <v>37</v>
      </c>
      <c r="AP91" s="7"/>
      <c r="AQ91" s="7">
        <v>30</v>
      </c>
      <c r="AR91" s="7"/>
      <c r="AS91" s="7">
        <v>76</v>
      </c>
      <c r="AT91" s="7">
        <v>204</v>
      </c>
      <c r="AU91" s="7">
        <v>3</v>
      </c>
      <c r="AV91" s="122">
        <v>1108</v>
      </c>
      <c r="AW91" s="122">
        <f t="shared" si="31"/>
        <v>22708</v>
      </c>
      <c r="AX91" s="132">
        <f t="shared" si="32"/>
        <v>2815</v>
      </c>
      <c r="AY91" s="122">
        <f t="shared" si="33"/>
        <v>20377</v>
      </c>
      <c r="AZ91" s="122">
        <f t="shared" si="20"/>
        <v>20282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>
        <f t="shared" si="25"/>
        <v>0</v>
      </c>
      <c r="BM91" s="7"/>
      <c r="BP91" s="7"/>
      <c r="BQ91" s="7">
        <v>87</v>
      </c>
      <c r="BR91" s="7">
        <v>87</v>
      </c>
      <c r="BS91" s="7">
        <f t="shared" si="26"/>
        <v>7569</v>
      </c>
      <c r="BT91" s="7">
        <v>117</v>
      </c>
      <c r="BU91" s="7">
        <v>87</v>
      </c>
      <c r="BV91" s="7">
        <f t="shared" si="27"/>
        <v>10179</v>
      </c>
      <c r="BW91" s="7">
        <v>137</v>
      </c>
      <c r="BX91" s="7">
        <v>87</v>
      </c>
      <c r="BY91" s="7">
        <f t="shared" si="28"/>
        <v>11919</v>
      </c>
      <c r="BZ91" s="7">
        <v>107</v>
      </c>
      <c r="CA91" s="7">
        <v>87</v>
      </c>
      <c r="CB91" s="7">
        <f t="shared" si="29"/>
        <v>9309</v>
      </c>
      <c r="CC91" s="7"/>
      <c r="CI91" s="74">
        <v>0</v>
      </c>
    </row>
    <row r="92" spans="1:87" ht="25.5" customHeight="1" thickTop="1" thickBot="1" x14ac:dyDescent="0.25">
      <c r="A92" s="7"/>
      <c r="B92" s="73">
        <f t="shared" ref="B92:E92" si="34">SUM(B5:B91)</f>
        <v>749</v>
      </c>
      <c r="C92" s="73">
        <f t="shared" si="34"/>
        <v>450</v>
      </c>
      <c r="D92" s="73">
        <f t="shared" si="34"/>
        <v>95</v>
      </c>
      <c r="E92" s="73">
        <f t="shared" si="34"/>
        <v>204</v>
      </c>
      <c r="H92" s="73">
        <f>SUM(H5:H91)</f>
        <v>98</v>
      </c>
      <c r="I92" s="73">
        <f t="shared" ref="I92:K92" si="35">SUM(I5:I91)</f>
        <v>45</v>
      </c>
      <c r="J92" s="73">
        <f t="shared" si="35"/>
        <v>19</v>
      </c>
      <c r="K92" s="73">
        <f t="shared" si="35"/>
        <v>34</v>
      </c>
      <c r="L92" s="7"/>
      <c r="M92" s="73">
        <f>SUM(M5:M91)</f>
        <v>81</v>
      </c>
      <c r="N92" s="7"/>
      <c r="O92" s="73">
        <f>SUM(O5:O91)</f>
        <v>169</v>
      </c>
      <c r="P92" s="69">
        <f>SUM(P5:P91)</f>
        <v>267</v>
      </c>
      <c r="Q92" s="69">
        <v>348</v>
      </c>
      <c r="W92" s="94" t="s">
        <v>413</v>
      </c>
      <c r="AC92" s="74"/>
      <c r="AH92" s="74"/>
      <c r="AJ92" s="7"/>
      <c r="AK92" s="7"/>
      <c r="AL92" s="7"/>
      <c r="AM92" s="7"/>
      <c r="AN92" s="7"/>
      <c r="AO92" s="7"/>
      <c r="AP92" s="7"/>
      <c r="AQ92" s="7"/>
      <c r="AR92" s="7"/>
      <c r="AS92" s="7"/>
      <c r="AX92" s="122"/>
      <c r="BH92" s="7"/>
      <c r="BI92" s="7"/>
      <c r="BJ92" s="7"/>
      <c r="BK92" s="7"/>
      <c r="BL92" s="7">
        <f t="shared" si="25"/>
        <v>0</v>
      </c>
      <c r="BM92" s="7"/>
      <c r="CI92" s="74">
        <v>0</v>
      </c>
    </row>
    <row r="93" spans="1:87" ht="21.75" customHeight="1" thickTop="1" thickBot="1" x14ac:dyDescent="0.25">
      <c r="A93" s="7"/>
      <c r="B93" s="169" t="s">
        <v>414</v>
      </c>
      <c r="C93" s="7"/>
      <c r="D93" s="7"/>
      <c r="E93" s="7"/>
      <c r="F93" s="7"/>
      <c r="G93" s="7"/>
      <c r="H93" s="175" t="s">
        <v>415</v>
      </c>
      <c r="I93" s="67">
        <f>+I92*10</f>
        <v>450</v>
      </c>
      <c r="J93" s="67">
        <f>+J92*5</f>
        <v>95</v>
      </c>
      <c r="K93" s="67">
        <f>+K92*6</f>
        <v>204</v>
      </c>
      <c r="L93" s="69"/>
      <c r="M93" s="7"/>
      <c r="N93" s="7"/>
      <c r="O93" s="175" t="s">
        <v>416</v>
      </c>
      <c r="P93" s="114" t="s">
        <v>417</v>
      </c>
      <c r="Q93" s="114" t="s">
        <v>418</v>
      </c>
      <c r="R93" s="7"/>
      <c r="S93" s="7"/>
      <c r="T93" s="7"/>
      <c r="W93" s="152"/>
      <c r="X93" s="69"/>
      <c r="Y93" s="69"/>
      <c r="Z93" s="69"/>
      <c r="AA93" s="69"/>
      <c r="AB93" s="7"/>
      <c r="AC93" s="69"/>
      <c r="AD93" s="69"/>
      <c r="AE93" s="69"/>
      <c r="AF93" s="69"/>
      <c r="AG93" s="7"/>
      <c r="AH93" s="69"/>
      <c r="AI93" s="69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122"/>
      <c r="AY93" s="7"/>
      <c r="AZ93" s="7"/>
      <c r="BB93" s="7"/>
      <c r="BC93" s="7"/>
      <c r="BD93" s="7"/>
      <c r="BE93" s="7"/>
      <c r="BF93" s="7"/>
      <c r="BG93" s="7"/>
      <c r="BL93" s="7">
        <f t="shared" si="25"/>
        <v>0</v>
      </c>
      <c r="BM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I93" s="74">
        <v>0</v>
      </c>
    </row>
    <row r="94" spans="1:87" ht="15.75" customHeight="1" thickTop="1" x14ac:dyDescent="0.2">
      <c r="A94" s="1" t="s">
        <v>187</v>
      </c>
      <c r="B94" s="1" t="s">
        <v>187</v>
      </c>
      <c r="C94" s="1" t="s">
        <v>188</v>
      </c>
      <c r="D94" s="1" t="s">
        <v>189</v>
      </c>
      <c r="E94" s="1" t="s">
        <v>120</v>
      </c>
      <c r="F94" s="1" t="s">
        <v>190</v>
      </c>
      <c r="G94" s="1" t="s">
        <v>190</v>
      </c>
      <c r="H94" s="1" t="s">
        <v>190</v>
      </c>
      <c r="I94" s="1" t="s">
        <v>188</v>
      </c>
      <c r="J94" s="1" t="s">
        <v>189</v>
      </c>
      <c r="K94" s="1" t="s">
        <v>120</v>
      </c>
      <c r="L94" s="1" t="s">
        <v>191</v>
      </c>
      <c r="M94" s="113" t="s">
        <v>192</v>
      </c>
      <c r="N94" s="113" t="s">
        <v>192</v>
      </c>
      <c r="O94" s="113" t="s">
        <v>192</v>
      </c>
      <c r="P94" s="113" t="s">
        <v>192</v>
      </c>
      <c r="Q94" s="113" t="s">
        <v>193</v>
      </c>
      <c r="R94" s="114" t="s">
        <v>194</v>
      </c>
      <c r="S94" s="114" t="s">
        <v>194</v>
      </c>
      <c r="T94" s="1" t="s">
        <v>1</v>
      </c>
      <c r="U94" s="1" t="s">
        <v>1</v>
      </c>
      <c r="V94" s="1"/>
      <c r="W94" s="1"/>
      <c r="X94" s="67" t="s">
        <v>106</v>
      </c>
      <c r="Y94" s="67" t="s">
        <v>106</v>
      </c>
      <c r="Z94" s="67" t="s">
        <v>106</v>
      </c>
      <c r="AA94" s="67" t="s">
        <v>106</v>
      </c>
      <c r="AB94" s="1" t="s">
        <v>2</v>
      </c>
      <c r="AC94" s="67" t="s">
        <v>107</v>
      </c>
      <c r="AD94" s="67" t="s">
        <v>107</v>
      </c>
      <c r="AE94" s="67" t="s">
        <v>108</v>
      </c>
      <c r="AF94" s="67" t="s">
        <v>108</v>
      </c>
      <c r="AG94" s="1" t="s">
        <v>0</v>
      </c>
      <c r="AH94" s="1" t="s">
        <v>107</v>
      </c>
      <c r="AI94" s="67" t="s">
        <v>4</v>
      </c>
      <c r="AJ94" s="1" t="s">
        <v>195</v>
      </c>
      <c r="AK94" s="1" t="s">
        <v>10</v>
      </c>
      <c r="AL94" s="1" t="s">
        <v>10</v>
      </c>
      <c r="AM94" s="1" t="s">
        <v>196</v>
      </c>
      <c r="AN94" s="1" t="s">
        <v>196</v>
      </c>
      <c r="AO94" s="1" t="s">
        <v>197</v>
      </c>
      <c r="AP94" s="1" t="s">
        <v>197</v>
      </c>
      <c r="AQ94" s="1" t="s">
        <v>198</v>
      </c>
      <c r="AR94" s="1" t="s">
        <v>198</v>
      </c>
      <c r="AS94" s="115" t="s">
        <v>130</v>
      </c>
      <c r="AT94" s="1" t="s">
        <v>1</v>
      </c>
      <c r="AU94" s="1" t="s">
        <v>109</v>
      </c>
      <c r="AV94" s="1" t="s">
        <v>1</v>
      </c>
      <c r="AW94" s="1" t="s">
        <v>1</v>
      </c>
      <c r="AX94" s="1" t="s">
        <v>3</v>
      </c>
      <c r="AY94" s="1" t="s">
        <v>115</v>
      </c>
      <c r="AZ94" s="1" t="s">
        <v>115</v>
      </c>
      <c r="BA94" s="1">
        <v>75</v>
      </c>
      <c r="BB94" s="1" t="s">
        <v>194</v>
      </c>
      <c r="BC94" s="1" t="s">
        <v>120</v>
      </c>
      <c r="BD94" s="1" t="s">
        <v>199</v>
      </c>
      <c r="BE94" s="1" t="s">
        <v>5</v>
      </c>
      <c r="BF94" s="1" t="s">
        <v>187</v>
      </c>
      <c r="BG94" s="1" t="s">
        <v>187</v>
      </c>
      <c r="BH94" s="1"/>
      <c r="BI94" s="1" t="s">
        <v>190</v>
      </c>
      <c r="BJ94" s="1" t="s">
        <v>120</v>
      </c>
      <c r="BK94" s="1" t="s">
        <v>5</v>
      </c>
      <c r="BL94" s="1" t="s">
        <v>5</v>
      </c>
      <c r="BM94" s="7"/>
      <c r="BP94" s="112"/>
      <c r="BQ94" s="112"/>
      <c r="BR94" s="112"/>
      <c r="BS94" s="112"/>
      <c r="BT94" s="112"/>
      <c r="BU94" s="112"/>
      <c r="BV94" s="112"/>
      <c r="BW94" s="112"/>
      <c r="BX94" s="112"/>
      <c r="BY94" s="112"/>
      <c r="BZ94" s="112"/>
      <c r="CA94" s="112"/>
      <c r="CB94" s="112"/>
      <c r="CC94" s="112"/>
      <c r="CI94" s="74">
        <v>0</v>
      </c>
    </row>
    <row r="95" spans="1:87" ht="15" x14ac:dyDescent="0.2">
      <c r="A95" s="1" t="s">
        <v>190</v>
      </c>
      <c r="B95" s="1" t="s">
        <v>190</v>
      </c>
      <c r="C95" s="1" t="s">
        <v>190</v>
      </c>
      <c r="D95" s="1" t="s">
        <v>190</v>
      </c>
      <c r="E95" s="1" t="s">
        <v>190</v>
      </c>
      <c r="F95" s="1" t="s">
        <v>187</v>
      </c>
      <c r="G95" s="1" t="s">
        <v>187</v>
      </c>
      <c r="H95" s="1" t="s">
        <v>187</v>
      </c>
      <c r="I95" s="1"/>
      <c r="J95" s="1"/>
      <c r="K95" s="1"/>
      <c r="L95" s="1" t="s">
        <v>110</v>
      </c>
      <c r="M95" s="113" t="s">
        <v>0</v>
      </c>
      <c r="N95" s="113" t="s">
        <v>200</v>
      </c>
      <c r="O95" s="113" t="s">
        <v>200</v>
      </c>
      <c r="P95" s="113" t="s">
        <v>0</v>
      </c>
      <c r="Q95" s="113" t="s">
        <v>194</v>
      </c>
      <c r="R95" s="114" t="s">
        <v>0</v>
      </c>
      <c r="S95" s="114" t="s">
        <v>0</v>
      </c>
      <c r="T95" s="1" t="s">
        <v>115</v>
      </c>
      <c r="U95" s="1" t="s">
        <v>115</v>
      </c>
      <c r="V95" s="1"/>
      <c r="W95" s="1" t="s">
        <v>1</v>
      </c>
      <c r="X95" s="67"/>
      <c r="Y95" s="67" t="s">
        <v>110</v>
      </c>
      <c r="Z95" s="67" t="s">
        <v>110</v>
      </c>
      <c r="AA95" s="67" t="s">
        <v>111</v>
      </c>
      <c r="AB95" s="1" t="s">
        <v>10</v>
      </c>
      <c r="AC95" s="67" t="s">
        <v>112</v>
      </c>
      <c r="AD95" s="67" t="s">
        <v>113</v>
      </c>
      <c r="AE95" s="67"/>
      <c r="AF95" s="67" t="s">
        <v>113</v>
      </c>
      <c r="AG95" s="1" t="s">
        <v>114</v>
      </c>
      <c r="AH95" s="1" t="s">
        <v>9</v>
      </c>
      <c r="AI95" s="67" t="s">
        <v>12</v>
      </c>
      <c r="AJ95" s="1" t="s">
        <v>201</v>
      </c>
      <c r="AK95" s="1" t="s">
        <v>202</v>
      </c>
      <c r="AL95" s="1" t="s">
        <v>202</v>
      </c>
      <c r="AM95" s="1" t="s">
        <v>202</v>
      </c>
      <c r="AN95" s="1" t="s">
        <v>202</v>
      </c>
      <c r="AO95" s="1" t="s">
        <v>202</v>
      </c>
      <c r="AP95" s="1" t="s">
        <v>202</v>
      </c>
      <c r="AQ95" s="1" t="s">
        <v>202</v>
      </c>
      <c r="AR95" s="1" t="s">
        <v>202</v>
      </c>
      <c r="AS95" s="1"/>
      <c r="AT95" s="1" t="s">
        <v>115</v>
      </c>
      <c r="AU95" s="1" t="s">
        <v>116</v>
      </c>
      <c r="AV95" s="1" t="s">
        <v>115</v>
      </c>
      <c r="AW95" s="1" t="s">
        <v>115</v>
      </c>
      <c r="AX95" s="1" t="s">
        <v>115</v>
      </c>
      <c r="AY95" s="1" t="s">
        <v>7</v>
      </c>
      <c r="AZ95" s="67" t="s">
        <v>111</v>
      </c>
      <c r="BA95" s="1" t="s">
        <v>203</v>
      </c>
      <c r="BB95" s="1"/>
      <c r="BC95" s="1"/>
      <c r="BD95" s="1" t="s">
        <v>190</v>
      </c>
      <c r="BE95" s="1"/>
      <c r="BF95" s="1" t="s">
        <v>204</v>
      </c>
      <c r="BG95" s="1" t="s">
        <v>204</v>
      </c>
      <c r="BH95" s="1"/>
      <c r="BI95" s="1" t="s">
        <v>205</v>
      </c>
      <c r="BJ95" s="1"/>
      <c r="BK95" s="1"/>
      <c r="BL95" s="1" t="s">
        <v>206</v>
      </c>
      <c r="BM95" s="7"/>
      <c r="BP95" s="112"/>
      <c r="BQ95" s="112"/>
      <c r="BR95" s="112"/>
      <c r="BS95" s="112"/>
      <c r="BT95" s="112"/>
      <c r="BU95" s="112"/>
      <c r="BV95" s="112"/>
      <c r="BW95" s="112"/>
      <c r="BX95" s="112"/>
      <c r="BY95" s="112"/>
      <c r="BZ95" s="112"/>
      <c r="CA95" s="112"/>
      <c r="CB95" s="112"/>
      <c r="CC95" s="112"/>
      <c r="CI95" s="74">
        <v>0</v>
      </c>
    </row>
    <row r="96" spans="1:87" ht="15" x14ac:dyDescent="0.2">
      <c r="A96" s="1" t="s">
        <v>5</v>
      </c>
      <c r="B96" s="1" t="s">
        <v>5</v>
      </c>
      <c r="C96" s="1" t="s">
        <v>5</v>
      </c>
      <c r="D96" s="1" t="s">
        <v>5</v>
      </c>
      <c r="E96" s="1" t="s">
        <v>5</v>
      </c>
      <c r="F96" s="1" t="s">
        <v>207</v>
      </c>
      <c r="G96" s="1" t="s">
        <v>207</v>
      </c>
      <c r="H96" s="1"/>
      <c r="I96" s="1"/>
      <c r="J96" s="1"/>
      <c r="K96" s="1"/>
      <c r="L96" s="1" t="s">
        <v>187</v>
      </c>
      <c r="M96" s="113" t="s">
        <v>110</v>
      </c>
      <c r="N96" s="113" t="s">
        <v>208</v>
      </c>
      <c r="O96" s="113" t="s">
        <v>209</v>
      </c>
      <c r="P96" s="113" t="s">
        <v>206</v>
      </c>
      <c r="Q96" s="113"/>
      <c r="R96" s="114" t="s">
        <v>110</v>
      </c>
      <c r="S96" s="114" t="s">
        <v>206</v>
      </c>
      <c r="T96" s="1"/>
      <c r="U96" s="1"/>
      <c r="V96" s="1"/>
      <c r="W96" s="1"/>
      <c r="X96" s="1"/>
      <c r="Y96" s="1" t="s">
        <v>117</v>
      </c>
      <c r="Z96" s="1" t="s">
        <v>118</v>
      </c>
      <c r="AA96" s="67" t="s">
        <v>119</v>
      </c>
      <c r="AB96" s="1" t="s">
        <v>14</v>
      </c>
      <c r="AC96" s="67" t="s">
        <v>117</v>
      </c>
      <c r="AD96" s="1"/>
      <c r="AE96" s="67"/>
      <c r="AF96" s="67"/>
      <c r="AG96" s="1" t="s">
        <v>120</v>
      </c>
      <c r="AH96" s="67">
        <v>2</v>
      </c>
      <c r="AI96" s="67" t="s">
        <v>15</v>
      </c>
      <c r="AJ96" s="1" t="s">
        <v>210</v>
      </c>
      <c r="AK96" s="1"/>
      <c r="AL96" s="1" t="s">
        <v>113</v>
      </c>
      <c r="AM96" s="1"/>
      <c r="AN96" s="1" t="s">
        <v>113</v>
      </c>
      <c r="AO96" s="1"/>
      <c r="AP96" s="1" t="s">
        <v>113</v>
      </c>
      <c r="AQ96" s="1"/>
      <c r="AR96" s="1" t="s">
        <v>113</v>
      </c>
      <c r="AS96" s="1"/>
      <c r="AT96" s="1"/>
      <c r="AU96" s="1"/>
      <c r="AV96" s="1" t="s">
        <v>121</v>
      </c>
      <c r="AW96" s="1" t="s">
        <v>7</v>
      </c>
      <c r="AX96" s="1"/>
      <c r="AY96" s="1" t="s">
        <v>211</v>
      </c>
      <c r="AZ96" s="67" t="s">
        <v>119</v>
      </c>
      <c r="BA96" s="1" t="s">
        <v>190</v>
      </c>
      <c r="BB96" s="1"/>
      <c r="BC96" s="1"/>
      <c r="BD96" s="1" t="s">
        <v>5</v>
      </c>
      <c r="BE96" s="1"/>
      <c r="BF96" s="1" t="s">
        <v>212</v>
      </c>
      <c r="BG96" s="1" t="s">
        <v>5</v>
      </c>
      <c r="BH96" s="1"/>
      <c r="BI96" s="1" t="s">
        <v>1</v>
      </c>
      <c r="BJ96" s="1"/>
      <c r="BK96" s="1"/>
      <c r="BL96" s="1" t="s">
        <v>213</v>
      </c>
      <c r="BM96" s="7"/>
      <c r="CI96" s="74">
        <v>0</v>
      </c>
    </row>
    <row r="97" spans="1:87" ht="15" x14ac:dyDescent="0.2">
      <c r="A97" s="1" t="s">
        <v>207</v>
      </c>
      <c r="B97" s="1" t="s">
        <v>214</v>
      </c>
      <c r="C97" s="1"/>
      <c r="D97" s="1"/>
      <c r="E97" s="1"/>
      <c r="F97" s="1" t="s">
        <v>11</v>
      </c>
      <c r="G97" s="1"/>
      <c r="H97" s="1"/>
      <c r="I97" s="1"/>
      <c r="J97" s="1"/>
      <c r="K97" s="1"/>
      <c r="L97" s="1" t="s">
        <v>207</v>
      </c>
      <c r="M97" s="117" t="s">
        <v>187</v>
      </c>
      <c r="N97" s="117" t="s">
        <v>207</v>
      </c>
      <c r="O97" s="117" t="s">
        <v>187</v>
      </c>
      <c r="P97" s="117" t="s">
        <v>187</v>
      </c>
      <c r="Q97" s="117"/>
      <c r="R97" s="114" t="s">
        <v>187</v>
      </c>
      <c r="S97" s="114" t="s">
        <v>187</v>
      </c>
      <c r="T97" s="1"/>
      <c r="U97" s="1"/>
      <c r="V97" s="118"/>
      <c r="W97" s="119"/>
      <c r="X97" s="67"/>
      <c r="Y97" s="67"/>
      <c r="Z97" s="67"/>
      <c r="AA97" s="67"/>
      <c r="AB97" s="1"/>
      <c r="AC97" s="67"/>
      <c r="AD97" s="67"/>
      <c r="AE97" s="67"/>
      <c r="AF97" s="67"/>
      <c r="AG97" s="1"/>
      <c r="AH97" s="67"/>
      <c r="AI97" s="67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 t="s">
        <v>216</v>
      </c>
      <c r="BM97" s="7"/>
      <c r="CI97" s="74">
        <v>0</v>
      </c>
    </row>
    <row r="98" spans="1:87" x14ac:dyDescent="0.4">
      <c r="A98" s="7"/>
      <c r="B98" s="7">
        <f t="shared" si="21"/>
        <v>0</v>
      </c>
      <c r="AJ98" s="7"/>
      <c r="AK98" s="7"/>
      <c r="AL98" s="7"/>
      <c r="AM98" s="7"/>
      <c r="AN98" s="7"/>
      <c r="AO98" s="7"/>
      <c r="AP98" s="7"/>
      <c r="AQ98" s="7"/>
      <c r="AR98" s="7"/>
      <c r="AS98" s="7"/>
      <c r="BL98" s="7">
        <f t="shared" si="25"/>
        <v>0</v>
      </c>
      <c r="CI98" s="74">
        <v>0</v>
      </c>
    </row>
  </sheetData>
  <mergeCells count="7">
    <mergeCell ref="V89:V91"/>
    <mergeCell ref="V18:V19"/>
    <mergeCell ref="V48:V49"/>
    <mergeCell ref="V51:V52"/>
    <mergeCell ref="V55:V56"/>
    <mergeCell ref="V62:V65"/>
    <mergeCell ref="V70:V71"/>
  </mergeCells>
  <printOptions horizontalCentered="1" verticalCentered="1" gridLines="1"/>
  <pageMargins left="0" right="0" top="0.25" bottom="0" header="0" footer="0"/>
  <pageSetup paperSize="128" scale="29" orientation="portrait" horizontalDpi="4294967292" verticalDpi="4294967292" r:id="rId1"/>
  <headerFooter alignWithMargins="0">
    <oddHeader>&amp;C&amp;"Arial,Bold"&amp;24Mizmor 75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7D7A-AE54-4EC1-8341-18F2C0E824F5}">
  <sheetPr>
    <pageSetUpPr fitToPage="1"/>
  </sheetPr>
  <dimension ref="A1:AE26"/>
  <sheetViews>
    <sheetView zoomScaleNormal="100" workbookViewId="0">
      <selection activeCell="T25" sqref="T25"/>
    </sheetView>
  </sheetViews>
  <sheetFormatPr defaultColWidth="9.140625" defaultRowHeight="12.75" x14ac:dyDescent="0.2"/>
  <cols>
    <col min="1" max="2" width="9.140625" style="14"/>
    <col min="3" max="4" width="4.85546875" style="14" bestFit="1" customWidth="1"/>
    <col min="5" max="5" width="3.7109375" style="14" bestFit="1" customWidth="1"/>
    <col min="6" max="6" width="4.85546875" style="14" bestFit="1" customWidth="1"/>
    <col min="7" max="7" width="3.5703125" style="14" bestFit="1" customWidth="1"/>
    <col min="8" max="8" width="3.28515625" style="14" bestFit="1" customWidth="1"/>
    <col min="9" max="10" width="4.85546875" style="14" bestFit="1" customWidth="1"/>
    <col min="11" max="12" width="3.28515625" style="14" bestFit="1" customWidth="1"/>
    <col min="13" max="14" width="9" style="14" bestFit="1" customWidth="1"/>
    <col min="15" max="15" width="8" style="14" bestFit="1" customWidth="1"/>
    <col min="16" max="18" width="9" style="14" bestFit="1" customWidth="1"/>
    <col min="19" max="19" width="8.140625" style="14" bestFit="1" customWidth="1"/>
    <col min="20" max="20" width="8" style="14" bestFit="1" customWidth="1"/>
    <col min="21" max="21" width="9" style="14" bestFit="1" customWidth="1"/>
    <col min="22" max="22" width="13.85546875" style="14" bestFit="1" customWidth="1"/>
    <col min="23" max="23" width="9.5703125" style="14" bestFit="1" customWidth="1"/>
    <col min="24" max="24" width="9" style="14" bestFit="1" customWidth="1"/>
    <col min="25" max="25" width="11.5703125" style="14" bestFit="1" customWidth="1"/>
    <col min="26" max="26" width="13.140625" style="14" bestFit="1" customWidth="1"/>
    <col min="27" max="27" width="9.140625" style="14"/>
    <col min="28" max="28" width="11.28515625" style="14" bestFit="1" customWidth="1"/>
    <col min="29" max="29" width="8.85546875" style="14" bestFit="1" customWidth="1"/>
    <col min="30" max="30" width="3" style="14" bestFit="1" customWidth="1"/>
    <col min="31" max="31" width="6.5703125" style="14" bestFit="1" customWidth="1"/>
    <col min="32" max="16384" width="9.140625" style="14"/>
  </cols>
  <sheetData>
    <row r="1" spans="1:31" x14ac:dyDescent="0.2">
      <c r="A1" s="176"/>
      <c r="B1" s="176"/>
      <c r="C1" s="176" t="s">
        <v>419</v>
      </c>
      <c r="D1" s="176" t="s">
        <v>14</v>
      </c>
      <c r="E1" s="176" t="s">
        <v>0</v>
      </c>
      <c r="F1" s="176" t="s">
        <v>0</v>
      </c>
      <c r="G1" s="176" t="s">
        <v>0</v>
      </c>
      <c r="H1" s="176" t="s">
        <v>0</v>
      </c>
      <c r="I1" s="176" t="s">
        <v>0</v>
      </c>
      <c r="J1" s="176" t="s">
        <v>0</v>
      </c>
      <c r="K1" s="176" t="s">
        <v>0</v>
      </c>
      <c r="L1" s="176" t="s">
        <v>0</v>
      </c>
      <c r="M1" s="177"/>
      <c r="N1" s="177"/>
      <c r="O1" s="177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</row>
    <row r="2" spans="1:31" x14ac:dyDescent="0.2">
      <c r="A2" s="176"/>
      <c r="B2" s="176"/>
      <c r="C2" s="176" t="s">
        <v>0</v>
      </c>
      <c r="D2" s="176"/>
      <c r="E2" s="176" t="s">
        <v>420</v>
      </c>
      <c r="F2" s="176" t="s">
        <v>120</v>
      </c>
      <c r="G2" s="176" t="s">
        <v>114</v>
      </c>
      <c r="H2" s="176" t="s">
        <v>120</v>
      </c>
      <c r="I2" s="176" t="s">
        <v>120</v>
      </c>
      <c r="J2" s="176" t="s">
        <v>114</v>
      </c>
      <c r="K2" s="176" t="s">
        <v>114</v>
      </c>
      <c r="L2" s="176" t="s">
        <v>114</v>
      </c>
      <c r="M2" s="177"/>
      <c r="N2" s="177"/>
      <c r="O2" s="177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</row>
    <row r="3" spans="1:31" x14ac:dyDescent="0.2">
      <c r="A3" s="176"/>
      <c r="B3" s="176"/>
      <c r="C3" s="176" t="s">
        <v>120</v>
      </c>
      <c r="D3" s="176"/>
      <c r="E3" s="176" t="s">
        <v>421</v>
      </c>
      <c r="F3" s="176" t="s">
        <v>421</v>
      </c>
      <c r="G3" s="176" t="s">
        <v>120</v>
      </c>
      <c r="H3" s="176" t="s">
        <v>422</v>
      </c>
      <c r="I3" s="176" t="s">
        <v>423</v>
      </c>
      <c r="J3" s="176" t="s">
        <v>120</v>
      </c>
      <c r="K3" s="176" t="s">
        <v>120</v>
      </c>
      <c r="L3" s="176" t="s">
        <v>120</v>
      </c>
      <c r="M3" s="177"/>
      <c r="N3" s="177"/>
      <c r="O3" s="177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</row>
    <row r="4" spans="1:31" x14ac:dyDescent="0.2">
      <c r="A4" s="176"/>
      <c r="B4" s="176"/>
      <c r="C4" s="176"/>
      <c r="D4" s="176"/>
      <c r="E4" s="176"/>
      <c r="F4" s="176" t="s">
        <v>113</v>
      </c>
      <c r="G4" s="176" t="s">
        <v>421</v>
      </c>
      <c r="H4" s="176"/>
      <c r="I4" s="176" t="s">
        <v>420</v>
      </c>
      <c r="J4" s="176" t="s">
        <v>113</v>
      </c>
      <c r="K4" s="176" t="s">
        <v>423</v>
      </c>
      <c r="L4" s="176"/>
      <c r="M4" s="177"/>
      <c r="N4" s="177"/>
      <c r="O4" s="177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</row>
    <row r="5" spans="1:31" ht="21" x14ac:dyDescent="0.2">
      <c r="A5" s="10"/>
      <c r="B5" s="10"/>
      <c r="C5" s="10"/>
      <c r="D5" s="10"/>
      <c r="E5" s="10"/>
      <c r="F5" s="10">
        <f>+F7+H5</f>
        <v>86</v>
      </c>
      <c r="G5" s="10">
        <f>+H5</f>
        <v>6</v>
      </c>
      <c r="H5" s="10">
        <v>6</v>
      </c>
      <c r="I5" s="10"/>
      <c r="J5" s="10">
        <f>+J7+L5</f>
        <v>87</v>
      </c>
      <c r="K5" s="10">
        <f>+L5</f>
        <v>6</v>
      </c>
      <c r="L5" s="10">
        <v>6</v>
      </c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42" t="s">
        <v>124</v>
      </c>
      <c r="Y5" s="42" t="s">
        <v>23</v>
      </c>
      <c r="Z5" s="42" t="s">
        <v>123</v>
      </c>
      <c r="AA5" s="179" t="s">
        <v>20</v>
      </c>
      <c r="AB5" s="179" t="s">
        <v>18</v>
      </c>
      <c r="AC5" s="42" t="s">
        <v>16</v>
      </c>
      <c r="AD5" s="51">
        <v>1</v>
      </c>
      <c r="AE5" s="51"/>
    </row>
    <row r="6" spans="1:31" ht="15.75" thickBo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 t="s">
        <v>424</v>
      </c>
      <c r="Y6" s="180" t="s">
        <v>425</v>
      </c>
      <c r="Z6" s="180" t="s">
        <v>426</v>
      </c>
      <c r="AA6" s="180" t="s">
        <v>427</v>
      </c>
      <c r="AB6" s="180" t="s">
        <v>428</v>
      </c>
      <c r="AC6" s="180" t="s">
        <v>429</v>
      </c>
      <c r="AD6" s="51"/>
      <c r="AE6" s="51">
        <v>2331</v>
      </c>
    </row>
    <row r="7" spans="1:31" ht="27.75" thickTop="1" thickBot="1" x14ac:dyDescent="0.25">
      <c r="A7" s="10"/>
      <c r="B7" s="10"/>
      <c r="C7" s="10"/>
      <c r="D7" s="10"/>
      <c r="E7" s="10">
        <f>+H7</f>
        <v>8</v>
      </c>
      <c r="F7" s="10">
        <f>+F9+H7</f>
        <v>80</v>
      </c>
      <c r="G7" s="10">
        <f>+G5+H7</f>
        <v>14</v>
      </c>
      <c r="H7" s="10">
        <v>8</v>
      </c>
      <c r="I7" s="10">
        <f>+L7</f>
        <v>8</v>
      </c>
      <c r="J7" s="10">
        <f>+J9+L7</f>
        <v>81</v>
      </c>
      <c r="K7" s="10">
        <f>+K5+L7</f>
        <v>14</v>
      </c>
      <c r="L7" s="24">
        <v>8</v>
      </c>
      <c r="M7" s="178"/>
      <c r="N7" s="178"/>
      <c r="O7" s="178"/>
      <c r="P7" s="178"/>
      <c r="Q7" s="178"/>
      <c r="R7" s="178"/>
      <c r="S7" s="178"/>
      <c r="T7" s="178"/>
      <c r="U7" s="178"/>
      <c r="V7" s="96" t="s">
        <v>133</v>
      </c>
      <c r="W7" s="42" t="s">
        <v>131</v>
      </c>
      <c r="X7" s="91" t="s">
        <v>130</v>
      </c>
      <c r="Y7" s="8" t="s">
        <v>129</v>
      </c>
      <c r="Z7" s="42" t="s">
        <v>125</v>
      </c>
      <c r="AA7" s="181" t="s">
        <v>127</v>
      </c>
      <c r="AB7" s="42" t="s">
        <v>28</v>
      </c>
      <c r="AC7" s="42" t="s">
        <v>125</v>
      </c>
      <c r="AD7" s="51">
        <v>2</v>
      </c>
      <c r="AE7" s="51"/>
    </row>
    <row r="8" spans="1:31" ht="16.5" thickTop="1" thickBo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80"/>
      <c r="N8" s="180"/>
      <c r="O8" s="180"/>
      <c r="P8" s="180"/>
      <c r="Q8" s="180"/>
      <c r="R8" s="180"/>
      <c r="S8" s="180"/>
      <c r="T8" s="180"/>
      <c r="U8" s="180"/>
      <c r="V8" s="180" t="s">
        <v>430</v>
      </c>
      <c r="W8" s="180" t="s">
        <v>431</v>
      </c>
      <c r="X8" s="180" t="s">
        <v>432</v>
      </c>
      <c r="Y8" s="180" t="s">
        <v>433</v>
      </c>
      <c r="Z8" s="180" t="s">
        <v>434</v>
      </c>
      <c r="AA8" s="180" t="s">
        <v>435</v>
      </c>
      <c r="AB8" s="180" t="s">
        <v>436</v>
      </c>
      <c r="AC8" s="180" t="s">
        <v>437</v>
      </c>
      <c r="AD8" s="51"/>
      <c r="AE8" s="51">
        <v>1915</v>
      </c>
    </row>
    <row r="9" spans="1:31" ht="27.75" thickTop="1" thickBot="1" x14ac:dyDescent="0.25">
      <c r="A9" s="10"/>
      <c r="B9" s="10"/>
      <c r="C9" s="10">
        <v>9</v>
      </c>
      <c r="D9" s="10">
        <f>+L9</f>
        <v>6</v>
      </c>
      <c r="E9" s="10">
        <f>+E7+H9</f>
        <v>14</v>
      </c>
      <c r="F9" s="10">
        <f>+F11+H9</f>
        <v>72</v>
      </c>
      <c r="G9" s="10">
        <f>+G7+H9</f>
        <v>20</v>
      </c>
      <c r="H9" s="10">
        <v>6</v>
      </c>
      <c r="I9" s="10">
        <f>+I7+L9</f>
        <v>14</v>
      </c>
      <c r="J9" s="10">
        <f>+J11+L9</f>
        <v>73</v>
      </c>
      <c r="K9" s="10">
        <f>+K7+L9</f>
        <v>20</v>
      </c>
      <c r="L9" s="10">
        <v>6</v>
      </c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41" t="s">
        <v>52</v>
      </c>
      <c r="Y9" s="182" t="s">
        <v>140</v>
      </c>
      <c r="Z9" s="38" t="s">
        <v>138</v>
      </c>
      <c r="AA9" s="42" t="s">
        <v>137</v>
      </c>
      <c r="AB9" s="8" t="s">
        <v>136</v>
      </c>
      <c r="AC9" s="91" t="s">
        <v>135</v>
      </c>
      <c r="AD9" s="51">
        <v>3</v>
      </c>
      <c r="AE9" s="51"/>
    </row>
    <row r="10" spans="1:31" ht="16.5" thickTop="1" thickBo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 t="s">
        <v>438</v>
      </c>
      <c r="Y10" s="180" t="s">
        <v>439</v>
      </c>
      <c r="Z10" s="180" t="s">
        <v>440</v>
      </c>
      <c r="AA10" s="180" t="s">
        <v>441</v>
      </c>
      <c r="AB10" s="180" t="s">
        <v>442</v>
      </c>
      <c r="AC10" s="180" t="s">
        <v>443</v>
      </c>
      <c r="AD10" s="51"/>
      <c r="AE10" s="51">
        <v>1310</v>
      </c>
    </row>
    <row r="11" spans="1:31" ht="27.75" thickTop="1" thickBot="1" x14ac:dyDescent="0.25">
      <c r="A11" s="10"/>
      <c r="B11" s="10"/>
      <c r="C11" s="10">
        <v>15</v>
      </c>
      <c r="D11" s="10">
        <f>+D9+L11</f>
        <v>14</v>
      </c>
      <c r="E11" s="10">
        <f>+E9+H11</f>
        <v>21</v>
      </c>
      <c r="F11" s="10">
        <f>+F13+H11</f>
        <v>66</v>
      </c>
      <c r="G11" s="10">
        <f>+G9+H11</f>
        <v>27</v>
      </c>
      <c r="H11" s="10">
        <v>7</v>
      </c>
      <c r="I11" s="10">
        <f>+I9+L11</f>
        <v>22</v>
      </c>
      <c r="J11" s="10">
        <f>+J13+L11</f>
        <v>67</v>
      </c>
      <c r="K11" s="10">
        <f>+K9+L11</f>
        <v>28</v>
      </c>
      <c r="L11" s="24">
        <v>8</v>
      </c>
      <c r="M11" s="178"/>
      <c r="N11" s="178"/>
      <c r="O11" s="178"/>
      <c r="P11" s="178"/>
      <c r="Q11" s="178"/>
      <c r="R11" s="178"/>
      <c r="S11" s="178"/>
      <c r="T11" s="178"/>
      <c r="U11" s="178"/>
      <c r="V11" s="183" t="s">
        <v>147</v>
      </c>
      <c r="W11" s="42" t="s">
        <v>146</v>
      </c>
      <c r="X11" s="101" t="s">
        <v>145</v>
      </c>
      <c r="Y11" s="101" t="s">
        <v>144</v>
      </c>
      <c r="Z11" s="42" t="s">
        <v>143</v>
      </c>
      <c r="AA11" s="42" t="s">
        <v>142</v>
      </c>
      <c r="AB11" s="42" t="s">
        <v>57</v>
      </c>
      <c r="AC11" s="42" t="s">
        <v>141</v>
      </c>
      <c r="AD11" s="51">
        <v>4</v>
      </c>
      <c r="AE11" s="51"/>
    </row>
    <row r="12" spans="1:31" ht="16.5" thickTop="1" thickBo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80"/>
      <c r="N12" s="180"/>
      <c r="O12" s="180"/>
      <c r="P12" s="180"/>
      <c r="Q12" s="180"/>
      <c r="R12" s="180"/>
      <c r="S12" s="180"/>
      <c r="T12" s="180"/>
      <c r="U12" s="180"/>
      <c r="V12" s="180" t="s">
        <v>444</v>
      </c>
      <c r="W12" s="180" t="s">
        <v>445</v>
      </c>
      <c r="X12" s="180" t="s">
        <v>446</v>
      </c>
      <c r="Y12" s="180" t="s">
        <v>447</v>
      </c>
      <c r="Z12" s="180" t="s">
        <v>448</v>
      </c>
      <c r="AA12" s="180" t="s">
        <v>449</v>
      </c>
      <c r="AB12" s="180" t="s">
        <v>450</v>
      </c>
      <c r="AC12" s="180" t="s">
        <v>451</v>
      </c>
      <c r="AD12" s="51"/>
      <c r="AE12" s="51">
        <v>2008</v>
      </c>
    </row>
    <row r="13" spans="1:31" ht="27" thickBot="1" x14ac:dyDescent="0.25">
      <c r="A13" s="184"/>
      <c r="B13" s="185"/>
      <c r="C13" s="185">
        <v>23</v>
      </c>
      <c r="D13" s="185">
        <f>+D11+L13</f>
        <v>22</v>
      </c>
      <c r="E13" s="185">
        <f>+E11+H13</f>
        <v>29</v>
      </c>
      <c r="F13" s="185">
        <f>+F15+H13</f>
        <v>59</v>
      </c>
      <c r="G13" s="185">
        <f>+G11+H13</f>
        <v>35</v>
      </c>
      <c r="H13" s="185">
        <v>8</v>
      </c>
      <c r="I13" s="186">
        <f>+I11+L13</f>
        <v>30</v>
      </c>
      <c r="J13" s="185">
        <f>+J15+L13</f>
        <v>59</v>
      </c>
      <c r="K13" s="185">
        <f>+K11+L13</f>
        <v>36</v>
      </c>
      <c r="L13" s="187">
        <v>8</v>
      </c>
      <c r="M13" s="178"/>
      <c r="N13" s="178"/>
      <c r="O13" s="178"/>
      <c r="P13" s="178"/>
      <c r="Q13" s="178"/>
      <c r="R13" s="178"/>
      <c r="S13" s="178"/>
      <c r="T13" s="178"/>
      <c r="U13" s="178"/>
      <c r="V13" s="23" t="s">
        <v>153</v>
      </c>
      <c r="W13" s="182" t="s">
        <v>152</v>
      </c>
      <c r="X13" s="179" t="s">
        <v>18</v>
      </c>
      <c r="Y13" s="19" t="s">
        <v>151</v>
      </c>
      <c r="Z13" s="188" t="s">
        <v>150</v>
      </c>
      <c r="AA13" s="179" t="s">
        <v>18</v>
      </c>
      <c r="AB13" s="188" t="s">
        <v>149</v>
      </c>
      <c r="AC13" s="8" t="s">
        <v>148</v>
      </c>
      <c r="AD13" s="51">
        <v>5</v>
      </c>
      <c r="AE13" s="51"/>
    </row>
    <row r="14" spans="1:31" ht="15" x14ac:dyDescent="0.2">
      <c r="A14" s="189"/>
      <c r="B14" s="10"/>
      <c r="C14" s="10"/>
      <c r="D14" s="10"/>
      <c r="E14" s="10"/>
      <c r="F14" s="10"/>
      <c r="G14" s="10"/>
      <c r="H14" s="10"/>
      <c r="I14" s="190"/>
      <c r="J14" s="10"/>
      <c r="K14" s="10"/>
      <c r="L14" s="191"/>
      <c r="M14" s="180"/>
      <c r="N14" s="180"/>
      <c r="O14" s="180"/>
      <c r="P14" s="180"/>
      <c r="Q14" s="180"/>
      <c r="R14" s="180"/>
      <c r="S14" s="180"/>
      <c r="T14" s="180"/>
      <c r="U14" s="180"/>
      <c r="V14" s="180" t="s">
        <v>452</v>
      </c>
      <c r="W14" s="180" t="s">
        <v>453</v>
      </c>
      <c r="X14" s="180" t="s">
        <v>454</v>
      </c>
      <c r="Y14" s="180" t="s">
        <v>455</v>
      </c>
      <c r="Z14" s="180" t="s">
        <v>456</v>
      </c>
      <c r="AA14" s="180" t="s">
        <v>457</v>
      </c>
      <c r="AB14" s="180" t="s">
        <v>458</v>
      </c>
      <c r="AC14" s="180" t="s">
        <v>459</v>
      </c>
      <c r="AD14" s="51"/>
      <c r="AE14" s="51">
        <v>2967</v>
      </c>
    </row>
    <row r="15" spans="1:31" ht="26.25" x14ac:dyDescent="0.2">
      <c r="A15" s="189"/>
      <c r="B15" s="10"/>
      <c r="C15" s="10">
        <v>30</v>
      </c>
      <c r="D15" s="10">
        <f>+D13+L15</f>
        <v>29</v>
      </c>
      <c r="E15" s="10">
        <f>+E13+H15</f>
        <v>36</v>
      </c>
      <c r="F15" s="10">
        <f>+F17+H15</f>
        <v>51</v>
      </c>
      <c r="G15" s="10">
        <f>+G13+H15</f>
        <v>42</v>
      </c>
      <c r="H15" s="10">
        <v>7</v>
      </c>
      <c r="I15" s="10">
        <f>+I13+L15</f>
        <v>37</v>
      </c>
      <c r="J15" s="10">
        <f>+J17+L15</f>
        <v>51</v>
      </c>
      <c r="K15" s="10">
        <f>+K13+L15</f>
        <v>43</v>
      </c>
      <c r="L15" s="192">
        <v>7</v>
      </c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8" t="s">
        <v>158</v>
      </c>
      <c r="X15" s="42" t="s">
        <v>157</v>
      </c>
      <c r="Y15" s="42" t="s">
        <v>156</v>
      </c>
      <c r="Z15" s="23" t="s">
        <v>155</v>
      </c>
      <c r="AA15" s="182" t="s">
        <v>154</v>
      </c>
      <c r="AB15" s="182" t="s">
        <v>152</v>
      </c>
      <c r="AC15" s="179" t="s">
        <v>18</v>
      </c>
      <c r="AD15" s="51">
        <v>6</v>
      </c>
      <c r="AE15" s="51"/>
    </row>
    <row r="16" spans="1:31" ht="15.75" thickBot="1" x14ac:dyDescent="0.25">
      <c r="A16" s="18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91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 t="s">
        <v>460</v>
      </c>
      <c r="X16" s="180" t="s">
        <v>461</v>
      </c>
      <c r="Y16" s="180" t="s">
        <v>462</v>
      </c>
      <c r="Z16" s="180" t="s">
        <v>463</v>
      </c>
      <c r="AA16" s="180" t="s">
        <v>464</v>
      </c>
      <c r="AB16" s="180" t="s">
        <v>465</v>
      </c>
      <c r="AC16" s="180" t="s">
        <v>466</v>
      </c>
      <c r="AD16" s="51"/>
      <c r="AE16" s="51">
        <v>2894</v>
      </c>
    </row>
    <row r="17" spans="1:31" ht="27.75" thickTop="1" thickBot="1" x14ac:dyDescent="0.25">
      <c r="A17" s="189"/>
      <c r="B17" s="10"/>
      <c r="C17" s="193">
        <v>37</v>
      </c>
      <c r="D17" s="190">
        <f>+D15+1</f>
        <v>30</v>
      </c>
      <c r="E17" s="10">
        <f>+E15+H17</f>
        <v>43</v>
      </c>
      <c r="F17" s="10">
        <f>+F19+H17</f>
        <v>44</v>
      </c>
      <c r="G17" s="10">
        <f>+G15+H17</f>
        <v>49</v>
      </c>
      <c r="H17" s="10">
        <v>7</v>
      </c>
      <c r="I17" s="24">
        <f>+I15+L17</f>
        <v>44</v>
      </c>
      <c r="J17" s="24">
        <f>+J19+L17</f>
        <v>44</v>
      </c>
      <c r="K17" s="10">
        <f>+K15+L17</f>
        <v>50</v>
      </c>
      <c r="L17" s="192">
        <v>7</v>
      </c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82" t="s">
        <v>162</v>
      </c>
      <c r="X17" s="42" t="s">
        <v>56</v>
      </c>
      <c r="Y17" s="194" t="s">
        <v>161</v>
      </c>
      <c r="Z17" s="194" t="s">
        <v>160</v>
      </c>
      <c r="AA17" s="42" t="s">
        <v>159</v>
      </c>
      <c r="AB17" s="42" t="s">
        <v>46</v>
      </c>
      <c r="AC17" s="33" t="s">
        <v>135</v>
      </c>
      <c r="AD17" s="51">
        <v>7</v>
      </c>
      <c r="AE17" s="51"/>
    </row>
    <row r="18" spans="1:31" ht="16.5" thickTop="1" thickBot="1" x14ac:dyDescent="0.25">
      <c r="A18" s="189"/>
      <c r="B18" s="10"/>
      <c r="C18" s="190"/>
      <c r="D18" s="190"/>
      <c r="E18" s="10"/>
      <c r="F18" s="10"/>
      <c r="G18" s="10"/>
      <c r="H18" s="10"/>
      <c r="I18" s="10"/>
      <c r="J18" s="10"/>
      <c r="K18" s="10"/>
      <c r="L18" s="191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 t="s">
        <v>467</v>
      </c>
      <c r="X18" s="180" t="s">
        <v>468</v>
      </c>
      <c r="Y18" s="180" t="s">
        <v>469</v>
      </c>
      <c r="Z18" s="180" t="s">
        <v>470</v>
      </c>
      <c r="AA18" s="180" t="s">
        <v>471</v>
      </c>
      <c r="AB18" s="180" t="s">
        <v>472</v>
      </c>
      <c r="AC18" s="180" t="s">
        <v>473</v>
      </c>
      <c r="AD18" s="51"/>
      <c r="AE18" s="51">
        <v>1174</v>
      </c>
    </row>
    <row r="19" spans="1:31" ht="27.75" thickTop="1" thickBot="1" x14ac:dyDescent="0.25">
      <c r="A19" s="189"/>
      <c r="B19" s="10"/>
      <c r="C19" s="10"/>
      <c r="D19" s="10"/>
      <c r="E19" s="10">
        <f>+E17+H19</f>
        <v>50</v>
      </c>
      <c r="F19" s="193">
        <f>+F21+H19</f>
        <v>37</v>
      </c>
      <c r="G19" s="10">
        <f>+G17+H19</f>
        <v>56</v>
      </c>
      <c r="H19" s="10">
        <v>7</v>
      </c>
      <c r="I19" s="10">
        <f>+I17+L19</f>
        <v>51</v>
      </c>
      <c r="J19" s="10">
        <f>+J21+L19</f>
        <v>37</v>
      </c>
      <c r="K19" s="10">
        <f>+K17+L19</f>
        <v>57</v>
      </c>
      <c r="L19" s="192">
        <v>7</v>
      </c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39" t="s">
        <v>166</v>
      </c>
      <c r="X19" s="109" t="s">
        <v>165</v>
      </c>
      <c r="Y19" s="42" t="s">
        <v>164</v>
      </c>
      <c r="Z19" s="109" t="s">
        <v>163</v>
      </c>
      <c r="AA19" s="41" t="s">
        <v>63</v>
      </c>
      <c r="AB19" s="181" t="s">
        <v>127</v>
      </c>
      <c r="AC19" s="33" t="s">
        <v>135</v>
      </c>
      <c r="AD19" s="51">
        <v>8</v>
      </c>
      <c r="AE19" s="51"/>
    </row>
    <row r="20" spans="1:31" ht="16.5" thickTop="1" thickBot="1" x14ac:dyDescent="0.25">
      <c r="A20" s="189"/>
      <c r="B20" s="10"/>
      <c r="C20" s="10"/>
      <c r="D20" s="10"/>
      <c r="E20" s="10"/>
      <c r="F20" s="190"/>
      <c r="G20" s="10"/>
      <c r="H20" s="10"/>
      <c r="I20" s="10"/>
      <c r="J20" s="10"/>
      <c r="K20" s="10"/>
      <c r="L20" s="191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 t="s">
        <v>474</v>
      </c>
      <c r="X20" s="180" t="s">
        <v>475</v>
      </c>
      <c r="Y20" s="180" t="s">
        <v>476</v>
      </c>
      <c r="Z20" s="180" t="s">
        <v>477</v>
      </c>
      <c r="AA20" s="180" t="s">
        <v>478</v>
      </c>
      <c r="AB20" s="180" t="s">
        <v>479</v>
      </c>
      <c r="AC20" s="180" t="s">
        <v>480</v>
      </c>
      <c r="AD20" s="51"/>
      <c r="AE20" s="51">
        <v>1225</v>
      </c>
    </row>
    <row r="21" spans="1:31" ht="27.75" thickTop="1" thickBot="1" x14ac:dyDescent="0.25">
      <c r="A21" s="189"/>
      <c r="B21" s="10"/>
      <c r="C21" s="10"/>
      <c r="D21" s="10"/>
      <c r="E21" s="10">
        <f>+E19+H21</f>
        <v>67</v>
      </c>
      <c r="F21" s="190">
        <f t="shared" ref="F21" si="0">+F23+H21</f>
        <v>30</v>
      </c>
      <c r="G21" s="10">
        <f>+G19+H21</f>
        <v>73</v>
      </c>
      <c r="H21" s="10">
        <v>17</v>
      </c>
      <c r="I21" s="10">
        <f>+I19+L21</f>
        <v>68</v>
      </c>
      <c r="J21" s="10">
        <f t="shared" ref="J21" si="1">+J23+L21</f>
        <v>30</v>
      </c>
      <c r="K21" s="10">
        <f>+K19+L21</f>
        <v>74</v>
      </c>
      <c r="L21" s="191">
        <v>17</v>
      </c>
      <c r="M21" s="42" t="s">
        <v>90</v>
      </c>
      <c r="N21" s="19" t="s">
        <v>481</v>
      </c>
      <c r="O21" s="42" t="s">
        <v>482</v>
      </c>
      <c r="P21" s="8" t="s">
        <v>175</v>
      </c>
      <c r="Q21" s="42" t="s">
        <v>174</v>
      </c>
      <c r="R21" s="42" t="s">
        <v>173</v>
      </c>
      <c r="S21" s="195" t="s">
        <v>83</v>
      </c>
      <c r="T21" s="109" t="s">
        <v>172</v>
      </c>
      <c r="U21" s="42" t="s">
        <v>171</v>
      </c>
      <c r="V21" s="42" t="s">
        <v>170</v>
      </c>
      <c r="W21" s="42" t="s">
        <v>78</v>
      </c>
      <c r="X21" s="42" t="s">
        <v>77</v>
      </c>
      <c r="Y21" s="42" t="s">
        <v>169</v>
      </c>
      <c r="Z21" s="196" t="s">
        <v>75</v>
      </c>
      <c r="AA21" s="42" t="s">
        <v>168</v>
      </c>
      <c r="AB21" s="8" t="s">
        <v>167</v>
      </c>
      <c r="AC21" s="33" t="s">
        <v>135</v>
      </c>
      <c r="AD21" s="51">
        <v>9</v>
      </c>
    </row>
    <row r="22" spans="1:31" ht="15.75" thickTop="1" x14ac:dyDescent="0.2">
      <c r="A22" s="189"/>
      <c r="B22" s="10"/>
      <c r="C22" s="10"/>
      <c r="D22" s="10"/>
      <c r="E22" s="10"/>
      <c r="F22" s="190"/>
      <c r="G22" s="10"/>
      <c r="H22" s="10"/>
      <c r="I22" s="10"/>
      <c r="J22" s="10"/>
      <c r="K22" s="10"/>
      <c r="L22" s="191"/>
      <c r="M22" s="180" t="s">
        <v>483</v>
      </c>
      <c r="N22" s="180" t="s">
        <v>484</v>
      </c>
      <c r="O22" s="180" t="s">
        <v>485</v>
      </c>
      <c r="P22" s="180" t="s">
        <v>486</v>
      </c>
      <c r="Q22" s="180" t="s">
        <v>487</v>
      </c>
      <c r="R22" s="180" t="s">
        <v>488</v>
      </c>
      <c r="S22" s="180" t="s">
        <v>489</v>
      </c>
      <c r="T22" s="180" t="s">
        <v>490</v>
      </c>
      <c r="U22" s="180" t="s">
        <v>491</v>
      </c>
      <c r="V22" s="180" t="s">
        <v>492</v>
      </c>
      <c r="W22" s="180" t="s">
        <v>493</v>
      </c>
      <c r="X22" s="180" t="s">
        <v>494</v>
      </c>
      <c r="Y22" s="180" t="s">
        <v>495</v>
      </c>
      <c r="Z22" s="180" t="s">
        <v>496</v>
      </c>
      <c r="AA22" s="180" t="s">
        <v>497</v>
      </c>
      <c r="AB22" s="180" t="s">
        <v>498</v>
      </c>
      <c r="AC22" s="180" t="s">
        <v>499</v>
      </c>
      <c r="AD22" s="51"/>
      <c r="AE22" s="14">
        <v>3303</v>
      </c>
    </row>
    <row r="23" spans="1:31" ht="26.25" x14ac:dyDescent="0.2">
      <c r="A23" s="189"/>
      <c r="B23" s="10"/>
      <c r="C23" s="10"/>
      <c r="D23" s="10"/>
      <c r="E23" s="10">
        <f>+E21+H23</f>
        <v>73</v>
      </c>
      <c r="F23" s="10">
        <f>+F25+H23</f>
        <v>13</v>
      </c>
      <c r="G23" s="10">
        <f>+G21+H23</f>
        <v>79</v>
      </c>
      <c r="H23" s="10">
        <v>6</v>
      </c>
      <c r="I23" s="10">
        <f>+I21+L23</f>
        <v>74</v>
      </c>
      <c r="J23" s="10">
        <f>+J25+L23</f>
        <v>13</v>
      </c>
      <c r="K23" s="10">
        <f>+K21+L23</f>
        <v>80</v>
      </c>
      <c r="L23" s="191">
        <v>6</v>
      </c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8" t="s">
        <v>181</v>
      </c>
      <c r="Y23" s="181" t="s">
        <v>180</v>
      </c>
      <c r="Z23" s="42" t="s">
        <v>179</v>
      </c>
      <c r="AA23" s="42" t="s">
        <v>94</v>
      </c>
      <c r="AB23" s="42" t="s">
        <v>178</v>
      </c>
      <c r="AC23" s="38" t="s">
        <v>177</v>
      </c>
      <c r="AD23" s="51">
        <v>10</v>
      </c>
      <c r="AE23" s="51"/>
    </row>
    <row r="24" spans="1:31" ht="15.75" thickBot="1" x14ac:dyDescent="0.25">
      <c r="A24" s="18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91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 t="s">
        <v>500</v>
      </c>
      <c r="Y24" s="180" t="s">
        <v>501</v>
      </c>
      <c r="Z24" s="180" t="s">
        <v>502</v>
      </c>
      <c r="AA24" s="180" t="s">
        <v>503</v>
      </c>
      <c r="AB24" s="180" t="s">
        <v>504</v>
      </c>
      <c r="AC24" s="180" t="s">
        <v>505</v>
      </c>
      <c r="AD24" s="51"/>
      <c r="AE24" s="51">
        <v>766</v>
      </c>
    </row>
    <row r="25" spans="1:31" ht="27.75" thickTop="1" thickBot="1" x14ac:dyDescent="0.25">
      <c r="A25" s="197"/>
      <c r="B25" s="198"/>
      <c r="C25" s="198"/>
      <c r="D25" s="198"/>
      <c r="E25" s="199">
        <f t="shared" ref="E25" si="2">+E23+H25</f>
        <v>80</v>
      </c>
      <c r="F25" s="198">
        <f>+H25</f>
        <v>7</v>
      </c>
      <c r="G25" s="198">
        <f t="shared" ref="G25" si="3">+G23+H25</f>
        <v>86</v>
      </c>
      <c r="H25" s="198">
        <v>7</v>
      </c>
      <c r="I25" s="198">
        <f t="shared" ref="I25" si="4">+I23+L25</f>
        <v>81</v>
      </c>
      <c r="J25" s="198">
        <f>+L25</f>
        <v>7</v>
      </c>
      <c r="K25" s="198">
        <f t="shared" ref="K25" si="5">+K23+L25</f>
        <v>87</v>
      </c>
      <c r="L25" s="200">
        <v>7</v>
      </c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96" t="s">
        <v>186</v>
      </c>
      <c r="X25" s="23" t="s">
        <v>185</v>
      </c>
      <c r="Y25" s="182" t="s">
        <v>184</v>
      </c>
      <c r="Z25" s="42" t="s">
        <v>101</v>
      </c>
      <c r="AA25" s="19" t="s">
        <v>183</v>
      </c>
      <c r="AB25" s="201" t="s">
        <v>506</v>
      </c>
      <c r="AC25" s="42" t="s">
        <v>142</v>
      </c>
      <c r="AD25" s="51">
        <v>11</v>
      </c>
      <c r="AE25" s="51"/>
    </row>
    <row r="26" spans="1:31" x14ac:dyDescent="0.2"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 t="s">
        <v>507</v>
      </c>
      <c r="X26" s="180" t="s">
        <v>508</v>
      </c>
      <c r="Y26" s="180" t="s">
        <v>509</v>
      </c>
      <c r="Z26" s="180" t="s">
        <v>510</v>
      </c>
      <c r="AA26" s="180" t="s">
        <v>511</v>
      </c>
      <c r="AB26" s="180" t="s">
        <v>512</v>
      </c>
      <c r="AC26" s="180" t="s">
        <v>513</v>
      </c>
      <c r="AE26" s="14">
        <v>2815</v>
      </c>
    </row>
  </sheetData>
  <printOptions horizontalCentered="1" verticalCentered="1" gridLines="1"/>
  <pageMargins left="0.2" right="0.2" top="0" bottom="0" header="0.3" footer="0.3"/>
  <pageSetup scale="80" orientation="landscape" horizontalDpi="4294967293" verticalDpi="0" r:id="rId1"/>
  <headerFooter>
    <oddHeader>&amp;C&amp;"Arial,Bold"&amp;20Mizmor 75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4FCB-0C6F-4B6D-BF14-E2D4713E456F}">
  <dimension ref="A1:J25"/>
  <sheetViews>
    <sheetView workbookViewId="0">
      <selection activeCell="O30" sqref="O30"/>
    </sheetView>
  </sheetViews>
  <sheetFormatPr defaultColWidth="9.140625" defaultRowHeight="15" x14ac:dyDescent="0.25"/>
  <cols>
    <col min="1" max="4" width="9.140625" style="204"/>
    <col min="5" max="5" width="11" style="202" bestFit="1" customWidth="1"/>
    <col min="6" max="6" width="9.140625" style="204"/>
    <col min="7" max="10" width="9.140625" style="202"/>
    <col min="11" max="16384" width="9.140625" style="204"/>
  </cols>
  <sheetData>
    <row r="1" spans="1:9" s="202" customFormat="1" x14ac:dyDescent="0.25">
      <c r="A1" s="202" t="s">
        <v>115</v>
      </c>
      <c r="B1" s="202" t="s">
        <v>514</v>
      </c>
      <c r="C1" s="202" t="s">
        <v>515</v>
      </c>
      <c r="D1" s="202" t="s">
        <v>3</v>
      </c>
      <c r="E1" s="202" t="s">
        <v>516</v>
      </c>
      <c r="G1" s="202" t="s">
        <v>514</v>
      </c>
      <c r="H1" s="202" t="s">
        <v>515</v>
      </c>
      <c r="I1" s="202" t="s">
        <v>3</v>
      </c>
    </row>
    <row r="2" spans="1:9" s="202" customFormat="1" x14ac:dyDescent="0.25">
      <c r="G2" s="202" t="s">
        <v>121</v>
      </c>
    </row>
    <row r="3" spans="1:9" ht="20.25" x14ac:dyDescent="0.25">
      <c r="A3" s="202">
        <v>1</v>
      </c>
      <c r="B3" s="203" t="s">
        <v>323</v>
      </c>
      <c r="C3" s="202">
        <v>26</v>
      </c>
      <c r="D3" s="202">
        <v>11</v>
      </c>
      <c r="E3" s="202">
        <f>+C3*A3</f>
        <v>26</v>
      </c>
      <c r="G3" s="203" t="s">
        <v>311</v>
      </c>
      <c r="H3" s="202">
        <v>45</v>
      </c>
      <c r="I3" s="202">
        <v>11</v>
      </c>
    </row>
    <row r="4" spans="1:9" ht="20.25" x14ac:dyDescent="0.25">
      <c r="A4" s="202">
        <v>2</v>
      </c>
      <c r="B4" s="203" t="s">
        <v>517</v>
      </c>
      <c r="C4" s="202">
        <v>8</v>
      </c>
      <c r="D4" s="202">
        <v>6</v>
      </c>
      <c r="E4" s="202">
        <f t="shared" ref="E4:E24" si="0">+C4*A4</f>
        <v>16</v>
      </c>
      <c r="G4" s="203" t="s">
        <v>518</v>
      </c>
      <c r="H4" s="202">
        <v>39</v>
      </c>
      <c r="I4" s="202">
        <v>11</v>
      </c>
    </row>
    <row r="5" spans="1:9" ht="20.25" x14ac:dyDescent="0.25">
      <c r="A5" s="202">
        <v>3</v>
      </c>
      <c r="B5" s="203" t="s">
        <v>519</v>
      </c>
      <c r="C5" s="202">
        <v>4</v>
      </c>
      <c r="D5" s="202">
        <v>4</v>
      </c>
      <c r="E5" s="202">
        <f t="shared" si="0"/>
        <v>12</v>
      </c>
      <c r="G5" s="203" t="s">
        <v>340</v>
      </c>
      <c r="H5" s="202">
        <v>34</v>
      </c>
      <c r="I5" s="202">
        <v>11</v>
      </c>
    </row>
    <row r="6" spans="1:9" ht="20.25" x14ac:dyDescent="0.25">
      <c r="A6" s="202">
        <v>4</v>
      </c>
      <c r="B6" s="203" t="s">
        <v>520</v>
      </c>
      <c r="C6" s="202">
        <v>10</v>
      </c>
      <c r="D6" s="202">
        <v>8</v>
      </c>
      <c r="E6" s="202">
        <f t="shared" si="0"/>
        <v>40</v>
      </c>
      <c r="G6" s="203" t="s">
        <v>521</v>
      </c>
      <c r="H6" s="202">
        <v>29</v>
      </c>
      <c r="I6" s="202">
        <v>11</v>
      </c>
    </row>
    <row r="7" spans="1:9" ht="20.25" x14ac:dyDescent="0.25">
      <c r="A7" s="202">
        <v>5</v>
      </c>
      <c r="B7" s="203" t="s">
        <v>337</v>
      </c>
      <c r="C7" s="202">
        <v>19</v>
      </c>
      <c r="D7" s="202">
        <v>8</v>
      </c>
      <c r="E7" s="202">
        <f t="shared" si="0"/>
        <v>95</v>
      </c>
      <c r="G7" s="203" t="s">
        <v>522</v>
      </c>
      <c r="H7" s="202">
        <v>28</v>
      </c>
      <c r="I7" s="202">
        <v>10</v>
      </c>
    </row>
    <row r="8" spans="1:9" ht="20.25" x14ac:dyDescent="0.25">
      <c r="A8" s="202">
        <v>6</v>
      </c>
      <c r="B8" s="203" t="s">
        <v>340</v>
      </c>
      <c r="C8" s="202">
        <v>34</v>
      </c>
      <c r="D8" s="202">
        <v>11</v>
      </c>
      <c r="E8" s="202">
        <f t="shared" si="0"/>
        <v>204</v>
      </c>
      <c r="G8" s="203" t="s">
        <v>323</v>
      </c>
      <c r="H8" s="202">
        <v>26</v>
      </c>
      <c r="I8" s="202">
        <v>11</v>
      </c>
    </row>
    <row r="9" spans="1:9" ht="20.25" x14ac:dyDescent="0.25">
      <c r="A9" s="202">
        <v>7</v>
      </c>
      <c r="B9" s="203" t="s">
        <v>523</v>
      </c>
      <c r="C9" s="202">
        <v>5</v>
      </c>
      <c r="D9" s="202">
        <v>4</v>
      </c>
      <c r="E9" s="202">
        <f t="shared" si="0"/>
        <v>35</v>
      </c>
      <c r="G9" s="203" t="s">
        <v>337</v>
      </c>
      <c r="H9" s="202">
        <v>19</v>
      </c>
      <c r="I9" s="202">
        <v>8</v>
      </c>
    </row>
    <row r="10" spans="1:9" ht="20.25" x14ac:dyDescent="0.25">
      <c r="A10" s="202">
        <v>8</v>
      </c>
      <c r="B10" s="203" t="s">
        <v>524</v>
      </c>
      <c r="C10" s="202">
        <v>4</v>
      </c>
      <c r="D10" s="202">
        <v>3</v>
      </c>
      <c r="E10" s="202">
        <f t="shared" si="0"/>
        <v>32</v>
      </c>
      <c r="G10" s="203" t="s">
        <v>306</v>
      </c>
      <c r="H10" s="202">
        <v>16</v>
      </c>
      <c r="I10" s="202">
        <v>8</v>
      </c>
    </row>
    <row r="11" spans="1:9" ht="20.25" x14ac:dyDescent="0.25">
      <c r="A11" s="202">
        <v>9</v>
      </c>
      <c r="B11" s="203" t="s">
        <v>525</v>
      </c>
      <c r="C11" s="202">
        <v>2</v>
      </c>
      <c r="D11" s="202">
        <v>2</v>
      </c>
      <c r="E11" s="202">
        <f t="shared" si="0"/>
        <v>18</v>
      </c>
      <c r="G11" s="203" t="s">
        <v>326</v>
      </c>
      <c r="H11" s="202">
        <v>15</v>
      </c>
      <c r="I11" s="202">
        <v>9</v>
      </c>
    </row>
    <row r="12" spans="1:9" ht="20.25" x14ac:dyDescent="0.25">
      <c r="A12" s="202">
        <v>10</v>
      </c>
      <c r="B12" s="203" t="s">
        <v>311</v>
      </c>
      <c r="C12" s="202">
        <v>45</v>
      </c>
      <c r="D12" s="202">
        <v>11</v>
      </c>
      <c r="E12" s="202">
        <f t="shared" si="0"/>
        <v>450</v>
      </c>
      <c r="G12" s="203" t="s">
        <v>526</v>
      </c>
      <c r="H12" s="202">
        <v>14</v>
      </c>
      <c r="I12" s="202">
        <v>7</v>
      </c>
    </row>
    <row r="13" spans="1:9" ht="20.25" x14ac:dyDescent="0.25">
      <c r="A13" s="202">
        <v>20</v>
      </c>
      <c r="B13" s="203" t="s">
        <v>306</v>
      </c>
      <c r="C13" s="202">
        <v>16</v>
      </c>
      <c r="D13" s="202">
        <v>8</v>
      </c>
      <c r="E13" s="202">
        <f t="shared" si="0"/>
        <v>320</v>
      </c>
      <c r="G13" s="203" t="s">
        <v>527</v>
      </c>
      <c r="H13" s="202">
        <v>13</v>
      </c>
      <c r="I13" s="202">
        <v>8</v>
      </c>
    </row>
    <row r="14" spans="1:9" ht="20.25" x14ac:dyDescent="0.25">
      <c r="A14" s="202">
        <v>30</v>
      </c>
      <c r="B14" s="203" t="s">
        <v>522</v>
      </c>
      <c r="C14" s="202">
        <v>28</v>
      </c>
      <c r="D14" s="202">
        <v>10</v>
      </c>
      <c r="E14" s="202">
        <f t="shared" si="0"/>
        <v>840</v>
      </c>
      <c r="G14" s="203" t="s">
        <v>520</v>
      </c>
      <c r="H14" s="202">
        <v>10</v>
      </c>
      <c r="I14" s="202">
        <v>8</v>
      </c>
    </row>
    <row r="15" spans="1:9" ht="20.25" x14ac:dyDescent="0.25">
      <c r="A15" s="202">
        <v>40</v>
      </c>
      <c r="B15" s="203" t="s">
        <v>518</v>
      </c>
      <c r="C15" s="202">
        <v>39</v>
      </c>
      <c r="D15" s="202">
        <v>11</v>
      </c>
      <c r="E15" s="202">
        <f t="shared" si="0"/>
        <v>1560</v>
      </c>
      <c r="G15" s="203" t="s">
        <v>528</v>
      </c>
      <c r="H15" s="202">
        <v>10</v>
      </c>
      <c r="I15" s="202">
        <v>8</v>
      </c>
    </row>
    <row r="16" spans="1:9" ht="20.25" x14ac:dyDescent="0.25">
      <c r="A16" s="202">
        <v>50</v>
      </c>
      <c r="B16" s="203" t="s">
        <v>326</v>
      </c>
      <c r="C16" s="202">
        <v>15</v>
      </c>
      <c r="D16" s="202">
        <v>9</v>
      </c>
      <c r="E16" s="202">
        <f t="shared" si="0"/>
        <v>750</v>
      </c>
      <c r="G16" s="203" t="s">
        <v>529</v>
      </c>
      <c r="H16" s="202">
        <v>9</v>
      </c>
      <c r="I16" s="202">
        <v>6</v>
      </c>
    </row>
    <row r="17" spans="1:9" ht="20.25" x14ac:dyDescent="0.25">
      <c r="A17" s="202">
        <v>60</v>
      </c>
      <c r="B17" s="203" t="s">
        <v>530</v>
      </c>
      <c r="C17" s="202">
        <v>5</v>
      </c>
      <c r="D17" s="202">
        <v>4</v>
      </c>
      <c r="E17" s="202">
        <f t="shared" si="0"/>
        <v>300</v>
      </c>
      <c r="G17" s="203" t="s">
        <v>517</v>
      </c>
      <c r="H17" s="202">
        <v>8</v>
      </c>
      <c r="I17" s="202">
        <v>6</v>
      </c>
    </row>
    <row r="18" spans="1:9" ht="20.25" x14ac:dyDescent="0.25">
      <c r="A18" s="202">
        <v>70</v>
      </c>
      <c r="B18" s="203" t="s">
        <v>528</v>
      </c>
      <c r="C18" s="202">
        <v>10</v>
      </c>
      <c r="D18" s="202">
        <v>8</v>
      </c>
      <c r="E18" s="202">
        <f t="shared" si="0"/>
        <v>700</v>
      </c>
      <c r="G18" s="203" t="s">
        <v>531</v>
      </c>
      <c r="H18" s="202">
        <v>7</v>
      </c>
      <c r="I18" s="202">
        <v>6</v>
      </c>
    </row>
    <row r="19" spans="1:9" ht="20.25" x14ac:dyDescent="0.25">
      <c r="A19" s="202">
        <v>80</v>
      </c>
      <c r="B19" s="203" t="s">
        <v>532</v>
      </c>
      <c r="C19" s="202">
        <v>6</v>
      </c>
      <c r="D19" s="202">
        <v>4</v>
      </c>
      <c r="E19" s="202">
        <f t="shared" si="0"/>
        <v>480</v>
      </c>
      <c r="G19" s="203" t="s">
        <v>532</v>
      </c>
      <c r="H19" s="202">
        <v>6</v>
      </c>
      <c r="I19" s="202">
        <v>4</v>
      </c>
    </row>
    <row r="20" spans="1:9" ht="20.25" x14ac:dyDescent="0.25">
      <c r="A20" s="202">
        <v>90</v>
      </c>
      <c r="B20" s="203" t="s">
        <v>531</v>
      </c>
      <c r="C20" s="202">
        <v>7</v>
      </c>
      <c r="D20" s="202">
        <v>6</v>
      </c>
      <c r="E20" s="202">
        <f t="shared" si="0"/>
        <v>630</v>
      </c>
      <c r="G20" s="203" t="s">
        <v>523</v>
      </c>
      <c r="H20" s="202">
        <v>5</v>
      </c>
      <c r="I20" s="202">
        <v>4</v>
      </c>
    </row>
    <row r="21" spans="1:9" ht="20.25" x14ac:dyDescent="0.25">
      <c r="A21" s="202">
        <v>100</v>
      </c>
      <c r="B21" s="203" t="s">
        <v>529</v>
      </c>
      <c r="C21" s="202">
        <v>9</v>
      </c>
      <c r="D21" s="202">
        <v>6</v>
      </c>
      <c r="E21" s="202">
        <f t="shared" si="0"/>
        <v>900</v>
      </c>
      <c r="G21" s="203" t="s">
        <v>530</v>
      </c>
      <c r="H21" s="202">
        <v>5</v>
      </c>
      <c r="I21" s="202">
        <v>4</v>
      </c>
    </row>
    <row r="22" spans="1:9" ht="20.25" x14ac:dyDescent="0.25">
      <c r="A22" s="202">
        <v>200</v>
      </c>
      <c r="B22" s="203" t="s">
        <v>521</v>
      </c>
      <c r="C22" s="202">
        <v>29</v>
      </c>
      <c r="D22" s="202">
        <v>11</v>
      </c>
      <c r="E22" s="202">
        <f t="shared" si="0"/>
        <v>5800</v>
      </c>
      <c r="G22" s="203" t="s">
        <v>519</v>
      </c>
      <c r="H22" s="202">
        <v>4</v>
      </c>
      <c r="I22" s="202">
        <v>4</v>
      </c>
    </row>
    <row r="23" spans="1:9" ht="20.25" x14ac:dyDescent="0.25">
      <c r="A23" s="202">
        <v>300</v>
      </c>
      <c r="B23" s="203" t="s">
        <v>527</v>
      </c>
      <c r="C23" s="202">
        <v>13</v>
      </c>
      <c r="D23" s="202">
        <v>8</v>
      </c>
      <c r="E23" s="202">
        <f t="shared" si="0"/>
        <v>3900</v>
      </c>
      <c r="G23" s="203" t="s">
        <v>524</v>
      </c>
      <c r="H23" s="202">
        <v>4</v>
      </c>
      <c r="I23" s="202">
        <v>3</v>
      </c>
    </row>
    <row r="24" spans="1:9" ht="20.25" x14ac:dyDescent="0.25">
      <c r="A24" s="202">
        <v>400</v>
      </c>
      <c r="B24" s="203" t="s">
        <v>526</v>
      </c>
      <c r="C24" s="202">
        <v>14</v>
      </c>
      <c r="D24" s="202">
        <v>7</v>
      </c>
      <c r="E24" s="202">
        <f t="shared" si="0"/>
        <v>5600</v>
      </c>
      <c r="G24" s="203" t="s">
        <v>525</v>
      </c>
      <c r="H24" s="202">
        <v>2</v>
      </c>
      <c r="I24" s="202">
        <v>2</v>
      </c>
    </row>
    <row r="25" spans="1:9" x14ac:dyDescent="0.25">
      <c r="A25" s="202" t="s">
        <v>7</v>
      </c>
      <c r="B25" s="202"/>
      <c r="C25" s="202">
        <f>SUM(C3:C24)</f>
        <v>348</v>
      </c>
      <c r="D25" s="202">
        <v>11</v>
      </c>
      <c r="E25" s="202">
        <f>SUM(E3:E24)</f>
        <v>22708</v>
      </c>
      <c r="H25" s="202">
        <f>SUM(H3:H24)</f>
        <v>348</v>
      </c>
      <c r="I25" s="202">
        <v>11</v>
      </c>
    </row>
  </sheetData>
  <printOptions horizontalCentered="1" verticalCentered="1" gridLines="1"/>
  <pageMargins left="0.7" right="0.7" top="0.75" bottom="0.75" header="0.3" footer="0.3"/>
  <pageSetup orientation="portrait" horizontalDpi="4294967293" verticalDpi="0" r:id="rId1"/>
  <headerFooter>
    <oddHeader>&amp;C&amp;"-,Bold"&amp;20Mizmor 75 Letter Counts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D3B6-F35E-4549-9464-F1C3683EB8B6}">
  <sheetPr>
    <pageSetUpPr fitToPage="1"/>
  </sheetPr>
  <dimension ref="A1:AM28"/>
  <sheetViews>
    <sheetView zoomScaleNormal="100" workbookViewId="0">
      <pane ySplit="4" topLeftCell="A5" activePane="bottomLeft" state="frozen"/>
      <selection pane="bottomLeft" activeCell="P30" sqref="P30"/>
    </sheetView>
  </sheetViews>
  <sheetFormatPr defaultColWidth="9.140625" defaultRowHeight="15" x14ac:dyDescent="0.25"/>
  <cols>
    <col min="1" max="1" width="6.140625" style="223" bestFit="1" customWidth="1"/>
    <col min="2" max="2" width="7.85546875" style="223" bestFit="1" customWidth="1"/>
    <col min="3" max="3" width="4.5703125" style="223" bestFit="1" customWidth="1"/>
    <col min="4" max="4" width="7.85546875" style="223" bestFit="1" customWidth="1"/>
    <col min="5" max="5" width="7.42578125" style="223" bestFit="1" customWidth="1"/>
    <col min="6" max="6" width="10.42578125" style="223" bestFit="1" customWidth="1"/>
    <col min="7" max="7" width="4.42578125" style="223" bestFit="1" customWidth="1"/>
    <col min="8" max="8" width="6.42578125" style="223" bestFit="1" customWidth="1"/>
    <col min="9" max="9" width="7.28515625" style="223" bestFit="1" customWidth="1"/>
    <col min="10" max="10" width="13.42578125" style="223" bestFit="1" customWidth="1"/>
    <col min="11" max="11" width="11.28515625" style="223" bestFit="1" customWidth="1"/>
    <col min="12" max="12" width="9" style="223" bestFit="1" customWidth="1"/>
    <col min="13" max="13" width="12.28515625" style="223" bestFit="1" customWidth="1"/>
    <col min="14" max="14" width="10.42578125" style="223" bestFit="1" customWidth="1"/>
    <col min="15" max="15" width="9.7109375" style="223" bestFit="1" customWidth="1"/>
    <col min="16" max="16" width="12.5703125" style="223" bestFit="1" customWidth="1"/>
    <col min="17" max="17" width="10.140625" style="223" bestFit="1" customWidth="1"/>
    <col min="18" max="18" width="3" style="223" bestFit="1" customWidth="1"/>
    <col min="19" max="19" width="3.140625" style="223" bestFit="1" customWidth="1"/>
    <col min="20" max="20" width="3.5703125" style="211" bestFit="1" customWidth="1"/>
    <col min="21" max="21" width="3.140625" style="223" bestFit="1" customWidth="1"/>
    <col min="22" max="22" width="6" style="211" bestFit="1" customWidth="1"/>
    <col min="23" max="23" width="6.5703125" style="223" bestFit="1" customWidth="1"/>
    <col min="24" max="24" width="4.28515625" style="223" bestFit="1" customWidth="1"/>
    <col min="25" max="25" width="3.85546875" style="223" bestFit="1" customWidth="1"/>
    <col min="26" max="26" width="3" style="211" bestFit="1" customWidth="1"/>
    <col min="27" max="28" width="3.85546875" style="223" bestFit="1" customWidth="1"/>
    <col min="29" max="29" width="6" style="211" bestFit="1" customWidth="1"/>
    <col min="30" max="31" width="4" style="223" bestFit="1" customWidth="1"/>
    <col min="32" max="33" width="2.7109375" style="223" bestFit="1" customWidth="1"/>
    <col min="34" max="34" width="3" style="223" bestFit="1" customWidth="1"/>
    <col min="35" max="35" width="4.28515625" style="223" bestFit="1" customWidth="1"/>
    <col min="36" max="38" width="3.85546875" style="223" bestFit="1" customWidth="1"/>
    <col min="39" max="39" width="3.7109375" style="223" bestFit="1" customWidth="1"/>
    <col min="40" max="16384" width="9.140625" style="211"/>
  </cols>
  <sheetData>
    <row r="1" spans="1:39" s="206" customFormat="1" ht="12.75" x14ac:dyDescent="0.1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 t="s">
        <v>194</v>
      </c>
      <c r="T1" s="113" t="s">
        <v>194</v>
      </c>
      <c r="U1" s="113" t="s">
        <v>192</v>
      </c>
      <c r="V1" s="113" t="s">
        <v>192</v>
      </c>
      <c r="W1" s="113" t="s">
        <v>533</v>
      </c>
      <c r="X1" s="113" t="s">
        <v>187</v>
      </c>
      <c r="Y1" s="113" t="s">
        <v>187</v>
      </c>
      <c r="Z1" s="113" t="s">
        <v>0</v>
      </c>
      <c r="AA1" s="113" t="s">
        <v>0</v>
      </c>
      <c r="AB1" s="113" t="s">
        <v>0</v>
      </c>
      <c r="AC1" s="113" t="s">
        <v>193</v>
      </c>
      <c r="AD1" s="113" t="s">
        <v>193</v>
      </c>
      <c r="AE1" s="113" t="s">
        <v>193</v>
      </c>
      <c r="AF1" s="205" t="s">
        <v>340</v>
      </c>
      <c r="AG1" s="205" t="s">
        <v>337</v>
      </c>
      <c r="AH1" s="205" t="s">
        <v>311</v>
      </c>
      <c r="AI1" s="113" t="s">
        <v>187</v>
      </c>
      <c r="AJ1" s="205" t="s">
        <v>340</v>
      </c>
      <c r="AK1" s="205" t="s">
        <v>337</v>
      </c>
      <c r="AL1" s="205" t="s">
        <v>311</v>
      </c>
      <c r="AM1" s="113" t="s">
        <v>187</v>
      </c>
    </row>
    <row r="2" spans="1:39" s="206" customFormat="1" ht="9" x14ac:dyDescent="0.1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 t="s">
        <v>120</v>
      </c>
      <c r="S2" s="113" t="s">
        <v>0</v>
      </c>
      <c r="T2" s="113" t="s">
        <v>0</v>
      </c>
      <c r="U2" s="113" t="s">
        <v>0</v>
      </c>
      <c r="V2" s="113" t="s">
        <v>0</v>
      </c>
      <c r="W2" s="113" t="s">
        <v>534</v>
      </c>
      <c r="X2" s="113" t="s">
        <v>193</v>
      </c>
      <c r="Y2" s="113" t="s">
        <v>193</v>
      </c>
      <c r="Z2" s="113" t="s">
        <v>194</v>
      </c>
      <c r="AA2" s="113" t="s">
        <v>194</v>
      </c>
      <c r="AB2" s="113" t="s">
        <v>194</v>
      </c>
      <c r="AC2" s="113" t="s">
        <v>194</v>
      </c>
      <c r="AD2" s="113" t="s">
        <v>194</v>
      </c>
      <c r="AE2" s="113" t="s">
        <v>194</v>
      </c>
      <c r="AF2" s="113" t="s">
        <v>194</v>
      </c>
      <c r="AG2" s="113" t="s">
        <v>194</v>
      </c>
      <c r="AH2" s="113" t="s">
        <v>194</v>
      </c>
      <c r="AI2" s="113" t="s">
        <v>193</v>
      </c>
      <c r="AJ2" s="113" t="s">
        <v>194</v>
      </c>
      <c r="AK2" s="113" t="s">
        <v>194</v>
      </c>
      <c r="AL2" s="113" t="s">
        <v>194</v>
      </c>
      <c r="AM2" s="113" t="s">
        <v>535</v>
      </c>
    </row>
    <row r="3" spans="1:39" s="206" customFormat="1" ht="9" x14ac:dyDescent="0.15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110</v>
      </c>
      <c r="T3" s="113" t="s">
        <v>206</v>
      </c>
      <c r="U3" s="113" t="s">
        <v>110</v>
      </c>
      <c r="V3" s="113" t="s">
        <v>206</v>
      </c>
      <c r="W3" s="113" t="s">
        <v>209</v>
      </c>
      <c r="X3" s="113"/>
      <c r="Y3" s="113" t="s">
        <v>207</v>
      </c>
      <c r="Z3" s="113"/>
      <c r="AA3" s="113" t="s">
        <v>207</v>
      </c>
      <c r="AB3" s="113" t="s">
        <v>207</v>
      </c>
      <c r="AC3" s="113"/>
      <c r="AD3" s="113" t="s">
        <v>207</v>
      </c>
      <c r="AE3" s="113" t="s">
        <v>207</v>
      </c>
      <c r="AF3" s="113"/>
      <c r="AG3" s="113"/>
      <c r="AH3" s="113"/>
      <c r="AI3" s="113"/>
      <c r="AJ3" s="113" t="s">
        <v>207</v>
      </c>
      <c r="AK3" s="113" t="s">
        <v>207</v>
      </c>
      <c r="AL3" s="113" t="s">
        <v>207</v>
      </c>
      <c r="AM3" s="113" t="s">
        <v>536</v>
      </c>
    </row>
    <row r="4" spans="1:39" s="208" customFormat="1" ht="9" x14ac:dyDescent="0.15">
      <c r="A4" s="207"/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113"/>
      <c r="S4" s="117" t="s">
        <v>537</v>
      </c>
      <c r="T4" s="117" t="s">
        <v>537</v>
      </c>
      <c r="U4" s="117" t="s">
        <v>537</v>
      </c>
      <c r="V4" s="117" t="s">
        <v>537</v>
      </c>
      <c r="W4" s="207" t="s">
        <v>538</v>
      </c>
      <c r="X4" s="207"/>
      <c r="Y4" s="207"/>
      <c r="Z4" s="117"/>
      <c r="AA4" s="207"/>
      <c r="AB4" s="113" t="s">
        <v>113</v>
      </c>
      <c r="AC4" s="117"/>
      <c r="AD4" s="207"/>
      <c r="AE4" s="113" t="s">
        <v>113</v>
      </c>
      <c r="AI4" s="207"/>
      <c r="AJ4" s="207"/>
      <c r="AK4" s="207"/>
      <c r="AL4" s="207"/>
      <c r="AM4" s="207"/>
    </row>
    <row r="5" spans="1:39" ht="26.25" x14ac:dyDescent="0.25">
      <c r="A5" s="178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2" t="s">
        <v>25</v>
      </c>
      <c r="M5" s="209" t="s">
        <v>23</v>
      </c>
      <c r="N5" s="12" t="s">
        <v>21</v>
      </c>
      <c r="O5" s="209" t="s">
        <v>20</v>
      </c>
      <c r="P5" s="209" t="s">
        <v>539</v>
      </c>
      <c r="Q5" s="209" t="s">
        <v>16</v>
      </c>
      <c r="R5" s="210">
        <v>1</v>
      </c>
      <c r="S5" s="210">
        <v>4</v>
      </c>
      <c r="T5" s="210">
        <v>2</v>
      </c>
      <c r="U5" s="210">
        <v>15</v>
      </c>
      <c r="V5" s="210">
        <v>8</v>
      </c>
      <c r="W5" s="210">
        <v>6</v>
      </c>
      <c r="X5" s="210">
        <v>2</v>
      </c>
      <c r="Y5" s="210">
        <v>2</v>
      </c>
      <c r="Z5" s="210">
        <v>6</v>
      </c>
      <c r="AA5" s="210">
        <v>6</v>
      </c>
      <c r="AB5" s="210">
        <v>87</v>
      </c>
      <c r="AC5" s="210">
        <v>23</v>
      </c>
      <c r="AD5" s="210">
        <v>23</v>
      </c>
      <c r="AE5" s="210">
        <v>348</v>
      </c>
      <c r="AF5" s="210">
        <v>1</v>
      </c>
      <c r="AG5" s="210"/>
      <c r="AH5" s="210">
        <v>1</v>
      </c>
      <c r="AI5" s="210">
        <v>2</v>
      </c>
      <c r="AJ5" s="210">
        <v>1</v>
      </c>
      <c r="AK5" s="210">
        <v>0</v>
      </c>
      <c r="AL5" s="210">
        <v>1</v>
      </c>
      <c r="AM5" s="210"/>
    </row>
    <row r="6" spans="1:39" s="215" customFormat="1" ht="13.5" x14ac:dyDescent="0.2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>
        <v>2</v>
      </c>
      <c r="M6" s="212">
        <v>4</v>
      </c>
      <c r="N6" s="180">
        <v>1</v>
      </c>
      <c r="O6" s="212">
        <v>3</v>
      </c>
      <c r="P6" s="212">
        <v>2</v>
      </c>
      <c r="Q6" s="212">
        <v>1</v>
      </c>
      <c r="R6" s="210"/>
      <c r="S6" s="210"/>
      <c r="T6" s="213"/>
      <c r="U6" s="210"/>
      <c r="V6" s="213"/>
      <c r="W6" s="210"/>
      <c r="X6" s="210"/>
      <c r="Y6" s="210"/>
      <c r="Z6" s="213"/>
      <c r="AA6" s="214"/>
      <c r="AB6" s="210"/>
      <c r="AC6" s="213"/>
      <c r="AD6" s="214"/>
      <c r="AE6" s="210"/>
      <c r="AF6" s="214"/>
      <c r="AG6" s="214"/>
      <c r="AH6" s="214"/>
      <c r="AI6" s="210"/>
      <c r="AJ6" s="214"/>
      <c r="AK6" s="214"/>
      <c r="AL6" s="214"/>
      <c r="AM6" s="210"/>
    </row>
    <row r="7" spans="1:39" ht="26.25" x14ac:dyDescent="0.25">
      <c r="A7" s="178"/>
      <c r="B7" s="178"/>
      <c r="C7" s="178"/>
      <c r="D7" s="178"/>
      <c r="E7" s="178"/>
      <c r="F7" s="178"/>
      <c r="G7" s="178"/>
      <c r="H7" s="178"/>
      <c r="I7" s="178"/>
      <c r="J7" s="12" t="s">
        <v>540</v>
      </c>
      <c r="K7" s="12" t="s">
        <v>36</v>
      </c>
      <c r="L7" s="209" t="s">
        <v>130</v>
      </c>
      <c r="M7" s="12" t="s">
        <v>541</v>
      </c>
      <c r="N7" s="12" t="s">
        <v>26</v>
      </c>
      <c r="O7" s="12" t="s">
        <v>542</v>
      </c>
      <c r="P7" s="209" t="s">
        <v>28</v>
      </c>
      <c r="Q7" s="12" t="s">
        <v>26</v>
      </c>
      <c r="R7" s="210">
        <v>2</v>
      </c>
      <c r="S7" s="210">
        <v>2</v>
      </c>
      <c r="T7" s="210">
        <v>6</v>
      </c>
      <c r="U7" s="210">
        <v>5</v>
      </c>
      <c r="V7" s="210">
        <v>34</v>
      </c>
      <c r="W7" s="210">
        <v>19</v>
      </c>
      <c r="X7" s="210">
        <v>15</v>
      </c>
      <c r="Y7" s="210">
        <v>17</v>
      </c>
      <c r="Z7" s="210">
        <v>8</v>
      </c>
      <c r="AA7" s="210">
        <v>14</v>
      </c>
      <c r="AB7" s="210">
        <v>81</v>
      </c>
      <c r="AC7" s="210">
        <v>39</v>
      </c>
      <c r="AD7" s="210">
        <v>62</v>
      </c>
      <c r="AE7" s="210">
        <v>325</v>
      </c>
      <c r="AF7" s="210">
        <v>8</v>
      </c>
      <c r="AG7" s="210">
        <v>3</v>
      </c>
      <c r="AH7" s="210">
        <v>4</v>
      </c>
      <c r="AI7" s="210">
        <v>15</v>
      </c>
      <c r="AJ7" s="210">
        <v>9</v>
      </c>
      <c r="AK7" s="210">
        <v>3</v>
      </c>
      <c r="AL7" s="210">
        <v>5</v>
      </c>
      <c r="AM7" s="210">
        <v>1</v>
      </c>
    </row>
    <row r="8" spans="1:39" s="215" customFormat="1" ht="13.5" x14ac:dyDescent="0.2">
      <c r="A8" s="180"/>
      <c r="B8" s="180"/>
      <c r="C8" s="180"/>
      <c r="D8" s="180"/>
      <c r="E8" s="180"/>
      <c r="F8" s="180"/>
      <c r="G8" s="180"/>
      <c r="H8" s="180"/>
      <c r="I8" s="180"/>
      <c r="J8" s="180">
        <v>8</v>
      </c>
      <c r="K8" s="180">
        <v>7</v>
      </c>
      <c r="L8" s="212">
        <v>6</v>
      </c>
      <c r="M8" s="180">
        <v>6</v>
      </c>
      <c r="N8" s="180">
        <v>5</v>
      </c>
      <c r="O8" s="180">
        <v>4</v>
      </c>
      <c r="P8" s="212">
        <v>5</v>
      </c>
      <c r="Q8" s="180">
        <v>3</v>
      </c>
      <c r="R8" s="210"/>
      <c r="S8" s="210"/>
      <c r="T8" s="213"/>
      <c r="U8" s="210"/>
      <c r="V8" s="213"/>
      <c r="W8" s="210"/>
      <c r="X8" s="210"/>
      <c r="Y8" s="210"/>
      <c r="Z8" s="213"/>
      <c r="AA8" s="210"/>
      <c r="AB8" s="210"/>
      <c r="AC8" s="213"/>
      <c r="AD8" s="210"/>
      <c r="AE8" s="210"/>
      <c r="AF8" s="214"/>
      <c r="AG8" s="214"/>
      <c r="AH8" s="214"/>
      <c r="AI8" s="210"/>
      <c r="AJ8" s="210"/>
      <c r="AK8" s="210"/>
      <c r="AL8" s="210"/>
      <c r="AM8" s="210"/>
    </row>
    <row r="9" spans="1:39" ht="26.25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209" t="s">
        <v>52</v>
      </c>
      <c r="M9" s="12" t="s">
        <v>543</v>
      </c>
      <c r="N9" s="12" t="s">
        <v>544</v>
      </c>
      <c r="O9" s="12" t="s">
        <v>45</v>
      </c>
      <c r="P9" s="209" t="s">
        <v>545</v>
      </c>
      <c r="Q9" s="12" t="s">
        <v>546</v>
      </c>
      <c r="R9" s="210">
        <v>3</v>
      </c>
      <c r="S9" s="210">
        <v>2</v>
      </c>
      <c r="T9" s="210">
        <v>4</v>
      </c>
      <c r="U9" s="210">
        <v>7</v>
      </c>
      <c r="V9" s="210">
        <v>15</v>
      </c>
      <c r="W9" s="210">
        <v>10</v>
      </c>
      <c r="X9" s="210">
        <v>5</v>
      </c>
      <c r="Y9" s="210">
        <v>22</v>
      </c>
      <c r="Z9" s="210">
        <v>6</v>
      </c>
      <c r="AA9" s="210">
        <v>20</v>
      </c>
      <c r="AB9" s="210">
        <v>73</v>
      </c>
      <c r="AC9" s="210">
        <v>22</v>
      </c>
      <c r="AD9" s="210">
        <v>84</v>
      </c>
      <c r="AE9" s="210">
        <v>286</v>
      </c>
      <c r="AF9" s="210">
        <v>1</v>
      </c>
      <c r="AG9" s="210"/>
      <c r="AH9" s="210">
        <v>4</v>
      </c>
      <c r="AI9" s="210">
        <v>5</v>
      </c>
      <c r="AJ9" s="210">
        <v>10</v>
      </c>
      <c r="AK9" s="210">
        <v>3</v>
      </c>
      <c r="AL9" s="210">
        <v>9</v>
      </c>
      <c r="AM9" s="210"/>
    </row>
    <row r="10" spans="1:39" s="215" customFormat="1" ht="13.5" x14ac:dyDescent="0.2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212">
        <v>8</v>
      </c>
      <c r="M10" s="180">
        <v>12</v>
      </c>
      <c r="N10" s="180">
        <v>11</v>
      </c>
      <c r="O10" s="180">
        <v>10</v>
      </c>
      <c r="P10" s="212">
        <v>7</v>
      </c>
      <c r="Q10" s="180">
        <v>9</v>
      </c>
      <c r="R10" s="210"/>
      <c r="S10" s="210"/>
      <c r="T10" s="213"/>
      <c r="U10" s="210"/>
      <c r="V10" s="213"/>
      <c r="W10" s="210"/>
      <c r="X10" s="210"/>
      <c r="Y10" s="210"/>
      <c r="Z10" s="213"/>
      <c r="AA10" s="210"/>
      <c r="AB10" s="210"/>
      <c r="AC10" s="213"/>
      <c r="AD10" s="210"/>
      <c r="AE10" s="210"/>
      <c r="AF10" s="214"/>
      <c r="AG10" s="214"/>
      <c r="AH10" s="214"/>
      <c r="AI10" s="210"/>
      <c r="AJ10" s="210"/>
      <c r="AK10" s="210"/>
      <c r="AL10" s="210"/>
      <c r="AM10" s="210"/>
    </row>
    <row r="11" spans="1:39" ht="30" x14ac:dyDescent="0.25">
      <c r="A11" s="178"/>
      <c r="B11" s="178"/>
      <c r="C11" s="178"/>
      <c r="D11" s="178"/>
      <c r="E11" s="178"/>
      <c r="F11" s="178"/>
      <c r="G11" s="178"/>
      <c r="H11" s="178"/>
      <c r="I11" s="178"/>
      <c r="J11" s="12" t="s">
        <v>68</v>
      </c>
      <c r="K11" s="12" t="s">
        <v>66</v>
      </c>
      <c r="L11" s="12" t="s">
        <v>547</v>
      </c>
      <c r="M11" s="12" t="s">
        <v>548</v>
      </c>
      <c r="N11" s="12" t="s">
        <v>61</v>
      </c>
      <c r="O11" s="12" t="s">
        <v>549</v>
      </c>
      <c r="P11" s="209" t="s">
        <v>57</v>
      </c>
      <c r="Q11" s="12" t="s">
        <v>55</v>
      </c>
      <c r="R11" s="210">
        <v>4</v>
      </c>
      <c r="S11" s="210">
        <v>1</v>
      </c>
      <c r="T11" s="210">
        <v>7</v>
      </c>
      <c r="U11" s="210">
        <v>3</v>
      </c>
      <c r="V11" s="210">
        <v>31</v>
      </c>
      <c r="W11" s="210">
        <v>20</v>
      </c>
      <c r="X11" s="210">
        <v>11</v>
      </c>
      <c r="Y11" s="210">
        <v>33</v>
      </c>
      <c r="Z11" s="210">
        <v>8</v>
      </c>
      <c r="AA11" s="210">
        <v>28</v>
      </c>
      <c r="AB11" s="210">
        <v>67</v>
      </c>
      <c r="AC11" s="210">
        <v>34</v>
      </c>
      <c r="AD11" s="210">
        <v>118</v>
      </c>
      <c r="AE11" s="210">
        <v>264</v>
      </c>
      <c r="AF11" s="210">
        <v>2</v>
      </c>
      <c r="AG11" s="210">
        <v>3</v>
      </c>
      <c r="AH11" s="210">
        <v>6</v>
      </c>
      <c r="AI11" s="210">
        <v>11</v>
      </c>
      <c r="AJ11" s="210">
        <v>12</v>
      </c>
      <c r="AK11" s="210">
        <v>6</v>
      </c>
      <c r="AL11" s="210">
        <v>15</v>
      </c>
      <c r="AM11" s="210">
        <v>1</v>
      </c>
    </row>
    <row r="12" spans="1:39" s="215" customFormat="1" ht="13.5" x14ac:dyDescent="0.2">
      <c r="A12" s="180"/>
      <c r="B12" s="180"/>
      <c r="C12" s="180"/>
      <c r="D12" s="180"/>
      <c r="E12" s="180"/>
      <c r="F12" s="180"/>
      <c r="G12" s="180"/>
      <c r="H12" s="180"/>
      <c r="I12" s="180"/>
      <c r="J12" s="180">
        <v>19</v>
      </c>
      <c r="K12" s="216">
        <v>18</v>
      </c>
      <c r="L12" s="180">
        <v>17</v>
      </c>
      <c r="M12" s="180">
        <v>16</v>
      </c>
      <c r="N12" s="216">
        <v>15</v>
      </c>
      <c r="O12" s="180">
        <v>14</v>
      </c>
      <c r="P12" s="212">
        <v>9</v>
      </c>
      <c r="Q12" s="180">
        <v>13</v>
      </c>
      <c r="R12" s="210"/>
      <c r="S12" s="210"/>
      <c r="T12" s="213"/>
      <c r="U12" s="210"/>
      <c r="V12" s="213"/>
      <c r="W12" s="210"/>
      <c r="X12" s="210"/>
      <c r="Y12" s="210"/>
      <c r="Z12" s="213"/>
      <c r="AA12" s="210"/>
      <c r="AB12" s="210"/>
      <c r="AC12" s="213"/>
      <c r="AD12" s="210"/>
      <c r="AE12" s="210"/>
      <c r="AF12" s="214"/>
      <c r="AG12" s="214"/>
      <c r="AH12" s="214"/>
      <c r="AI12" s="210"/>
      <c r="AJ12" s="210"/>
      <c r="AK12" s="210"/>
      <c r="AL12" s="210"/>
      <c r="AM12" s="210"/>
    </row>
    <row r="13" spans="1:39" ht="26.25" x14ac:dyDescent="0.25">
      <c r="A13" s="178"/>
      <c r="B13" s="178"/>
      <c r="C13" s="178"/>
      <c r="D13" s="178"/>
      <c r="E13" s="178"/>
      <c r="F13" s="178"/>
      <c r="G13" s="178"/>
      <c r="H13" s="178"/>
      <c r="I13" s="178"/>
      <c r="J13" s="209" t="s">
        <v>550</v>
      </c>
      <c r="K13" s="12" t="s">
        <v>27</v>
      </c>
      <c r="L13" s="209" t="s">
        <v>18</v>
      </c>
      <c r="M13" s="12" t="s">
        <v>551</v>
      </c>
      <c r="N13" s="12" t="s">
        <v>22</v>
      </c>
      <c r="O13" s="209" t="s">
        <v>18</v>
      </c>
      <c r="P13" s="12" t="s">
        <v>19</v>
      </c>
      <c r="Q13" s="12" t="s">
        <v>17</v>
      </c>
      <c r="R13" s="210">
        <v>5</v>
      </c>
      <c r="S13" s="210">
        <v>3</v>
      </c>
      <c r="T13" s="210">
        <v>5</v>
      </c>
      <c r="U13" s="210">
        <v>7</v>
      </c>
      <c r="V13" s="210">
        <v>28</v>
      </c>
      <c r="W13" s="210">
        <v>18</v>
      </c>
      <c r="X13" s="210">
        <v>10</v>
      </c>
      <c r="Y13" s="210">
        <v>43</v>
      </c>
      <c r="Z13" s="210">
        <v>8</v>
      </c>
      <c r="AA13" s="210">
        <v>36</v>
      </c>
      <c r="AB13" s="210">
        <v>59</v>
      </c>
      <c r="AC13" s="210">
        <v>35</v>
      </c>
      <c r="AD13" s="210">
        <v>153</v>
      </c>
      <c r="AE13" s="210">
        <v>230</v>
      </c>
      <c r="AF13" s="210">
        <v>4</v>
      </c>
      <c r="AG13" s="210">
        <v>2</v>
      </c>
      <c r="AH13" s="210">
        <v>4</v>
      </c>
      <c r="AI13" s="210">
        <v>10</v>
      </c>
      <c r="AJ13" s="210">
        <v>16</v>
      </c>
      <c r="AK13" s="210">
        <v>8</v>
      </c>
      <c r="AL13" s="210">
        <v>19</v>
      </c>
      <c r="AM13" s="210">
        <v>1</v>
      </c>
    </row>
    <row r="14" spans="1:39" s="215" customFormat="1" ht="13.5" x14ac:dyDescent="0.2">
      <c r="A14" s="180"/>
      <c r="B14" s="180"/>
      <c r="C14" s="180"/>
      <c r="D14" s="180"/>
      <c r="E14" s="180"/>
      <c r="F14" s="180"/>
      <c r="G14" s="180"/>
      <c r="H14" s="180"/>
      <c r="I14" s="180"/>
      <c r="J14" s="212">
        <v>12</v>
      </c>
      <c r="K14" s="180">
        <v>24</v>
      </c>
      <c r="L14" s="212">
        <v>11</v>
      </c>
      <c r="M14" s="180">
        <v>23</v>
      </c>
      <c r="N14" s="180">
        <v>22</v>
      </c>
      <c r="O14" s="212">
        <v>10</v>
      </c>
      <c r="P14" s="180">
        <v>21</v>
      </c>
      <c r="Q14" s="180">
        <v>20</v>
      </c>
      <c r="R14" s="210"/>
      <c r="S14" s="210"/>
      <c r="T14" s="213"/>
      <c r="U14" s="210"/>
      <c r="V14" s="213"/>
      <c r="W14" s="210"/>
      <c r="X14" s="210"/>
      <c r="Y14" s="210"/>
      <c r="Z14" s="213"/>
      <c r="AA14" s="210"/>
      <c r="AB14" s="210"/>
      <c r="AC14" s="213"/>
      <c r="AD14" s="210"/>
      <c r="AE14" s="210"/>
      <c r="AF14" s="214"/>
      <c r="AG14" s="214"/>
      <c r="AH14" s="214"/>
      <c r="AI14" s="210"/>
      <c r="AJ14" s="210"/>
      <c r="AK14" s="210"/>
      <c r="AL14" s="210"/>
      <c r="AM14" s="210"/>
    </row>
    <row r="15" spans="1:39" ht="26.25" x14ac:dyDescent="0.25">
      <c r="A15" s="178"/>
      <c r="B15" s="178"/>
      <c r="C15" s="178"/>
      <c r="D15" s="178"/>
      <c r="E15" s="178"/>
      <c r="F15" s="178"/>
      <c r="G15" s="178"/>
      <c r="H15" s="178"/>
      <c r="I15" s="178"/>
      <c r="J15" s="178"/>
      <c r="K15" s="209" t="s">
        <v>552</v>
      </c>
      <c r="L15" s="12" t="s">
        <v>40</v>
      </c>
      <c r="M15" s="12" t="s">
        <v>37</v>
      </c>
      <c r="N15" s="209" t="s">
        <v>553</v>
      </c>
      <c r="O15" s="12" t="s">
        <v>33</v>
      </c>
      <c r="P15" s="12" t="s">
        <v>27</v>
      </c>
      <c r="Q15" s="209" t="s">
        <v>18</v>
      </c>
      <c r="R15" s="210">
        <v>6</v>
      </c>
      <c r="S15" s="210">
        <v>3</v>
      </c>
      <c r="T15" s="210">
        <v>4</v>
      </c>
      <c r="U15" s="210">
        <v>10</v>
      </c>
      <c r="V15" s="210">
        <v>20</v>
      </c>
      <c r="W15" s="210">
        <v>15</v>
      </c>
      <c r="X15" s="210">
        <v>5</v>
      </c>
      <c r="Y15" s="210">
        <v>48</v>
      </c>
      <c r="Z15" s="210">
        <v>7</v>
      </c>
      <c r="AA15" s="210">
        <v>43</v>
      </c>
      <c r="AB15" s="210">
        <v>51</v>
      </c>
      <c r="AC15" s="210">
        <v>30</v>
      </c>
      <c r="AD15" s="210">
        <v>183</v>
      </c>
      <c r="AE15" s="210">
        <v>195</v>
      </c>
      <c r="AF15" s="210">
        <v>4</v>
      </c>
      <c r="AG15" s="210"/>
      <c r="AH15" s="210">
        <v>1</v>
      </c>
      <c r="AI15" s="210">
        <v>5</v>
      </c>
      <c r="AJ15" s="210">
        <v>20</v>
      </c>
      <c r="AK15" s="210">
        <v>8</v>
      </c>
      <c r="AL15" s="210">
        <v>20</v>
      </c>
      <c r="AM15" s="210"/>
    </row>
    <row r="16" spans="1:39" s="215" customFormat="1" ht="13.5" x14ac:dyDescent="0.2">
      <c r="A16" s="180"/>
      <c r="B16" s="180"/>
      <c r="C16" s="180"/>
      <c r="D16" s="180"/>
      <c r="E16" s="180"/>
      <c r="F16" s="180"/>
      <c r="G16" s="180"/>
      <c r="H16" s="180"/>
      <c r="I16" s="180"/>
      <c r="J16" s="180"/>
      <c r="K16" s="212">
        <v>15</v>
      </c>
      <c r="L16" s="180">
        <v>28</v>
      </c>
      <c r="M16" s="180">
        <v>27</v>
      </c>
      <c r="N16" s="212">
        <v>14</v>
      </c>
      <c r="O16" s="216">
        <v>26</v>
      </c>
      <c r="P16" s="180">
        <v>25</v>
      </c>
      <c r="Q16" s="212">
        <v>13</v>
      </c>
      <c r="R16" s="210"/>
      <c r="S16" s="210"/>
      <c r="T16" s="213"/>
      <c r="U16" s="210"/>
      <c r="V16" s="213"/>
      <c r="W16" s="210"/>
      <c r="X16" s="210"/>
      <c r="Y16" s="210"/>
      <c r="Z16" s="213"/>
      <c r="AA16" s="210"/>
      <c r="AB16" s="210"/>
      <c r="AC16" s="213"/>
      <c r="AD16" s="210"/>
      <c r="AE16" s="210"/>
      <c r="AF16" s="214"/>
      <c r="AG16" s="214"/>
      <c r="AH16" s="214"/>
      <c r="AI16" s="210"/>
      <c r="AJ16" s="210"/>
      <c r="AK16" s="210"/>
      <c r="AL16" s="210"/>
      <c r="AM16" s="210"/>
    </row>
    <row r="17" spans="1:39" ht="26.25" x14ac:dyDescent="0.25">
      <c r="A17" s="178"/>
      <c r="B17" s="178"/>
      <c r="C17" s="178"/>
      <c r="D17" s="178"/>
      <c r="E17" s="178"/>
      <c r="F17" s="178"/>
      <c r="G17" s="178"/>
      <c r="H17" s="178"/>
      <c r="I17" s="178"/>
      <c r="J17" s="178"/>
      <c r="K17" s="12" t="s">
        <v>58</v>
      </c>
      <c r="L17" s="209" t="s">
        <v>56</v>
      </c>
      <c r="M17" s="12" t="s">
        <v>54</v>
      </c>
      <c r="N17" s="12" t="s">
        <v>51</v>
      </c>
      <c r="O17" s="12" t="s">
        <v>48</v>
      </c>
      <c r="P17" s="209" t="s">
        <v>46</v>
      </c>
      <c r="Q17" s="12" t="s">
        <v>546</v>
      </c>
      <c r="R17" s="210">
        <v>7</v>
      </c>
      <c r="S17" s="210">
        <v>2</v>
      </c>
      <c r="T17" s="210">
        <v>5</v>
      </c>
      <c r="U17" s="210">
        <v>7</v>
      </c>
      <c r="V17" s="210">
        <v>20</v>
      </c>
      <c r="W17" s="210">
        <v>14</v>
      </c>
      <c r="X17" s="210">
        <v>6</v>
      </c>
      <c r="Y17" s="210">
        <v>54</v>
      </c>
      <c r="Z17" s="210">
        <v>7</v>
      </c>
      <c r="AA17" s="210">
        <v>50</v>
      </c>
      <c r="AB17" s="210">
        <v>44</v>
      </c>
      <c r="AC17" s="210">
        <v>27</v>
      </c>
      <c r="AD17" s="210">
        <v>210</v>
      </c>
      <c r="AE17" s="210">
        <v>165</v>
      </c>
      <c r="AF17" s="210">
        <v>3</v>
      </c>
      <c r="AG17" s="210">
        <v>1</v>
      </c>
      <c r="AH17" s="210">
        <v>2</v>
      </c>
      <c r="AI17" s="210">
        <v>6</v>
      </c>
      <c r="AJ17" s="210">
        <v>23</v>
      </c>
      <c r="AK17" s="210">
        <v>9</v>
      </c>
      <c r="AL17" s="210">
        <v>22</v>
      </c>
      <c r="AM17" s="210">
        <v>1</v>
      </c>
    </row>
    <row r="18" spans="1:39" s="215" customFormat="1" ht="13.5" x14ac:dyDescent="0.2">
      <c r="A18" s="180"/>
      <c r="B18" s="180"/>
      <c r="C18" s="180"/>
      <c r="D18" s="180"/>
      <c r="E18" s="180"/>
      <c r="F18" s="180"/>
      <c r="G18" s="180"/>
      <c r="H18" s="180"/>
      <c r="I18" s="180"/>
      <c r="J18" s="180"/>
      <c r="K18" s="180">
        <v>33</v>
      </c>
      <c r="L18" s="212">
        <v>17</v>
      </c>
      <c r="M18" s="180">
        <v>32</v>
      </c>
      <c r="N18" s="180">
        <v>31</v>
      </c>
      <c r="O18" s="180">
        <v>30</v>
      </c>
      <c r="P18" s="212">
        <v>16</v>
      </c>
      <c r="Q18" s="180">
        <v>29</v>
      </c>
      <c r="R18" s="210"/>
      <c r="S18" s="210"/>
      <c r="T18" s="213"/>
      <c r="U18" s="210"/>
      <c r="V18" s="213"/>
      <c r="W18" s="210"/>
      <c r="X18" s="210"/>
      <c r="Y18" s="210"/>
      <c r="Z18" s="213"/>
      <c r="AA18" s="210"/>
      <c r="AB18" s="210"/>
      <c r="AC18" s="213"/>
      <c r="AD18" s="210"/>
      <c r="AE18" s="210"/>
      <c r="AF18" s="214"/>
      <c r="AG18" s="214"/>
      <c r="AH18" s="214"/>
      <c r="AI18" s="210"/>
      <c r="AJ18" s="210"/>
      <c r="AK18" s="210"/>
      <c r="AL18" s="210"/>
      <c r="AM18" s="210"/>
    </row>
    <row r="19" spans="1:39" ht="26.25" x14ac:dyDescent="0.25">
      <c r="A19" s="178"/>
      <c r="B19" s="178"/>
      <c r="C19" s="178"/>
      <c r="D19" s="178"/>
      <c r="E19" s="178"/>
      <c r="F19" s="178"/>
      <c r="G19" s="178"/>
      <c r="H19" s="178"/>
      <c r="I19" s="178"/>
      <c r="J19" s="178"/>
      <c r="K19" s="12" t="s">
        <v>70</v>
      </c>
      <c r="L19" s="12" t="s">
        <v>69</v>
      </c>
      <c r="M19" s="12" t="s">
        <v>67</v>
      </c>
      <c r="N19" s="12" t="s">
        <v>65</v>
      </c>
      <c r="O19" s="209" t="s">
        <v>63</v>
      </c>
      <c r="P19" s="12" t="s">
        <v>30</v>
      </c>
      <c r="Q19" s="12" t="s">
        <v>546</v>
      </c>
      <c r="R19" s="210">
        <v>8</v>
      </c>
      <c r="S19" s="210">
        <v>1</v>
      </c>
      <c r="T19" s="210">
        <v>6</v>
      </c>
      <c r="U19" s="210">
        <v>3</v>
      </c>
      <c r="V19" s="210">
        <v>21</v>
      </c>
      <c r="W19" s="210">
        <v>11</v>
      </c>
      <c r="X19" s="210">
        <v>10</v>
      </c>
      <c r="Y19" s="210">
        <v>64</v>
      </c>
      <c r="Z19" s="210">
        <v>7</v>
      </c>
      <c r="AA19" s="210">
        <v>57</v>
      </c>
      <c r="AB19" s="210">
        <v>37</v>
      </c>
      <c r="AC19" s="210">
        <v>24</v>
      </c>
      <c r="AD19" s="210">
        <v>234</v>
      </c>
      <c r="AE19" s="210">
        <v>138</v>
      </c>
      <c r="AF19" s="210">
        <v>1</v>
      </c>
      <c r="AG19" s="210">
        <v>3</v>
      </c>
      <c r="AH19" s="210">
        <v>6</v>
      </c>
      <c r="AI19" s="210">
        <v>10</v>
      </c>
      <c r="AJ19" s="210">
        <v>24</v>
      </c>
      <c r="AK19" s="210">
        <v>12</v>
      </c>
      <c r="AL19" s="210">
        <v>28</v>
      </c>
      <c r="AM19" s="210">
        <v>1</v>
      </c>
    </row>
    <row r="20" spans="1:39" s="215" customFormat="1" ht="13.5" x14ac:dyDescent="0.2">
      <c r="A20" s="180"/>
      <c r="B20" s="180"/>
      <c r="C20" s="180"/>
      <c r="D20" s="180"/>
      <c r="E20" s="180"/>
      <c r="F20" s="180"/>
      <c r="G20" s="180"/>
      <c r="H20" s="180"/>
      <c r="I20" s="180"/>
      <c r="J20" s="180"/>
      <c r="K20" s="180">
        <v>39</v>
      </c>
      <c r="L20" s="180">
        <v>38</v>
      </c>
      <c r="M20" s="180">
        <v>37</v>
      </c>
      <c r="N20" s="180">
        <v>36</v>
      </c>
      <c r="O20" s="212">
        <v>18</v>
      </c>
      <c r="P20" s="180">
        <v>35</v>
      </c>
      <c r="Q20" s="180">
        <v>34</v>
      </c>
      <c r="R20" s="210"/>
      <c r="S20" s="210"/>
      <c r="T20" s="213"/>
      <c r="U20" s="210"/>
      <c r="V20" s="213"/>
      <c r="W20" s="210"/>
      <c r="X20" s="210"/>
      <c r="Y20" s="210"/>
      <c r="Z20" s="213"/>
      <c r="AA20" s="210"/>
      <c r="AB20" s="210"/>
      <c r="AC20" s="213"/>
      <c r="AD20" s="210"/>
      <c r="AE20" s="210"/>
      <c r="AF20" s="214"/>
      <c r="AG20" s="214"/>
      <c r="AH20" s="214"/>
      <c r="AI20" s="210"/>
      <c r="AJ20" s="210"/>
      <c r="AK20" s="210"/>
      <c r="AL20" s="210"/>
      <c r="AM20" s="210"/>
    </row>
    <row r="21" spans="1:39" ht="30" x14ac:dyDescent="0.25">
      <c r="A21" s="209" t="s">
        <v>90</v>
      </c>
      <c r="B21" s="12" t="s">
        <v>554</v>
      </c>
      <c r="C21" s="209" t="s">
        <v>555</v>
      </c>
      <c r="D21" s="12" t="s">
        <v>87</v>
      </c>
      <c r="E21" s="12" t="s">
        <v>86</v>
      </c>
      <c r="F21" s="12" t="s">
        <v>85</v>
      </c>
      <c r="G21" s="209" t="s">
        <v>83</v>
      </c>
      <c r="H21" s="12" t="s">
        <v>82</v>
      </c>
      <c r="I21" s="12" t="s">
        <v>81</v>
      </c>
      <c r="J21" s="209" t="s">
        <v>170</v>
      </c>
      <c r="K21" s="209" t="s">
        <v>78</v>
      </c>
      <c r="L21" s="209" t="s">
        <v>77</v>
      </c>
      <c r="M21" s="12" t="s">
        <v>76</v>
      </c>
      <c r="N21" s="217" t="s">
        <v>75</v>
      </c>
      <c r="O21" s="12" t="s">
        <v>74</v>
      </c>
      <c r="P21" s="12" t="s">
        <v>556</v>
      </c>
      <c r="Q21" s="12" t="s">
        <v>546</v>
      </c>
      <c r="R21" s="210">
        <v>9</v>
      </c>
      <c r="S21" s="210">
        <v>6</v>
      </c>
      <c r="T21" s="210">
        <v>11</v>
      </c>
      <c r="U21" s="210">
        <v>16</v>
      </c>
      <c r="V21" s="210">
        <v>40</v>
      </c>
      <c r="W21" s="210">
        <v>20</v>
      </c>
      <c r="X21" s="210">
        <v>20</v>
      </c>
      <c r="Y21" s="210">
        <v>84</v>
      </c>
      <c r="Z21" s="210">
        <v>17</v>
      </c>
      <c r="AA21" s="210">
        <v>74</v>
      </c>
      <c r="AB21" s="210">
        <v>30</v>
      </c>
      <c r="AC21" s="210">
        <v>56</v>
      </c>
      <c r="AD21" s="210">
        <v>290</v>
      </c>
      <c r="AE21" s="210">
        <v>114</v>
      </c>
      <c r="AF21" s="210">
        <v>6</v>
      </c>
      <c r="AG21" s="210">
        <v>4</v>
      </c>
      <c r="AH21" s="210">
        <v>10</v>
      </c>
      <c r="AI21" s="210">
        <v>20</v>
      </c>
      <c r="AJ21" s="210">
        <v>30</v>
      </c>
      <c r="AK21" s="210">
        <v>16</v>
      </c>
      <c r="AL21" s="210">
        <v>38</v>
      </c>
      <c r="AM21" s="210">
        <v>1</v>
      </c>
    </row>
    <row r="22" spans="1:39" s="215" customFormat="1" ht="13.5" x14ac:dyDescent="0.2">
      <c r="A22" s="212">
        <v>24</v>
      </c>
      <c r="B22" s="180">
        <v>50</v>
      </c>
      <c r="C22" s="212">
        <v>23</v>
      </c>
      <c r="D22" s="180">
        <v>49</v>
      </c>
      <c r="E22" s="216">
        <v>48</v>
      </c>
      <c r="F22" s="216">
        <v>47</v>
      </c>
      <c r="G22" s="212">
        <v>22</v>
      </c>
      <c r="H22" s="180">
        <v>46</v>
      </c>
      <c r="I22" s="180">
        <v>45</v>
      </c>
      <c r="J22" s="212">
        <v>21</v>
      </c>
      <c r="K22" s="212">
        <v>20</v>
      </c>
      <c r="L22" s="212">
        <v>19</v>
      </c>
      <c r="M22" s="180">
        <v>44</v>
      </c>
      <c r="N22" s="180">
        <v>43</v>
      </c>
      <c r="O22" s="180">
        <v>42</v>
      </c>
      <c r="P22" s="180">
        <v>41</v>
      </c>
      <c r="Q22" s="180">
        <v>40</v>
      </c>
      <c r="R22" s="210"/>
      <c r="S22" s="210"/>
      <c r="T22" s="213"/>
      <c r="U22" s="210"/>
      <c r="V22" s="213"/>
      <c r="W22" s="210"/>
      <c r="X22" s="210"/>
      <c r="Y22" s="210"/>
      <c r="Z22" s="213"/>
      <c r="AA22" s="210"/>
      <c r="AB22" s="210"/>
      <c r="AC22" s="213"/>
      <c r="AD22" s="210"/>
      <c r="AE22" s="210"/>
      <c r="AF22" s="214"/>
      <c r="AG22" s="214"/>
      <c r="AH22" s="214"/>
      <c r="AI22" s="210"/>
      <c r="AJ22" s="210"/>
      <c r="AK22" s="210"/>
      <c r="AL22" s="210"/>
      <c r="AM22" s="210"/>
    </row>
    <row r="23" spans="1:39" ht="30" x14ac:dyDescent="0.25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2" t="s">
        <v>557</v>
      </c>
      <c r="M23" s="12" t="s">
        <v>96</v>
      </c>
      <c r="N23" s="12" t="s">
        <v>95</v>
      </c>
      <c r="O23" s="209" t="s">
        <v>94</v>
      </c>
      <c r="P23" s="12" t="s">
        <v>93</v>
      </c>
      <c r="Q23" s="12" t="s">
        <v>558</v>
      </c>
      <c r="R23" s="210">
        <v>10</v>
      </c>
      <c r="S23" s="210">
        <v>1</v>
      </c>
      <c r="T23" s="210">
        <v>5</v>
      </c>
      <c r="U23" s="210">
        <v>4</v>
      </c>
      <c r="V23" s="210">
        <v>22</v>
      </c>
      <c r="W23" s="210">
        <v>15</v>
      </c>
      <c r="X23" s="210">
        <v>7</v>
      </c>
      <c r="Y23" s="210">
        <v>91</v>
      </c>
      <c r="Z23" s="210">
        <v>6</v>
      </c>
      <c r="AA23" s="210">
        <v>80</v>
      </c>
      <c r="AB23" s="210">
        <v>13</v>
      </c>
      <c r="AC23" s="218">
        <v>26</v>
      </c>
      <c r="AD23" s="210">
        <v>316</v>
      </c>
      <c r="AE23" s="210">
        <v>58</v>
      </c>
      <c r="AF23" s="210">
        <v>1</v>
      </c>
      <c r="AG23" s="210">
        <v>2</v>
      </c>
      <c r="AH23" s="210">
        <v>4</v>
      </c>
      <c r="AI23" s="210">
        <v>7</v>
      </c>
      <c r="AJ23" s="210">
        <v>31</v>
      </c>
      <c r="AK23" s="210">
        <v>18</v>
      </c>
      <c r="AL23" s="210">
        <v>42</v>
      </c>
      <c r="AM23" s="210">
        <v>1</v>
      </c>
    </row>
    <row r="24" spans="1:39" s="215" customFormat="1" ht="13.5" x14ac:dyDescent="0.2">
      <c r="A24" s="180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>
        <v>55</v>
      </c>
      <c r="M24" s="180">
        <v>54</v>
      </c>
      <c r="N24" s="180">
        <v>53</v>
      </c>
      <c r="O24" s="212">
        <v>25</v>
      </c>
      <c r="P24" s="180">
        <v>52</v>
      </c>
      <c r="Q24" s="180">
        <v>51</v>
      </c>
      <c r="R24" s="210"/>
      <c r="S24" s="210"/>
      <c r="T24" s="213"/>
      <c r="U24" s="210"/>
      <c r="V24" s="213"/>
      <c r="W24" s="210"/>
      <c r="X24" s="210"/>
      <c r="Y24" s="210"/>
      <c r="Z24" s="213"/>
      <c r="AA24" s="210"/>
      <c r="AB24" s="214"/>
      <c r="AC24" s="213"/>
      <c r="AD24" s="210"/>
      <c r="AE24" s="214"/>
      <c r="AF24" s="214"/>
      <c r="AG24" s="214"/>
      <c r="AH24" s="214"/>
      <c r="AI24" s="210"/>
      <c r="AJ24" s="210"/>
      <c r="AK24" s="210"/>
      <c r="AL24" s="210"/>
      <c r="AM24" s="210"/>
    </row>
    <row r="25" spans="1:39" ht="26.25" x14ac:dyDescent="0.25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2" t="s">
        <v>559</v>
      </c>
      <c r="L25" s="12" t="s">
        <v>560</v>
      </c>
      <c r="M25" s="12" t="s">
        <v>102</v>
      </c>
      <c r="N25" s="209" t="s">
        <v>101</v>
      </c>
      <c r="O25" s="12" t="s">
        <v>561</v>
      </c>
      <c r="P25" s="12" t="s">
        <v>562</v>
      </c>
      <c r="Q25" s="12" t="s">
        <v>98</v>
      </c>
      <c r="R25" s="210">
        <v>11</v>
      </c>
      <c r="S25" s="210">
        <v>1</v>
      </c>
      <c r="T25" s="210">
        <v>6</v>
      </c>
      <c r="U25" s="210">
        <v>4</v>
      </c>
      <c r="V25" s="210">
        <v>28</v>
      </c>
      <c r="W25" s="210">
        <v>21</v>
      </c>
      <c r="X25" s="210">
        <v>7</v>
      </c>
      <c r="Y25" s="210">
        <v>98</v>
      </c>
      <c r="Z25" s="210">
        <v>7</v>
      </c>
      <c r="AA25" s="210">
        <v>87</v>
      </c>
      <c r="AB25" s="210">
        <v>7</v>
      </c>
      <c r="AC25" s="210">
        <v>32</v>
      </c>
      <c r="AD25" s="210">
        <v>348</v>
      </c>
      <c r="AE25" s="210">
        <v>32</v>
      </c>
      <c r="AF25" s="210">
        <v>3</v>
      </c>
      <c r="AG25" s="210">
        <v>1</v>
      </c>
      <c r="AH25" s="210">
        <v>3</v>
      </c>
      <c r="AI25" s="210">
        <v>7</v>
      </c>
      <c r="AJ25" s="210">
        <v>34</v>
      </c>
      <c r="AK25" s="210">
        <v>19</v>
      </c>
      <c r="AL25" s="210">
        <v>45</v>
      </c>
      <c r="AM25" s="210">
        <v>1</v>
      </c>
    </row>
    <row r="26" spans="1:39" s="215" customFormat="1" ht="13.5" x14ac:dyDescent="0.25">
      <c r="A26" s="180"/>
      <c r="B26" s="180"/>
      <c r="C26" s="180"/>
      <c r="D26" s="180"/>
      <c r="E26" s="180"/>
      <c r="F26" s="180"/>
      <c r="G26" s="180"/>
      <c r="H26" s="180"/>
      <c r="I26" s="180"/>
      <c r="J26" s="180"/>
      <c r="K26" s="216">
        <v>61</v>
      </c>
      <c r="L26" s="180">
        <v>60</v>
      </c>
      <c r="M26" s="180">
        <v>59</v>
      </c>
      <c r="N26" s="219">
        <v>26</v>
      </c>
      <c r="O26" s="180">
        <v>58</v>
      </c>
      <c r="P26" s="180">
        <v>57</v>
      </c>
      <c r="Q26" s="180">
        <v>56</v>
      </c>
      <c r="R26" s="210"/>
      <c r="S26" s="220"/>
      <c r="T26" s="213"/>
      <c r="U26" s="220"/>
      <c r="V26" s="213"/>
      <c r="W26" s="214"/>
      <c r="X26" s="214"/>
      <c r="Y26" s="210"/>
      <c r="Z26" s="213"/>
      <c r="AA26" s="214"/>
      <c r="AB26" s="214"/>
      <c r="AC26" s="213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</row>
    <row r="27" spans="1:39" s="222" customFormat="1" ht="11.25" x14ac:dyDescent="0.2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221">
        <f t="shared" ref="S27:AC27" si="0">SUM(S5:S25)</f>
        <v>26</v>
      </c>
      <c r="T27" s="221">
        <f>SUM(T5:T25)</f>
        <v>61</v>
      </c>
      <c r="U27" s="221">
        <f t="shared" si="0"/>
        <v>81</v>
      </c>
      <c r="V27" s="114">
        <f t="shared" si="0"/>
        <v>267</v>
      </c>
      <c r="W27" s="221">
        <f>SUM(W5:W25)</f>
        <v>169</v>
      </c>
      <c r="X27" s="221">
        <v>98</v>
      </c>
      <c r="Y27" s="114"/>
      <c r="Z27" s="221">
        <f t="shared" si="0"/>
        <v>87</v>
      </c>
      <c r="AA27" s="114"/>
      <c r="AB27" s="114"/>
      <c r="AC27" s="114">
        <f t="shared" si="0"/>
        <v>348</v>
      </c>
      <c r="AD27" s="114"/>
      <c r="AE27" s="114"/>
      <c r="AF27" s="114">
        <f t="shared" ref="AF27:AI27" si="1">SUM(AF5:AF25)</f>
        <v>34</v>
      </c>
      <c r="AG27" s="114">
        <f t="shared" si="1"/>
        <v>19</v>
      </c>
      <c r="AH27" s="114">
        <f t="shared" si="1"/>
        <v>45</v>
      </c>
      <c r="AI27" s="221">
        <f t="shared" si="1"/>
        <v>98</v>
      </c>
      <c r="AJ27" s="114"/>
      <c r="AK27" s="114"/>
      <c r="AL27" s="114"/>
      <c r="AM27" s="221">
        <f>SUM(AM5:AM26)</f>
        <v>8</v>
      </c>
    </row>
    <row r="28" spans="1:39" s="222" customFormat="1" ht="11.25" x14ac:dyDescent="0.2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U28" s="114"/>
      <c r="V28" s="114" t="s">
        <v>417</v>
      </c>
      <c r="W28" s="221" t="s">
        <v>416</v>
      </c>
      <c r="X28" s="221" t="s">
        <v>415</v>
      </c>
      <c r="Y28" s="114"/>
      <c r="AA28" s="114"/>
      <c r="AB28" s="114"/>
      <c r="AC28" s="114" t="s">
        <v>418</v>
      </c>
      <c r="AD28" s="114"/>
      <c r="AE28" s="114"/>
      <c r="AF28" s="114"/>
      <c r="AG28" s="114"/>
      <c r="AH28" s="114"/>
      <c r="AI28" s="221" t="s">
        <v>415</v>
      </c>
      <c r="AJ28" s="114"/>
      <c r="AK28" s="114"/>
      <c r="AL28" s="114"/>
      <c r="AM28" s="114"/>
    </row>
  </sheetData>
  <printOptions horizontalCentered="1" verticalCentered="1" gridLines="1"/>
  <pageMargins left="0.25" right="0.25" top="1" bottom="1" header="0.5" footer="0.5"/>
  <pageSetup paperSize="3" scale="56" orientation="landscape" horizontalDpi="4294967293" verticalDpi="0" r:id="rId1"/>
  <headerFooter>
    <oddHeader>&amp;C&amp;"-,Bold"&amp;20Mizmor 75 Word and Letter Counts of&amp;"Times New Roman,Bold" י/ה/ו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B76A-DA6A-4F8C-85A8-E3C073948FA8}">
  <sheetPr>
    <pageSetUpPr fitToPage="1"/>
  </sheetPr>
  <dimension ref="A1:AP39"/>
  <sheetViews>
    <sheetView zoomScale="120" zoomScaleNormal="120" workbookViewId="0">
      <pane ySplit="4" topLeftCell="A14" activePane="bottomLeft" state="frozen"/>
      <selection pane="bottomLeft" activeCell="K28" sqref="K28"/>
    </sheetView>
  </sheetViews>
  <sheetFormatPr defaultColWidth="9.140625" defaultRowHeight="15" x14ac:dyDescent="0.25"/>
  <cols>
    <col min="1" max="2" width="9" style="223" bestFit="1" customWidth="1"/>
    <col min="3" max="3" width="8" style="223" bestFit="1" customWidth="1"/>
    <col min="4" max="5" width="9" style="223" bestFit="1" customWidth="1"/>
    <col min="6" max="6" width="10.42578125" style="223" bestFit="1" customWidth="1"/>
    <col min="7" max="7" width="8.140625" style="223" bestFit="1" customWidth="1"/>
    <col min="8" max="8" width="8" style="223" bestFit="1" customWidth="1"/>
    <col min="9" max="9" width="9" style="223" bestFit="1" customWidth="1"/>
    <col min="10" max="10" width="13.42578125" style="223" bestFit="1" customWidth="1"/>
    <col min="11" max="11" width="11.28515625" style="223" bestFit="1" customWidth="1"/>
    <col min="12" max="12" width="9" style="223" bestFit="1" customWidth="1"/>
    <col min="13" max="13" width="12.28515625" style="223" bestFit="1" customWidth="1"/>
    <col min="14" max="14" width="10.42578125" style="223" bestFit="1" customWidth="1"/>
    <col min="15" max="15" width="9.7109375" style="223" bestFit="1" customWidth="1"/>
    <col min="16" max="16" width="12.5703125" style="223" bestFit="1" customWidth="1"/>
    <col min="17" max="17" width="10.140625" style="223" bestFit="1" customWidth="1"/>
    <col min="18" max="18" width="3" style="223" bestFit="1" customWidth="1"/>
    <col min="19" max="19" width="3.7109375" style="223" bestFit="1" customWidth="1"/>
    <col min="20" max="20" width="3.7109375" style="211" bestFit="1" customWidth="1"/>
    <col min="21" max="21" width="3.7109375" style="223" bestFit="1" customWidth="1"/>
    <col min="22" max="22" width="6" style="211" bestFit="1" customWidth="1"/>
    <col min="23" max="23" width="6.5703125" style="223" bestFit="1" customWidth="1"/>
    <col min="24" max="24" width="4.28515625" style="223" bestFit="1" customWidth="1"/>
    <col min="25" max="25" width="3.85546875" style="223" bestFit="1" customWidth="1"/>
    <col min="26" max="26" width="3" style="211" bestFit="1" customWidth="1"/>
    <col min="27" max="28" width="3.85546875" style="223" bestFit="1" customWidth="1"/>
    <col min="29" max="29" width="6" style="211" bestFit="1" customWidth="1"/>
    <col min="30" max="31" width="4" style="223" bestFit="1" customWidth="1"/>
    <col min="32" max="33" width="2.7109375" style="223" bestFit="1" customWidth="1"/>
    <col min="34" max="34" width="3" style="223" bestFit="1" customWidth="1"/>
    <col min="35" max="35" width="4.28515625" style="223" bestFit="1" customWidth="1"/>
    <col min="36" max="38" width="3.85546875" style="223" bestFit="1" customWidth="1"/>
    <col min="39" max="39" width="3.7109375" style="223" bestFit="1" customWidth="1"/>
    <col min="40" max="40" width="5.28515625" style="223" bestFit="1" customWidth="1"/>
    <col min="41" max="41" width="5" style="223" bestFit="1" customWidth="1"/>
    <col min="42" max="42" width="5.28515625" style="223" bestFit="1" customWidth="1"/>
    <col min="43" max="16384" width="9.140625" style="211"/>
  </cols>
  <sheetData>
    <row r="1" spans="1:42" s="206" customFormat="1" ht="12.75" x14ac:dyDescent="0.1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 t="s">
        <v>194</v>
      </c>
      <c r="T1" s="113" t="s">
        <v>194</v>
      </c>
      <c r="U1" s="113" t="s">
        <v>192</v>
      </c>
      <c r="V1" s="113" t="s">
        <v>192</v>
      </c>
      <c r="W1" s="113" t="s">
        <v>533</v>
      </c>
      <c r="X1" s="113" t="s">
        <v>187</v>
      </c>
      <c r="Y1" s="113" t="s">
        <v>187</v>
      </c>
      <c r="Z1" s="113" t="s">
        <v>0</v>
      </c>
      <c r="AA1" s="113" t="s">
        <v>0</v>
      </c>
      <c r="AB1" s="113" t="s">
        <v>0</v>
      </c>
      <c r="AC1" s="113" t="s">
        <v>193</v>
      </c>
      <c r="AD1" s="113" t="s">
        <v>193</v>
      </c>
      <c r="AE1" s="113" t="s">
        <v>193</v>
      </c>
      <c r="AF1" s="205" t="s">
        <v>340</v>
      </c>
      <c r="AG1" s="205" t="s">
        <v>337</v>
      </c>
      <c r="AH1" s="205" t="s">
        <v>311</v>
      </c>
      <c r="AI1" s="113" t="s">
        <v>187</v>
      </c>
      <c r="AJ1" s="205" t="s">
        <v>340</v>
      </c>
      <c r="AK1" s="205" t="s">
        <v>337</v>
      </c>
      <c r="AL1" s="205" t="s">
        <v>311</v>
      </c>
      <c r="AM1" s="113" t="s">
        <v>187</v>
      </c>
      <c r="AN1" s="113" t="s">
        <v>206</v>
      </c>
      <c r="AO1" s="113" t="s">
        <v>563</v>
      </c>
      <c r="AP1" s="113" t="s">
        <v>3</v>
      </c>
    </row>
    <row r="2" spans="1:42" s="206" customFormat="1" ht="9" x14ac:dyDescent="0.1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 t="s">
        <v>120</v>
      </c>
      <c r="S2" s="113" t="s">
        <v>0</v>
      </c>
      <c r="T2" s="113" t="s">
        <v>0</v>
      </c>
      <c r="U2" s="113" t="s">
        <v>0</v>
      </c>
      <c r="V2" s="113" t="s">
        <v>0</v>
      </c>
      <c r="W2" s="113" t="s">
        <v>534</v>
      </c>
      <c r="X2" s="113" t="s">
        <v>193</v>
      </c>
      <c r="Y2" s="113" t="s">
        <v>193</v>
      </c>
      <c r="Z2" s="113" t="s">
        <v>194</v>
      </c>
      <c r="AA2" s="113" t="s">
        <v>194</v>
      </c>
      <c r="AB2" s="113" t="s">
        <v>194</v>
      </c>
      <c r="AC2" s="113" t="s">
        <v>194</v>
      </c>
      <c r="AD2" s="113" t="s">
        <v>194</v>
      </c>
      <c r="AE2" s="113" t="s">
        <v>194</v>
      </c>
      <c r="AF2" s="113" t="s">
        <v>194</v>
      </c>
      <c r="AG2" s="113" t="s">
        <v>194</v>
      </c>
      <c r="AH2" s="113" t="s">
        <v>194</v>
      </c>
      <c r="AI2" s="113" t="s">
        <v>193</v>
      </c>
      <c r="AJ2" s="113" t="s">
        <v>194</v>
      </c>
      <c r="AK2" s="113" t="s">
        <v>194</v>
      </c>
      <c r="AL2" s="113" t="s">
        <v>194</v>
      </c>
      <c r="AM2" s="113" t="s">
        <v>535</v>
      </c>
      <c r="AN2" s="113" t="s">
        <v>187</v>
      </c>
      <c r="AO2" s="113" t="s">
        <v>187</v>
      </c>
      <c r="AP2" s="113" t="s">
        <v>5</v>
      </c>
    </row>
    <row r="3" spans="1:42" s="206" customFormat="1" ht="9" x14ac:dyDescent="0.15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110</v>
      </c>
      <c r="T3" s="113" t="s">
        <v>206</v>
      </c>
      <c r="U3" s="113" t="s">
        <v>110</v>
      </c>
      <c r="V3" s="113" t="s">
        <v>206</v>
      </c>
      <c r="W3" s="113" t="s">
        <v>209</v>
      </c>
      <c r="X3" s="113"/>
      <c r="Y3" s="113" t="s">
        <v>207</v>
      </c>
      <c r="Z3" s="113"/>
      <c r="AA3" s="113" t="s">
        <v>207</v>
      </c>
      <c r="AB3" s="113" t="s">
        <v>207</v>
      </c>
      <c r="AC3" s="113"/>
      <c r="AD3" s="113" t="s">
        <v>207</v>
      </c>
      <c r="AE3" s="113" t="s">
        <v>207</v>
      </c>
      <c r="AF3" s="113"/>
      <c r="AG3" s="113"/>
      <c r="AH3" s="113"/>
      <c r="AI3" s="113"/>
      <c r="AJ3" s="113" t="s">
        <v>207</v>
      </c>
      <c r="AK3" s="113" t="s">
        <v>207</v>
      </c>
      <c r="AL3" s="113" t="s">
        <v>207</v>
      </c>
      <c r="AM3" s="113" t="s">
        <v>536</v>
      </c>
      <c r="AN3" s="113" t="s">
        <v>214</v>
      </c>
      <c r="AO3" s="113" t="s">
        <v>214</v>
      </c>
      <c r="AP3" s="113"/>
    </row>
    <row r="4" spans="1:42" s="208" customFormat="1" ht="9" x14ac:dyDescent="0.15">
      <c r="A4" s="207"/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113"/>
      <c r="S4" s="117" t="s">
        <v>187</v>
      </c>
      <c r="T4" s="117" t="s">
        <v>187</v>
      </c>
      <c r="U4" s="117" t="s">
        <v>187</v>
      </c>
      <c r="V4" s="117" t="s">
        <v>187</v>
      </c>
      <c r="W4" s="207" t="s">
        <v>538</v>
      </c>
      <c r="X4" s="207"/>
      <c r="Y4" s="207"/>
      <c r="Z4" s="117"/>
      <c r="AA4" s="207"/>
      <c r="AB4" s="113" t="s">
        <v>113</v>
      </c>
      <c r="AC4" s="117"/>
      <c r="AD4" s="207"/>
      <c r="AE4" s="113" t="s">
        <v>113</v>
      </c>
      <c r="AI4" s="207"/>
      <c r="AJ4" s="207"/>
      <c r="AK4" s="207"/>
      <c r="AL4" s="207"/>
      <c r="AM4" s="207"/>
      <c r="AN4" s="113" t="s">
        <v>5</v>
      </c>
      <c r="AO4" s="113" t="s">
        <v>5</v>
      </c>
      <c r="AP4" s="113"/>
    </row>
    <row r="5" spans="1:42" ht="26.25" x14ac:dyDescent="0.25">
      <c r="A5" s="178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2" t="s">
        <v>25</v>
      </c>
      <c r="M5" s="209" t="s">
        <v>23</v>
      </c>
      <c r="N5" s="12" t="s">
        <v>21</v>
      </c>
      <c r="O5" s="209" t="s">
        <v>20</v>
      </c>
      <c r="P5" s="209" t="s">
        <v>539</v>
      </c>
      <c r="Q5" s="209" t="s">
        <v>16</v>
      </c>
      <c r="R5" s="210">
        <v>1</v>
      </c>
      <c r="S5" s="210">
        <v>4</v>
      </c>
      <c r="T5" s="210">
        <v>2</v>
      </c>
      <c r="U5" s="210">
        <v>15</v>
      </c>
      <c r="V5" s="210">
        <v>8</v>
      </c>
      <c r="W5" s="210">
        <v>6</v>
      </c>
      <c r="X5" s="210">
        <v>2</v>
      </c>
      <c r="Y5" s="210">
        <v>2</v>
      </c>
      <c r="Z5" s="210">
        <v>6</v>
      </c>
      <c r="AA5" s="210">
        <v>6</v>
      </c>
      <c r="AB5" s="210">
        <v>87</v>
      </c>
      <c r="AC5" s="210">
        <v>23</v>
      </c>
      <c r="AD5" s="210">
        <v>23</v>
      </c>
      <c r="AE5" s="210">
        <v>348</v>
      </c>
      <c r="AF5" s="210">
        <v>1</v>
      </c>
      <c r="AG5" s="210"/>
      <c r="AH5" s="210">
        <v>1</v>
      </c>
      <c r="AI5" s="210">
        <v>2</v>
      </c>
      <c r="AJ5" s="210">
        <v>1</v>
      </c>
      <c r="AK5" s="210">
        <v>0</v>
      </c>
      <c r="AL5" s="210">
        <v>1</v>
      </c>
      <c r="AM5" s="210"/>
      <c r="AN5" s="210">
        <v>803</v>
      </c>
      <c r="AO5" s="210">
        <v>1528</v>
      </c>
      <c r="AP5" s="210">
        <f>+AN5+AO5</f>
        <v>2331</v>
      </c>
    </row>
    <row r="6" spans="1:42" s="215" customFormat="1" ht="13.5" x14ac:dyDescent="0.2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>
        <v>2</v>
      </c>
      <c r="M6" s="212">
        <v>4</v>
      </c>
      <c r="N6" s="180">
        <v>1</v>
      </c>
      <c r="O6" s="212">
        <v>3</v>
      </c>
      <c r="P6" s="212">
        <v>2</v>
      </c>
      <c r="Q6" s="212">
        <v>1</v>
      </c>
      <c r="R6" s="210"/>
      <c r="S6" s="210"/>
      <c r="T6" s="213"/>
      <c r="U6" s="210"/>
      <c r="V6" s="213"/>
      <c r="W6" s="210"/>
      <c r="X6" s="210"/>
      <c r="Y6" s="210"/>
      <c r="Z6" s="213"/>
      <c r="AA6" s="214"/>
      <c r="AB6" s="210"/>
      <c r="AC6" s="213"/>
      <c r="AD6" s="214"/>
      <c r="AE6" s="210"/>
      <c r="AF6" s="214"/>
      <c r="AG6" s="214"/>
      <c r="AH6" s="214"/>
      <c r="AI6" s="210"/>
      <c r="AJ6" s="214"/>
      <c r="AK6" s="214"/>
      <c r="AL6" s="214"/>
      <c r="AM6" s="210"/>
      <c r="AN6" s="210"/>
      <c r="AO6" s="210"/>
      <c r="AP6" s="210"/>
    </row>
    <row r="7" spans="1:42" s="215" customFormat="1" ht="13.5" x14ac:dyDescent="0.2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 t="s">
        <v>424</v>
      </c>
      <c r="M7" s="180" t="s">
        <v>425</v>
      </c>
      <c r="N7" s="180" t="s">
        <v>426</v>
      </c>
      <c r="O7" s="180" t="s">
        <v>427</v>
      </c>
      <c r="P7" s="180" t="s">
        <v>428</v>
      </c>
      <c r="Q7" s="180" t="s">
        <v>429</v>
      </c>
      <c r="R7" s="210"/>
      <c r="S7" s="210"/>
      <c r="T7" s="213"/>
      <c r="U7" s="210"/>
      <c r="V7" s="213"/>
      <c r="W7" s="210"/>
      <c r="X7" s="210"/>
      <c r="Y7" s="210"/>
      <c r="Z7" s="213"/>
      <c r="AA7" s="214"/>
      <c r="AB7" s="210"/>
      <c r="AC7" s="213"/>
      <c r="AD7" s="214"/>
      <c r="AE7" s="210"/>
      <c r="AF7" s="214"/>
      <c r="AG7" s="214"/>
      <c r="AH7" s="214"/>
      <c r="AI7" s="210"/>
      <c r="AJ7" s="214"/>
      <c r="AK7" s="214"/>
      <c r="AL7" s="214"/>
      <c r="AM7" s="210"/>
      <c r="AN7" s="210"/>
      <c r="AO7" s="210"/>
      <c r="AP7" s="210"/>
    </row>
    <row r="8" spans="1:42" ht="26.25" x14ac:dyDescent="0.25">
      <c r="A8" s="178"/>
      <c r="B8" s="178"/>
      <c r="C8" s="178"/>
      <c r="D8" s="178"/>
      <c r="E8" s="178"/>
      <c r="F8" s="178"/>
      <c r="G8" s="178"/>
      <c r="H8" s="178"/>
      <c r="I8" s="178"/>
      <c r="J8" s="12" t="s">
        <v>540</v>
      </c>
      <c r="K8" s="12" t="s">
        <v>36</v>
      </c>
      <c r="L8" s="209" t="s">
        <v>130</v>
      </c>
      <c r="M8" s="12" t="s">
        <v>541</v>
      </c>
      <c r="N8" s="12" t="s">
        <v>26</v>
      </c>
      <c r="O8" s="12" t="s">
        <v>542</v>
      </c>
      <c r="P8" s="209" t="s">
        <v>28</v>
      </c>
      <c r="Q8" s="12" t="s">
        <v>26</v>
      </c>
      <c r="R8" s="210">
        <v>2</v>
      </c>
      <c r="S8" s="210">
        <v>2</v>
      </c>
      <c r="T8" s="210">
        <v>6</v>
      </c>
      <c r="U8" s="210">
        <v>5</v>
      </c>
      <c r="V8" s="210">
        <v>34</v>
      </c>
      <c r="W8" s="210">
        <v>19</v>
      </c>
      <c r="X8" s="210">
        <v>15</v>
      </c>
      <c r="Y8" s="210">
        <v>17</v>
      </c>
      <c r="Z8" s="210">
        <v>8</v>
      </c>
      <c r="AA8" s="210">
        <v>14</v>
      </c>
      <c r="AB8" s="210">
        <v>81</v>
      </c>
      <c r="AC8" s="210">
        <v>39</v>
      </c>
      <c r="AD8" s="210">
        <v>62</v>
      </c>
      <c r="AE8" s="210">
        <v>325</v>
      </c>
      <c r="AF8" s="210">
        <v>8</v>
      </c>
      <c r="AG8" s="210">
        <v>3</v>
      </c>
      <c r="AH8" s="210">
        <v>4</v>
      </c>
      <c r="AI8" s="210">
        <v>15</v>
      </c>
      <c r="AJ8" s="210">
        <v>9</v>
      </c>
      <c r="AK8" s="210">
        <v>3</v>
      </c>
      <c r="AL8" s="210">
        <v>5</v>
      </c>
      <c r="AM8" s="210">
        <v>1</v>
      </c>
      <c r="AN8" s="210">
        <v>1505</v>
      </c>
      <c r="AO8" s="210">
        <v>410</v>
      </c>
      <c r="AP8" s="210">
        <f>+AN8+AO8</f>
        <v>1915</v>
      </c>
    </row>
    <row r="9" spans="1:42" s="215" customFormat="1" ht="13.5" x14ac:dyDescent="0.2">
      <c r="A9" s="180"/>
      <c r="B9" s="180"/>
      <c r="C9" s="180"/>
      <c r="D9" s="180"/>
      <c r="E9" s="180"/>
      <c r="F9" s="180"/>
      <c r="G9" s="180"/>
      <c r="H9" s="180"/>
      <c r="I9" s="180"/>
      <c r="J9" s="180">
        <v>8</v>
      </c>
      <c r="K9" s="180">
        <v>7</v>
      </c>
      <c r="L9" s="212">
        <v>6</v>
      </c>
      <c r="M9" s="180">
        <v>6</v>
      </c>
      <c r="N9" s="180">
        <v>5</v>
      </c>
      <c r="O9" s="180">
        <v>4</v>
      </c>
      <c r="P9" s="212">
        <v>5</v>
      </c>
      <c r="Q9" s="180">
        <v>3</v>
      </c>
      <c r="R9" s="210"/>
      <c r="S9" s="210"/>
      <c r="T9" s="213"/>
      <c r="U9" s="210"/>
      <c r="V9" s="213"/>
      <c r="W9" s="210"/>
      <c r="X9" s="210"/>
      <c r="Y9" s="210"/>
      <c r="Z9" s="213"/>
      <c r="AA9" s="210"/>
      <c r="AB9" s="210"/>
      <c r="AC9" s="213"/>
      <c r="AD9" s="210"/>
      <c r="AE9" s="210"/>
      <c r="AF9" s="214"/>
      <c r="AG9" s="214"/>
      <c r="AH9" s="214"/>
      <c r="AI9" s="210"/>
      <c r="AJ9" s="210"/>
      <c r="AK9" s="210"/>
      <c r="AL9" s="210"/>
      <c r="AM9" s="210"/>
      <c r="AN9" s="210"/>
      <c r="AO9" s="210"/>
      <c r="AP9" s="210"/>
    </row>
    <row r="10" spans="1:42" s="215" customFormat="1" ht="13.5" x14ac:dyDescent="0.2">
      <c r="A10" s="180"/>
      <c r="B10" s="180"/>
      <c r="C10" s="180"/>
      <c r="D10" s="180"/>
      <c r="E10" s="180"/>
      <c r="F10" s="180"/>
      <c r="G10" s="180"/>
      <c r="H10" s="180"/>
      <c r="I10" s="180"/>
      <c r="J10" s="180" t="s">
        <v>430</v>
      </c>
      <c r="K10" s="180" t="s">
        <v>431</v>
      </c>
      <c r="L10" s="180" t="s">
        <v>432</v>
      </c>
      <c r="M10" s="180" t="s">
        <v>433</v>
      </c>
      <c r="N10" s="180" t="s">
        <v>434</v>
      </c>
      <c r="O10" s="180" t="s">
        <v>435</v>
      </c>
      <c r="P10" s="180" t="s">
        <v>436</v>
      </c>
      <c r="Q10" s="180" t="s">
        <v>437</v>
      </c>
      <c r="R10" s="210"/>
      <c r="S10" s="210"/>
      <c r="T10" s="213"/>
      <c r="U10" s="210"/>
      <c r="V10" s="213"/>
      <c r="W10" s="210"/>
      <c r="X10" s="210"/>
      <c r="Y10" s="210"/>
      <c r="Z10" s="213"/>
      <c r="AA10" s="210"/>
      <c r="AB10" s="210"/>
      <c r="AC10" s="213"/>
      <c r="AD10" s="210"/>
      <c r="AE10" s="210"/>
      <c r="AF10" s="214"/>
      <c r="AG10" s="214"/>
      <c r="AH10" s="214"/>
      <c r="AI10" s="210"/>
      <c r="AJ10" s="210"/>
      <c r="AK10" s="210"/>
      <c r="AL10" s="210"/>
      <c r="AM10" s="210"/>
      <c r="AN10" s="210"/>
      <c r="AO10" s="210"/>
      <c r="AP10" s="210"/>
    </row>
    <row r="11" spans="1:42" ht="26.25" x14ac:dyDescent="0.25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209" t="s">
        <v>52</v>
      </c>
      <c r="M11" s="12" t="s">
        <v>543</v>
      </c>
      <c r="N11" s="12" t="s">
        <v>544</v>
      </c>
      <c r="O11" s="12" t="s">
        <v>45</v>
      </c>
      <c r="P11" s="209" t="s">
        <v>545</v>
      </c>
      <c r="Q11" s="12" t="s">
        <v>546</v>
      </c>
      <c r="R11" s="210">
        <v>3</v>
      </c>
      <c r="S11" s="210">
        <v>2</v>
      </c>
      <c r="T11" s="210">
        <v>4</v>
      </c>
      <c r="U11" s="210">
        <v>7</v>
      </c>
      <c r="V11" s="210">
        <v>15</v>
      </c>
      <c r="W11" s="210">
        <v>10</v>
      </c>
      <c r="X11" s="210">
        <v>5</v>
      </c>
      <c r="Y11" s="210">
        <v>22</v>
      </c>
      <c r="Z11" s="210">
        <v>6</v>
      </c>
      <c r="AA11" s="210">
        <v>20</v>
      </c>
      <c r="AB11" s="210">
        <v>73</v>
      </c>
      <c r="AC11" s="210">
        <v>22</v>
      </c>
      <c r="AD11" s="210">
        <v>84</v>
      </c>
      <c r="AE11" s="210">
        <v>286</v>
      </c>
      <c r="AF11" s="210">
        <v>1</v>
      </c>
      <c r="AG11" s="210"/>
      <c r="AH11" s="210">
        <v>4</v>
      </c>
      <c r="AI11" s="210">
        <v>5</v>
      </c>
      <c r="AJ11" s="210">
        <v>10</v>
      </c>
      <c r="AK11" s="210">
        <v>3</v>
      </c>
      <c r="AL11" s="210">
        <v>9</v>
      </c>
      <c r="AM11" s="210"/>
      <c r="AN11" s="210">
        <v>811</v>
      </c>
      <c r="AO11" s="210">
        <v>499</v>
      </c>
      <c r="AP11" s="210">
        <f>+AN11+AO11</f>
        <v>1310</v>
      </c>
    </row>
    <row r="12" spans="1:42" s="215" customFormat="1" ht="13.5" x14ac:dyDescent="0.2">
      <c r="A12" s="180"/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212">
        <v>8</v>
      </c>
      <c r="M12" s="180">
        <v>12</v>
      </c>
      <c r="N12" s="180">
        <v>11</v>
      </c>
      <c r="O12" s="180">
        <v>10</v>
      </c>
      <c r="P12" s="212">
        <v>7</v>
      </c>
      <c r="Q12" s="180">
        <v>9</v>
      </c>
      <c r="R12" s="210"/>
      <c r="S12" s="210"/>
      <c r="T12" s="213"/>
      <c r="U12" s="210"/>
      <c r="V12" s="213"/>
      <c r="W12" s="210"/>
      <c r="X12" s="210"/>
      <c r="Y12" s="210"/>
      <c r="Z12" s="213"/>
      <c r="AA12" s="210"/>
      <c r="AB12" s="210"/>
      <c r="AC12" s="213"/>
      <c r="AD12" s="210"/>
      <c r="AE12" s="210"/>
      <c r="AF12" s="214"/>
      <c r="AG12" s="214"/>
      <c r="AH12" s="214"/>
      <c r="AI12" s="210"/>
      <c r="AJ12" s="210"/>
      <c r="AK12" s="210"/>
      <c r="AL12" s="210"/>
      <c r="AM12" s="210"/>
      <c r="AN12" s="210"/>
      <c r="AO12" s="210"/>
      <c r="AP12" s="210"/>
    </row>
    <row r="13" spans="1:42" s="215" customFormat="1" ht="13.5" x14ac:dyDescent="0.2">
      <c r="A13" s="180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 t="s">
        <v>438</v>
      </c>
      <c r="M13" s="180" t="s">
        <v>439</v>
      </c>
      <c r="N13" s="180" t="s">
        <v>440</v>
      </c>
      <c r="O13" s="180" t="s">
        <v>441</v>
      </c>
      <c r="P13" s="180" t="s">
        <v>442</v>
      </c>
      <c r="Q13" s="180" t="s">
        <v>443</v>
      </c>
      <c r="R13" s="210"/>
      <c r="S13" s="210"/>
      <c r="T13" s="213"/>
      <c r="U13" s="210"/>
      <c r="V13" s="213"/>
      <c r="W13" s="210"/>
      <c r="X13" s="210"/>
      <c r="Y13" s="210"/>
      <c r="Z13" s="213"/>
      <c r="AA13" s="210"/>
      <c r="AB13" s="210"/>
      <c r="AC13" s="213"/>
      <c r="AD13" s="210"/>
      <c r="AE13" s="210"/>
      <c r="AF13" s="214"/>
      <c r="AG13" s="214"/>
      <c r="AH13" s="214"/>
      <c r="AI13" s="210"/>
      <c r="AJ13" s="210"/>
      <c r="AK13" s="210"/>
      <c r="AL13" s="210"/>
      <c r="AM13" s="210"/>
      <c r="AN13" s="210"/>
      <c r="AO13" s="210"/>
      <c r="AP13" s="210"/>
    </row>
    <row r="14" spans="1:42" ht="30" x14ac:dyDescent="0.25">
      <c r="A14" s="178"/>
      <c r="B14" s="178"/>
      <c r="C14" s="178"/>
      <c r="D14" s="178"/>
      <c r="E14" s="178"/>
      <c r="F14" s="178"/>
      <c r="G14" s="178"/>
      <c r="H14" s="178"/>
      <c r="I14" s="178"/>
      <c r="J14" s="12" t="s">
        <v>68</v>
      </c>
      <c r="K14" s="12" t="s">
        <v>66</v>
      </c>
      <c r="L14" s="12" t="s">
        <v>547</v>
      </c>
      <c r="M14" s="12" t="s">
        <v>548</v>
      </c>
      <c r="N14" s="12" t="s">
        <v>61</v>
      </c>
      <c r="O14" s="12" t="s">
        <v>549</v>
      </c>
      <c r="P14" s="209" t="s">
        <v>57</v>
      </c>
      <c r="Q14" s="12" t="s">
        <v>55</v>
      </c>
      <c r="R14" s="210">
        <v>4</v>
      </c>
      <c r="S14" s="210">
        <v>1</v>
      </c>
      <c r="T14" s="210">
        <v>7</v>
      </c>
      <c r="U14" s="210">
        <v>3</v>
      </c>
      <c r="V14" s="210">
        <v>31</v>
      </c>
      <c r="W14" s="210">
        <v>20</v>
      </c>
      <c r="X14" s="210">
        <v>11</v>
      </c>
      <c r="Y14" s="210">
        <v>33</v>
      </c>
      <c r="Z14" s="210">
        <v>8</v>
      </c>
      <c r="AA14" s="210">
        <v>28</v>
      </c>
      <c r="AB14" s="210">
        <v>67</v>
      </c>
      <c r="AC14" s="210">
        <v>34</v>
      </c>
      <c r="AD14" s="210">
        <v>118</v>
      </c>
      <c r="AE14" s="210">
        <v>264</v>
      </c>
      <c r="AF14" s="210">
        <v>2</v>
      </c>
      <c r="AG14" s="210">
        <v>3</v>
      </c>
      <c r="AH14" s="210">
        <v>6</v>
      </c>
      <c r="AI14" s="210">
        <v>11</v>
      </c>
      <c r="AJ14" s="210">
        <v>12</v>
      </c>
      <c r="AK14" s="210">
        <v>6</v>
      </c>
      <c r="AL14" s="210">
        <v>15</v>
      </c>
      <c r="AM14" s="210">
        <v>1</v>
      </c>
      <c r="AN14" s="210">
        <v>1717</v>
      </c>
      <c r="AO14" s="210">
        <v>291</v>
      </c>
      <c r="AP14" s="210">
        <f>+AN14+AO14</f>
        <v>2008</v>
      </c>
    </row>
    <row r="15" spans="1:42" s="215" customFormat="1" ht="13.5" x14ac:dyDescent="0.2">
      <c r="A15" s="180"/>
      <c r="B15" s="180"/>
      <c r="C15" s="180"/>
      <c r="D15" s="180"/>
      <c r="E15" s="180"/>
      <c r="F15" s="180"/>
      <c r="G15" s="180"/>
      <c r="H15" s="180"/>
      <c r="I15" s="180"/>
      <c r="J15" s="180">
        <v>19</v>
      </c>
      <c r="K15" s="216">
        <v>18</v>
      </c>
      <c r="L15" s="180">
        <v>17</v>
      </c>
      <c r="M15" s="180">
        <v>16</v>
      </c>
      <c r="N15" s="216">
        <v>15</v>
      </c>
      <c r="O15" s="180">
        <v>14</v>
      </c>
      <c r="P15" s="212">
        <v>9</v>
      </c>
      <c r="Q15" s="180">
        <v>13</v>
      </c>
      <c r="R15" s="210"/>
      <c r="S15" s="210"/>
      <c r="T15" s="213"/>
      <c r="U15" s="210"/>
      <c r="V15" s="213"/>
      <c r="W15" s="210"/>
      <c r="X15" s="210"/>
      <c r="Y15" s="210"/>
      <c r="Z15" s="213"/>
      <c r="AA15" s="210"/>
      <c r="AB15" s="210"/>
      <c r="AC15" s="213"/>
      <c r="AD15" s="210"/>
      <c r="AE15" s="210"/>
      <c r="AF15" s="214"/>
      <c r="AG15" s="214"/>
      <c r="AH15" s="214"/>
      <c r="AI15" s="210"/>
      <c r="AJ15" s="210"/>
      <c r="AK15" s="210"/>
      <c r="AL15" s="210"/>
      <c r="AM15" s="210"/>
      <c r="AN15" s="210"/>
      <c r="AO15" s="210"/>
      <c r="AP15" s="210"/>
    </row>
    <row r="16" spans="1:42" s="215" customFormat="1" ht="13.5" x14ac:dyDescent="0.2">
      <c r="A16" s="180"/>
      <c r="B16" s="180"/>
      <c r="C16" s="180"/>
      <c r="D16" s="180"/>
      <c r="E16" s="180"/>
      <c r="F16" s="180"/>
      <c r="G16" s="180"/>
      <c r="H16" s="180"/>
      <c r="I16" s="180"/>
      <c r="J16" s="180" t="s">
        <v>444</v>
      </c>
      <c r="K16" s="180" t="s">
        <v>445</v>
      </c>
      <c r="L16" s="180" t="s">
        <v>446</v>
      </c>
      <c r="M16" s="180" t="s">
        <v>447</v>
      </c>
      <c r="N16" s="180" t="s">
        <v>448</v>
      </c>
      <c r="O16" s="180" t="s">
        <v>449</v>
      </c>
      <c r="P16" s="180" t="s">
        <v>450</v>
      </c>
      <c r="Q16" s="180" t="s">
        <v>451</v>
      </c>
      <c r="R16" s="210"/>
      <c r="S16" s="210"/>
      <c r="T16" s="213"/>
      <c r="U16" s="210"/>
      <c r="V16" s="213"/>
      <c r="W16" s="210"/>
      <c r="X16" s="210"/>
      <c r="Y16" s="210"/>
      <c r="Z16" s="213"/>
      <c r="AA16" s="210"/>
      <c r="AB16" s="210"/>
      <c r="AC16" s="213"/>
      <c r="AD16" s="210"/>
      <c r="AE16" s="210"/>
      <c r="AF16" s="214"/>
      <c r="AG16" s="214"/>
      <c r="AH16" s="214"/>
      <c r="AI16" s="210"/>
      <c r="AJ16" s="210"/>
      <c r="AK16" s="210"/>
      <c r="AL16" s="210"/>
      <c r="AM16" s="210"/>
      <c r="AN16" s="210"/>
      <c r="AO16" s="210"/>
      <c r="AP16" s="210"/>
    </row>
    <row r="17" spans="1:42" ht="26.25" x14ac:dyDescent="0.25">
      <c r="A17" s="178"/>
      <c r="B17" s="178"/>
      <c r="C17" s="178"/>
      <c r="D17" s="178"/>
      <c r="E17" s="178"/>
      <c r="F17" s="178"/>
      <c r="G17" s="178"/>
      <c r="H17" s="178"/>
      <c r="I17" s="178"/>
      <c r="J17" s="209" t="s">
        <v>550</v>
      </c>
      <c r="K17" s="12" t="s">
        <v>27</v>
      </c>
      <c r="L17" s="209" t="s">
        <v>18</v>
      </c>
      <c r="M17" s="12" t="s">
        <v>551</v>
      </c>
      <c r="N17" s="12" t="s">
        <v>22</v>
      </c>
      <c r="O17" s="209" t="s">
        <v>18</v>
      </c>
      <c r="P17" s="12" t="s">
        <v>19</v>
      </c>
      <c r="Q17" s="12" t="s">
        <v>17</v>
      </c>
      <c r="R17" s="210">
        <v>5</v>
      </c>
      <c r="S17" s="210">
        <v>3</v>
      </c>
      <c r="T17" s="210">
        <v>5</v>
      </c>
      <c r="U17" s="210">
        <v>7</v>
      </c>
      <c r="V17" s="210">
        <v>28</v>
      </c>
      <c r="W17" s="210">
        <v>18</v>
      </c>
      <c r="X17" s="210">
        <v>10</v>
      </c>
      <c r="Y17" s="210">
        <v>43</v>
      </c>
      <c r="Z17" s="210">
        <v>8</v>
      </c>
      <c r="AA17" s="210">
        <v>36</v>
      </c>
      <c r="AB17" s="210">
        <v>59</v>
      </c>
      <c r="AC17" s="210">
        <v>35</v>
      </c>
      <c r="AD17" s="210">
        <v>153</v>
      </c>
      <c r="AE17" s="210">
        <v>230</v>
      </c>
      <c r="AF17" s="210">
        <v>4</v>
      </c>
      <c r="AG17" s="210">
        <v>2</v>
      </c>
      <c r="AH17" s="210">
        <v>4</v>
      </c>
      <c r="AI17" s="210">
        <v>10</v>
      </c>
      <c r="AJ17" s="210">
        <v>16</v>
      </c>
      <c r="AK17" s="210">
        <v>8</v>
      </c>
      <c r="AL17" s="210">
        <v>19</v>
      </c>
      <c r="AM17" s="210">
        <v>1</v>
      </c>
      <c r="AN17" s="210">
        <v>2555</v>
      </c>
      <c r="AO17" s="210">
        <v>412</v>
      </c>
      <c r="AP17" s="210">
        <f>+AN17+AO17</f>
        <v>2967</v>
      </c>
    </row>
    <row r="18" spans="1:42" s="215" customFormat="1" ht="13.5" x14ac:dyDescent="0.2">
      <c r="A18" s="180"/>
      <c r="B18" s="180"/>
      <c r="C18" s="180"/>
      <c r="D18" s="180"/>
      <c r="E18" s="180"/>
      <c r="F18" s="180"/>
      <c r="G18" s="180"/>
      <c r="H18" s="180"/>
      <c r="I18" s="180"/>
      <c r="J18" s="212">
        <v>12</v>
      </c>
      <c r="K18" s="180">
        <v>24</v>
      </c>
      <c r="L18" s="212">
        <v>11</v>
      </c>
      <c r="M18" s="180">
        <v>23</v>
      </c>
      <c r="N18" s="180">
        <v>22</v>
      </c>
      <c r="O18" s="212">
        <v>10</v>
      </c>
      <c r="P18" s="180">
        <v>21</v>
      </c>
      <c r="Q18" s="180">
        <v>20</v>
      </c>
      <c r="R18" s="210"/>
      <c r="S18" s="210"/>
      <c r="T18" s="213"/>
      <c r="U18" s="210"/>
      <c r="V18" s="213"/>
      <c r="W18" s="210"/>
      <c r="X18" s="210"/>
      <c r="Y18" s="210"/>
      <c r="Z18" s="213"/>
      <c r="AA18" s="210"/>
      <c r="AB18" s="210"/>
      <c r="AC18" s="213"/>
      <c r="AD18" s="210"/>
      <c r="AE18" s="210"/>
      <c r="AF18" s="214"/>
      <c r="AG18" s="214"/>
      <c r="AH18" s="214"/>
      <c r="AI18" s="210"/>
      <c r="AJ18" s="210"/>
      <c r="AK18" s="210"/>
      <c r="AL18" s="210"/>
      <c r="AM18" s="210"/>
      <c r="AN18" s="210"/>
      <c r="AO18" s="210"/>
      <c r="AP18" s="210"/>
    </row>
    <row r="19" spans="1:42" s="215" customFormat="1" ht="13.5" x14ac:dyDescent="0.2">
      <c r="A19" s="180"/>
      <c r="B19" s="180"/>
      <c r="C19" s="180"/>
      <c r="D19" s="180"/>
      <c r="E19" s="180"/>
      <c r="F19" s="180"/>
      <c r="G19" s="180"/>
      <c r="H19" s="180"/>
      <c r="I19" s="180"/>
      <c r="J19" s="180" t="s">
        <v>452</v>
      </c>
      <c r="K19" s="180" t="s">
        <v>453</v>
      </c>
      <c r="L19" s="180" t="s">
        <v>454</v>
      </c>
      <c r="M19" s="180" t="s">
        <v>455</v>
      </c>
      <c r="N19" s="180" t="s">
        <v>456</v>
      </c>
      <c r="O19" s="180" t="s">
        <v>457</v>
      </c>
      <c r="P19" s="180" t="s">
        <v>458</v>
      </c>
      <c r="Q19" s="180" t="s">
        <v>459</v>
      </c>
      <c r="R19" s="210"/>
      <c r="S19" s="210"/>
      <c r="T19" s="213"/>
      <c r="U19" s="210"/>
      <c r="V19" s="213"/>
      <c r="W19" s="210"/>
      <c r="X19" s="210"/>
      <c r="Y19" s="210"/>
      <c r="Z19" s="213"/>
      <c r="AA19" s="210"/>
      <c r="AB19" s="210"/>
      <c r="AC19" s="213"/>
      <c r="AD19" s="210"/>
      <c r="AE19" s="210"/>
      <c r="AF19" s="214"/>
      <c r="AG19" s="214"/>
      <c r="AH19" s="214"/>
      <c r="AI19" s="210"/>
      <c r="AJ19" s="210"/>
      <c r="AK19" s="210"/>
      <c r="AL19" s="210"/>
      <c r="AM19" s="210"/>
      <c r="AN19" s="210"/>
      <c r="AO19" s="210"/>
      <c r="AP19" s="210"/>
    </row>
    <row r="20" spans="1:42" ht="26.25" x14ac:dyDescent="0.25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209" t="s">
        <v>552</v>
      </c>
      <c r="L20" s="12" t="s">
        <v>40</v>
      </c>
      <c r="M20" s="12" t="s">
        <v>37</v>
      </c>
      <c r="N20" s="209" t="s">
        <v>553</v>
      </c>
      <c r="O20" s="12" t="s">
        <v>33</v>
      </c>
      <c r="P20" s="12" t="s">
        <v>27</v>
      </c>
      <c r="Q20" s="209" t="s">
        <v>18</v>
      </c>
      <c r="R20" s="210">
        <v>6</v>
      </c>
      <c r="S20" s="210">
        <v>3</v>
      </c>
      <c r="T20" s="210">
        <v>4</v>
      </c>
      <c r="U20" s="210">
        <v>10</v>
      </c>
      <c r="V20" s="210">
        <v>20</v>
      </c>
      <c r="W20" s="210">
        <v>15</v>
      </c>
      <c r="X20" s="210">
        <v>5</v>
      </c>
      <c r="Y20" s="210">
        <v>48</v>
      </c>
      <c r="Z20" s="210">
        <v>7</v>
      </c>
      <c r="AA20" s="210">
        <v>43</v>
      </c>
      <c r="AB20" s="210">
        <v>51</v>
      </c>
      <c r="AC20" s="210">
        <v>30</v>
      </c>
      <c r="AD20" s="210">
        <v>183</v>
      </c>
      <c r="AE20" s="210">
        <v>195</v>
      </c>
      <c r="AF20" s="210">
        <v>4</v>
      </c>
      <c r="AG20" s="210"/>
      <c r="AH20" s="210">
        <v>1</v>
      </c>
      <c r="AI20" s="210">
        <v>5</v>
      </c>
      <c r="AJ20" s="210">
        <v>20</v>
      </c>
      <c r="AK20" s="210">
        <v>8</v>
      </c>
      <c r="AL20" s="210">
        <v>20</v>
      </c>
      <c r="AM20" s="210"/>
      <c r="AN20" s="210">
        <v>1883</v>
      </c>
      <c r="AO20" s="210">
        <v>1011</v>
      </c>
      <c r="AP20" s="210">
        <f>+AN20+AO20</f>
        <v>2894</v>
      </c>
    </row>
    <row r="21" spans="1:42" s="215" customFormat="1" ht="13.5" x14ac:dyDescent="0.2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212">
        <v>15</v>
      </c>
      <c r="L21" s="180">
        <v>28</v>
      </c>
      <c r="M21" s="180">
        <v>27</v>
      </c>
      <c r="N21" s="212">
        <v>14</v>
      </c>
      <c r="O21" s="216">
        <v>26</v>
      </c>
      <c r="P21" s="180">
        <v>25</v>
      </c>
      <c r="Q21" s="212">
        <v>13</v>
      </c>
      <c r="R21" s="210"/>
      <c r="S21" s="210"/>
      <c r="T21" s="213"/>
      <c r="U21" s="210"/>
      <c r="V21" s="213"/>
      <c r="W21" s="210"/>
      <c r="X21" s="210"/>
      <c r="Y21" s="210"/>
      <c r="Z21" s="213"/>
      <c r="AA21" s="210"/>
      <c r="AB21" s="210"/>
      <c r="AC21" s="213"/>
      <c r="AD21" s="210"/>
      <c r="AE21" s="210"/>
      <c r="AF21" s="214"/>
      <c r="AG21" s="214"/>
      <c r="AH21" s="214"/>
      <c r="AI21" s="210"/>
      <c r="AJ21" s="210"/>
      <c r="AK21" s="210"/>
      <c r="AL21" s="210"/>
      <c r="AM21" s="210"/>
      <c r="AN21" s="210"/>
      <c r="AO21" s="210"/>
      <c r="AP21" s="210"/>
    </row>
    <row r="22" spans="1:42" s="215" customFormat="1" ht="13.5" x14ac:dyDescent="0.2">
      <c r="A22" s="180"/>
      <c r="B22" s="180"/>
      <c r="C22" s="180"/>
      <c r="D22" s="180"/>
      <c r="E22" s="180"/>
      <c r="F22" s="180"/>
      <c r="G22" s="180"/>
      <c r="H22" s="180"/>
      <c r="I22" s="180"/>
      <c r="J22" s="180"/>
      <c r="K22" s="180" t="s">
        <v>460</v>
      </c>
      <c r="L22" s="180" t="s">
        <v>461</v>
      </c>
      <c r="M22" s="180" t="s">
        <v>462</v>
      </c>
      <c r="N22" s="180" t="s">
        <v>463</v>
      </c>
      <c r="O22" s="180" t="s">
        <v>464</v>
      </c>
      <c r="P22" s="180" t="s">
        <v>465</v>
      </c>
      <c r="Q22" s="180" t="s">
        <v>466</v>
      </c>
      <c r="R22" s="210"/>
      <c r="S22" s="210"/>
      <c r="T22" s="213"/>
      <c r="U22" s="210"/>
      <c r="V22" s="213"/>
      <c r="W22" s="210"/>
      <c r="X22" s="210"/>
      <c r="Y22" s="210"/>
      <c r="Z22" s="213"/>
      <c r="AA22" s="210"/>
      <c r="AB22" s="210"/>
      <c r="AC22" s="213"/>
      <c r="AD22" s="210"/>
      <c r="AE22" s="210"/>
      <c r="AF22" s="214"/>
      <c r="AG22" s="214"/>
      <c r="AH22" s="214"/>
      <c r="AI22" s="210"/>
      <c r="AJ22" s="210"/>
      <c r="AK22" s="210"/>
      <c r="AL22" s="210"/>
      <c r="AM22" s="210"/>
      <c r="AN22" s="210"/>
      <c r="AO22" s="210"/>
      <c r="AP22" s="210"/>
    </row>
    <row r="23" spans="1:42" ht="26.25" x14ac:dyDescent="0.25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2" t="s">
        <v>58</v>
      </c>
      <c r="L23" s="209" t="s">
        <v>56</v>
      </c>
      <c r="M23" s="12" t="s">
        <v>54</v>
      </c>
      <c r="N23" s="12" t="s">
        <v>51</v>
      </c>
      <c r="O23" s="12" t="s">
        <v>48</v>
      </c>
      <c r="P23" s="209" t="s">
        <v>46</v>
      </c>
      <c r="Q23" s="12" t="s">
        <v>546</v>
      </c>
      <c r="R23" s="210">
        <v>7</v>
      </c>
      <c r="S23" s="210">
        <v>2</v>
      </c>
      <c r="T23" s="210">
        <v>5</v>
      </c>
      <c r="U23" s="210">
        <v>7</v>
      </c>
      <c r="V23" s="210">
        <v>20</v>
      </c>
      <c r="W23" s="210">
        <v>14</v>
      </c>
      <c r="X23" s="210">
        <v>6</v>
      </c>
      <c r="Y23" s="210">
        <v>54</v>
      </c>
      <c r="Z23" s="210">
        <v>7</v>
      </c>
      <c r="AA23" s="210">
        <v>50</v>
      </c>
      <c r="AB23" s="210">
        <v>44</v>
      </c>
      <c r="AC23" s="210">
        <v>27</v>
      </c>
      <c r="AD23" s="210">
        <v>210</v>
      </c>
      <c r="AE23" s="210">
        <v>165</v>
      </c>
      <c r="AF23" s="210">
        <v>3</v>
      </c>
      <c r="AG23" s="210">
        <v>1</v>
      </c>
      <c r="AH23" s="210">
        <v>2</v>
      </c>
      <c r="AI23" s="210">
        <v>6</v>
      </c>
      <c r="AJ23" s="210">
        <v>23</v>
      </c>
      <c r="AK23" s="210">
        <v>9</v>
      </c>
      <c r="AL23" s="210">
        <v>22</v>
      </c>
      <c r="AM23" s="210">
        <v>1</v>
      </c>
      <c r="AN23" s="210">
        <v>857</v>
      </c>
      <c r="AO23" s="210">
        <v>317</v>
      </c>
      <c r="AP23" s="210">
        <f>+AN23+AO23</f>
        <v>1174</v>
      </c>
    </row>
    <row r="24" spans="1:42" s="215" customFormat="1" ht="13.5" x14ac:dyDescent="0.2">
      <c r="A24" s="180"/>
      <c r="B24" s="180"/>
      <c r="C24" s="180"/>
      <c r="D24" s="180"/>
      <c r="E24" s="180"/>
      <c r="F24" s="180"/>
      <c r="G24" s="180"/>
      <c r="H24" s="180"/>
      <c r="I24" s="180"/>
      <c r="J24" s="180"/>
      <c r="K24" s="180">
        <v>33</v>
      </c>
      <c r="L24" s="212">
        <v>17</v>
      </c>
      <c r="M24" s="180">
        <v>32</v>
      </c>
      <c r="N24" s="180">
        <v>31</v>
      </c>
      <c r="O24" s="180">
        <v>30</v>
      </c>
      <c r="P24" s="212">
        <v>16</v>
      </c>
      <c r="Q24" s="180">
        <v>29</v>
      </c>
      <c r="R24" s="210"/>
      <c r="S24" s="210"/>
      <c r="T24" s="213"/>
      <c r="U24" s="210"/>
      <c r="V24" s="213"/>
      <c r="W24" s="210"/>
      <c r="X24" s="210"/>
      <c r="Y24" s="210"/>
      <c r="Z24" s="213"/>
      <c r="AA24" s="210"/>
      <c r="AB24" s="210"/>
      <c r="AC24" s="213"/>
      <c r="AD24" s="210"/>
      <c r="AE24" s="210"/>
      <c r="AF24" s="214"/>
      <c r="AG24" s="214"/>
      <c r="AH24" s="214"/>
      <c r="AI24" s="210"/>
      <c r="AJ24" s="210"/>
      <c r="AK24" s="210"/>
      <c r="AL24" s="210"/>
      <c r="AM24" s="210"/>
      <c r="AN24" s="210"/>
      <c r="AO24" s="210"/>
      <c r="AP24" s="210"/>
    </row>
    <row r="25" spans="1:42" s="215" customFormat="1" ht="13.5" x14ac:dyDescent="0.2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 t="s">
        <v>467</v>
      </c>
      <c r="L25" s="180" t="s">
        <v>468</v>
      </c>
      <c r="M25" s="180" t="s">
        <v>469</v>
      </c>
      <c r="N25" s="180" t="s">
        <v>470</v>
      </c>
      <c r="O25" s="180" t="s">
        <v>471</v>
      </c>
      <c r="P25" s="180" t="s">
        <v>472</v>
      </c>
      <c r="Q25" s="180" t="s">
        <v>473</v>
      </c>
      <c r="R25" s="210"/>
      <c r="S25" s="210"/>
      <c r="T25" s="213"/>
      <c r="U25" s="210"/>
      <c r="V25" s="213"/>
      <c r="W25" s="210"/>
      <c r="X25" s="210"/>
      <c r="Y25" s="210"/>
      <c r="Z25" s="213"/>
      <c r="AA25" s="210"/>
      <c r="AB25" s="210"/>
      <c r="AC25" s="213"/>
      <c r="AD25" s="210"/>
      <c r="AE25" s="210"/>
      <c r="AF25" s="214"/>
      <c r="AG25" s="214"/>
      <c r="AH25" s="214"/>
      <c r="AI25" s="210"/>
      <c r="AJ25" s="210"/>
      <c r="AK25" s="210"/>
      <c r="AL25" s="210"/>
      <c r="AM25" s="210"/>
      <c r="AN25" s="210"/>
      <c r="AO25" s="210"/>
      <c r="AP25" s="210"/>
    </row>
    <row r="26" spans="1:42" ht="26.25" x14ac:dyDescent="0.25">
      <c r="A26" s="178"/>
      <c r="B26" s="178"/>
      <c r="C26" s="178"/>
      <c r="D26" s="178"/>
      <c r="E26" s="178"/>
      <c r="F26" s="178"/>
      <c r="G26" s="178"/>
      <c r="H26" s="178"/>
      <c r="I26" s="178"/>
      <c r="J26" s="178"/>
      <c r="K26" s="12" t="s">
        <v>70</v>
      </c>
      <c r="L26" s="12" t="s">
        <v>69</v>
      </c>
      <c r="M26" s="12" t="s">
        <v>67</v>
      </c>
      <c r="N26" s="12" t="s">
        <v>65</v>
      </c>
      <c r="O26" s="209" t="s">
        <v>63</v>
      </c>
      <c r="P26" s="12" t="s">
        <v>30</v>
      </c>
      <c r="Q26" s="12" t="s">
        <v>546</v>
      </c>
      <c r="R26" s="210">
        <v>8</v>
      </c>
      <c r="S26" s="210">
        <v>1</v>
      </c>
      <c r="T26" s="210">
        <v>6</v>
      </c>
      <c r="U26" s="210">
        <v>3</v>
      </c>
      <c r="V26" s="210">
        <v>21</v>
      </c>
      <c r="W26" s="210">
        <v>11</v>
      </c>
      <c r="X26" s="210">
        <v>10</v>
      </c>
      <c r="Y26" s="210">
        <v>64</v>
      </c>
      <c r="Z26" s="210">
        <v>7</v>
      </c>
      <c r="AA26" s="210">
        <v>57</v>
      </c>
      <c r="AB26" s="210">
        <v>37</v>
      </c>
      <c r="AC26" s="210">
        <v>24</v>
      </c>
      <c r="AD26" s="210">
        <v>234</v>
      </c>
      <c r="AE26" s="210">
        <v>138</v>
      </c>
      <c r="AF26" s="210">
        <v>1</v>
      </c>
      <c r="AG26" s="210">
        <v>3</v>
      </c>
      <c r="AH26" s="210">
        <v>6</v>
      </c>
      <c r="AI26" s="210">
        <v>10</v>
      </c>
      <c r="AJ26" s="210">
        <v>24</v>
      </c>
      <c r="AK26" s="210">
        <v>12</v>
      </c>
      <c r="AL26" s="210">
        <v>28</v>
      </c>
      <c r="AM26" s="210">
        <v>1</v>
      </c>
      <c r="AN26" s="210">
        <v>836</v>
      </c>
      <c r="AO26" s="210">
        <v>389</v>
      </c>
      <c r="AP26" s="210">
        <f>+AN26+AO26</f>
        <v>1225</v>
      </c>
    </row>
    <row r="27" spans="1:42" s="215" customFormat="1" ht="13.5" x14ac:dyDescent="0.2">
      <c r="A27" s="180"/>
      <c r="B27" s="180"/>
      <c r="C27" s="180"/>
      <c r="D27" s="180"/>
      <c r="E27" s="180"/>
      <c r="F27" s="180"/>
      <c r="G27" s="180"/>
      <c r="H27" s="180"/>
      <c r="I27" s="180"/>
      <c r="J27" s="180"/>
      <c r="K27" s="180">
        <v>39</v>
      </c>
      <c r="L27" s="180">
        <v>38</v>
      </c>
      <c r="M27" s="180">
        <v>37</v>
      </c>
      <c r="N27" s="180">
        <v>36</v>
      </c>
      <c r="O27" s="212">
        <v>18</v>
      </c>
      <c r="P27" s="180">
        <v>35</v>
      </c>
      <c r="Q27" s="180">
        <v>34</v>
      </c>
      <c r="R27" s="210"/>
      <c r="S27" s="210"/>
      <c r="T27" s="213"/>
      <c r="U27" s="210"/>
      <c r="V27" s="213"/>
      <c r="W27" s="210"/>
      <c r="X27" s="210"/>
      <c r="Y27" s="210"/>
      <c r="Z27" s="213"/>
      <c r="AA27" s="210"/>
      <c r="AB27" s="210"/>
      <c r="AC27" s="213"/>
      <c r="AD27" s="210"/>
      <c r="AE27" s="210"/>
      <c r="AF27" s="214"/>
      <c r="AG27" s="214"/>
      <c r="AH27" s="214"/>
      <c r="AI27" s="210"/>
      <c r="AJ27" s="210"/>
      <c r="AK27" s="210"/>
      <c r="AL27" s="210"/>
      <c r="AM27" s="210"/>
      <c r="AN27" s="210"/>
      <c r="AO27" s="210"/>
      <c r="AP27" s="210"/>
    </row>
    <row r="28" spans="1:42" s="215" customFormat="1" ht="13.5" x14ac:dyDescent="0.2">
      <c r="A28" s="180"/>
      <c r="B28" s="180"/>
      <c r="C28" s="180"/>
      <c r="D28" s="180"/>
      <c r="E28" s="180"/>
      <c r="F28" s="180"/>
      <c r="G28" s="180"/>
      <c r="H28" s="180"/>
      <c r="I28" s="180"/>
      <c r="J28" s="180"/>
      <c r="K28" s="180" t="s">
        <v>474</v>
      </c>
      <c r="L28" s="180" t="s">
        <v>475</v>
      </c>
      <c r="M28" s="180" t="s">
        <v>476</v>
      </c>
      <c r="N28" s="180" t="s">
        <v>477</v>
      </c>
      <c r="O28" s="180" t="s">
        <v>478</v>
      </c>
      <c r="P28" s="180" t="s">
        <v>479</v>
      </c>
      <c r="Q28" s="180" t="s">
        <v>480</v>
      </c>
      <c r="R28" s="210"/>
      <c r="S28" s="210"/>
      <c r="T28" s="213"/>
      <c r="U28" s="210"/>
      <c r="V28" s="213"/>
      <c r="W28" s="210"/>
      <c r="X28" s="210"/>
      <c r="Y28" s="210"/>
      <c r="Z28" s="213"/>
      <c r="AA28" s="210"/>
      <c r="AB28" s="210"/>
      <c r="AC28" s="213"/>
      <c r="AD28" s="210"/>
      <c r="AE28" s="210"/>
      <c r="AF28" s="214"/>
      <c r="AG28" s="214"/>
      <c r="AH28" s="214"/>
      <c r="AI28" s="210"/>
      <c r="AJ28" s="210"/>
      <c r="AK28" s="210"/>
      <c r="AL28" s="210"/>
      <c r="AM28" s="210"/>
      <c r="AN28" s="210"/>
      <c r="AO28" s="210"/>
      <c r="AP28" s="210"/>
    </row>
    <row r="29" spans="1:42" ht="30" x14ac:dyDescent="0.25">
      <c r="A29" s="209" t="s">
        <v>90</v>
      </c>
      <c r="B29" s="12" t="s">
        <v>554</v>
      </c>
      <c r="C29" s="209" t="s">
        <v>555</v>
      </c>
      <c r="D29" s="12" t="s">
        <v>87</v>
      </c>
      <c r="E29" s="12" t="s">
        <v>86</v>
      </c>
      <c r="F29" s="12" t="s">
        <v>85</v>
      </c>
      <c r="G29" s="209" t="s">
        <v>83</v>
      </c>
      <c r="H29" s="12" t="s">
        <v>82</v>
      </c>
      <c r="I29" s="12" t="s">
        <v>81</v>
      </c>
      <c r="J29" s="209" t="s">
        <v>170</v>
      </c>
      <c r="K29" s="209" t="s">
        <v>78</v>
      </c>
      <c r="L29" s="209" t="s">
        <v>77</v>
      </c>
      <c r="M29" s="12" t="s">
        <v>76</v>
      </c>
      <c r="N29" s="217" t="s">
        <v>75</v>
      </c>
      <c r="O29" s="12" t="s">
        <v>74</v>
      </c>
      <c r="P29" s="12" t="s">
        <v>556</v>
      </c>
      <c r="Q29" s="12" t="s">
        <v>546</v>
      </c>
      <c r="R29" s="210">
        <v>9</v>
      </c>
      <c r="S29" s="210">
        <v>6</v>
      </c>
      <c r="T29" s="210">
        <v>11</v>
      </c>
      <c r="U29" s="210">
        <v>16</v>
      </c>
      <c r="V29" s="210">
        <v>40</v>
      </c>
      <c r="W29" s="210">
        <v>20</v>
      </c>
      <c r="X29" s="210">
        <v>20</v>
      </c>
      <c r="Y29" s="210">
        <v>84</v>
      </c>
      <c r="Z29" s="210">
        <v>17</v>
      </c>
      <c r="AA29" s="210">
        <v>74</v>
      </c>
      <c r="AB29" s="210">
        <v>30</v>
      </c>
      <c r="AC29" s="210">
        <v>56</v>
      </c>
      <c r="AD29" s="210">
        <v>290</v>
      </c>
      <c r="AE29" s="210">
        <v>114</v>
      </c>
      <c r="AF29" s="210">
        <v>6</v>
      </c>
      <c r="AG29" s="210">
        <v>4</v>
      </c>
      <c r="AH29" s="210">
        <v>10</v>
      </c>
      <c r="AI29" s="210">
        <v>20</v>
      </c>
      <c r="AJ29" s="210">
        <v>30</v>
      </c>
      <c r="AK29" s="210">
        <v>16</v>
      </c>
      <c r="AL29" s="210">
        <v>38</v>
      </c>
      <c r="AM29" s="210">
        <v>1</v>
      </c>
      <c r="AN29" s="210">
        <v>2502</v>
      </c>
      <c r="AO29" s="210">
        <v>801</v>
      </c>
      <c r="AP29" s="210">
        <f>+AN29+AO29</f>
        <v>3303</v>
      </c>
    </row>
    <row r="30" spans="1:42" s="215" customFormat="1" ht="13.5" x14ac:dyDescent="0.2">
      <c r="A30" s="212">
        <v>24</v>
      </c>
      <c r="B30" s="180">
        <v>50</v>
      </c>
      <c r="C30" s="212">
        <v>23</v>
      </c>
      <c r="D30" s="180">
        <v>49</v>
      </c>
      <c r="E30" s="216">
        <v>48</v>
      </c>
      <c r="F30" s="216">
        <v>47</v>
      </c>
      <c r="G30" s="212">
        <v>22</v>
      </c>
      <c r="H30" s="180">
        <v>46</v>
      </c>
      <c r="I30" s="180">
        <v>45</v>
      </c>
      <c r="J30" s="212">
        <v>21</v>
      </c>
      <c r="K30" s="212">
        <v>20</v>
      </c>
      <c r="L30" s="212">
        <v>19</v>
      </c>
      <c r="M30" s="180">
        <v>44</v>
      </c>
      <c r="N30" s="180">
        <v>43</v>
      </c>
      <c r="O30" s="180">
        <v>42</v>
      </c>
      <c r="P30" s="180">
        <v>41</v>
      </c>
      <c r="Q30" s="180">
        <v>40</v>
      </c>
      <c r="R30" s="210"/>
      <c r="S30" s="210"/>
      <c r="T30" s="213"/>
      <c r="U30" s="210"/>
      <c r="V30" s="213"/>
      <c r="W30" s="210"/>
      <c r="X30" s="210"/>
      <c r="Y30" s="210"/>
      <c r="Z30" s="213"/>
      <c r="AA30" s="210"/>
      <c r="AB30" s="210"/>
      <c r="AC30" s="213"/>
      <c r="AD30" s="210"/>
      <c r="AE30" s="210"/>
      <c r="AF30" s="214"/>
      <c r="AG30" s="214"/>
      <c r="AH30" s="214"/>
      <c r="AI30" s="210"/>
      <c r="AJ30" s="210"/>
      <c r="AK30" s="210"/>
      <c r="AL30" s="210"/>
      <c r="AM30" s="210"/>
      <c r="AN30" s="210"/>
      <c r="AO30" s="210"/>
      <c r="AP30" s="210"/>
    </row>
    <row r="31" spans="1:42" s="215" customFormat="1" ht="13.5" x14ac:dyDescent="0.2">
      <c r="A31" s="180" t="s">
        <v>483</v>
      </c>
      <c r="B31" s="180" t="s">
        <v>484</v>
      </c>
      <c r="C31" s="180" t="s">
        <v>485</v>
      </c>
      <c r="D31" s="180" t="s">
        <v>486</v>
      </c>
      <c r="E31" s="180" t="s">
        <v>487</v>
      </c>
      <c r="F31" s="180" t="s">
        <v>488</v>
      </c>
      <c r="G31" s="180" t="s">
        <v>489</v>
      </c>
      <c r="H31" s="180" t="s">
        <v>490</v>
      </c>
      <c r="I31" s="180" t="s">
        <v>491</v>
      </c>
      <c r="J31" s="180" t="s">
        <v>492</v>
      </c>
      <c r="K31" s="180" t="s">
        <v>493</v>
      </c>
      <c r="L31" s="180" t="s">
        <v>494</v>
      </c>
      <c r="M31" s="180" t="s">
        <v>495</v>
      </c>
      <c r="N31" s="180" t="s">
        <v>496</v>
      </c>
      <c r="O31" s="180" t="s">
        <v>497</v>
      </c>
      <c r="P31" s="180" t="s">
        <v>498</v>
      </c>
      <c r="Q31" s="180" t="s">
        <v>499</v>
      </c>
      <c r="R31" s="210"/>
      <c r="S31" s="210"/>
      <c r="T31" s="213"/>
      <c r="U31" s="210"/>
      <c r="V31" s="213"/>
      <c r="W31" s="210"/>
      <c r="X31" s="210"/>
      <c r="Y31" s="210"/>
      <c r="Z31" s="213"/>
      <c r="AA31" s="210"/>
      <c r="AB31" s="210"/>
      <c r="AC31" s="213"/>
      <c r="AD31" s="210"/>
      <c r="AE31" s="210"/>
      <c r="AF31" s="214"/>
      <c r="AG31" s="214"/>
      <c r="AH31" s="214"/>
      <c r="AI31" s="210"/>
      <c r="AJ31" s="210"/>
      <c r="AK31" s="210"/>
      <c r="AL31" s="210"/>
      <c r="AM31" s="210"/>
      <c r="AN31" s="210"/>
      <c r="AO31" s="210"/>
      <c r="AP31" s="210"/>
    </row>
    <row r="32" spans="1:42" ht="30" x14ac:dyDescent="0.25">
      <c r="A32" s="178"/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2" t="s">
        <v>557</v>
      </c>
      <c r="M32" s="12" t="s">
        <v>96</v>
      </c>
      <c r="N32" s="12" t="s">
        <v>95</v>
      </c>
      <c r="O32" s="209" t="s">
        <v>94</v>
      </c>
      <c r="P32" s="12" t="s">
        <v>93</v>
      </c>
      <c r="Q32" s="12" t="s">
        <v>558</v>
      </c>
      <c r="R32" s="210">
        <v>10</v>
      </c>
      <c r="S32" s="210">
        <v>1</v>
      </c>
      <c r="T32" s="210">
        <v>5</v>
      </c>
      <c r="U32" s="210">
        <v>4</v>
      </c>
      <c r="V32" s="210">
        <v>22</v>
      </c>
      <c r="W32" s="210">
        <v>15</v>
      </c>
      <c r="X32" s="210">
        <v>7</v>
      </c>
      <c r="Y32" s="210">
        <v>91</v>
      </c>
      <c r="Z32" s="210">
        <v>6</v>
      </c>
      <c r="AA32" s="210">
        <v>80</v>
      </c>
      <c r="AB32" s="210">
        <v>13</v>
      </c>
      <c r="AC32" s="218">
        <v>26</v>
      </c>
      <c r="AD32" s="210">
        <v>316</v>
      </c>
      <c r="AE32" s="210">
        <v>58</v>
      </c>
      <c r="AF32" s="210">
        <v>1</v>
      </c>
      <c r="AG32" s="210">
        <v>2</v>
      </c>
      <c r="AH32" s="210">
        <v>4</v>
      </c>
      <c r="AI32" s="210">
        <v>7</v>
      </c>
      <c r="AJ32" s="210">
        <v>31</v>
      </c>
      <c r="AK32" s="210">
        <v>18</v>
      </c>
      <c r="AL32" s="210">
        <v>42</v>
      </c>
      <c r="AM32" s="210">
        <v>1</v>
      </c>
      <c r="AN32" s="210">
        <v>596</v>
      </c>
      <c r="AO32" s="210">
        <v>170</v>
      </c>
      <c r="AP32" s="210">
        <f>+AN32+AO32</f>
        <v>766</v>
      </c>
    </row>
    <row r="33" spans="1:42" s="215" customFormat="1" ht="13.5" x14ac:dyDescent="0.2">
      <c r="A33" s="180"/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>
        <v>55</v>
      </c>
      <c r="M33" s="180">
        <v>54</v>
      </c>
      <c r="N33" s="180">
        <v>53</v>
      </c>
      <c r="O33" s="212">
        <v>25</v>
      </c>
      <c r="P33" s="180">
        <v>52</v>
      </c>
      <c r="Q33" s="180">
        <v>51</v>
      </c>
      <c r="R33" s="210"/>
      <c r="S33" s="210"/>
      <c r="T33" s="213"/>
      <c r="U33" s="210"/>
      <c r="V33" s="213"/>
      <c r="W33" s="210"/>
      <c r="X33" s="210"/>
      <c r="Y33" s="210"/>
      <c r="Z33" s="213"/>
      <c r="AA33" s="210"/>
      <c r="AB33" s="214"/>
      <c r="AC33" s="213"/>
      <c r="AD33" s="210"/>
      <c r="AE33" s="214"/>
      <c r="AF33" s="214"/>
      <c r="AG33" s="214"/>
      <c r="AH33" s="214"/>
      <c r="AI33" s="210"/>
      <c r="AJ33" s="210"/>
      <c r="AK33" s="210"/>
      <c r="AL33" s="210"/>
      <c r="AM33" s="210"/>
      <c r="AN33" s="210"/>
      <c r="AO33" s="210"/>
      <c r="AP33" s="210"/>
    </row>
    <row r="34" spans="1:42" s="215" customFormat="1" ht="13.5" x14ac:dyDescent="0.2">
      <c r="A34" s="180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 t="s">
        <v>500</v>
      </c>
      <c r="M34" s="180" t="s">
        <v>501</v>
      </c>
      <c r="N34" s="180" t="s">
        <v>502</v>
      </c>
      <c r="O34" s="180" t="s">
        <v>503</v>
      </c>
      <c r="P34" s="180" t="s">
        <v>504</v>
      </c>
      <c r="Q34" s="180" t="s">
        <v>505</v>
      </c>
      <c r="R34" s="210"/>
      <c r="S34" s="210"/>
      <c r="T34" s="213"/>
      <c r="U34" s="210"/>
      <c r="V34" s="213"/>
      <c r="W34" s="210"/>
      <c r="X34" s="210"/>
      <c r="Y34" s="210"/>
      <c r="Z34" s="213"/>
      <c r="AA34" s="210"/>
      <c r="AB34" s="214"/>
      <c r="AC34" s="213"/>
      <c r="AD34" s="210"/>
      <c r="AE34" s="214"/>
      <c r="AF34" s="214"/>
      <c r="AG34" s="214"/>
      <c r="AH34" s="214"/>
      <c r="AI34" s="210"/>
      <c r="AJ34" s="210"/>
      <c r="AK34" s="210"/>
      <c r="AL34" s="210"/>
      <c r="AM34" s="210"/>
      <c r="AN34" s="210"/>
      <c r="AO34" s="210"/>
      <c r="AP34" s="210"/>
    </row>
    <row r="35" spans="1:42" ht="26.25" x14ac:dyDescent="0.25">
      <c r="A35" s="178"/>
      <c r="B35" s="178"/>
      <c r="C35" s="178"/>
      <c r="D35" s="178"/>
      <c r="E35" s="178"/>
      <c r="F35" s="178"/>
      <c r="G35" s="178"/>
      <c r="H35" s="178"/>
      <c r="I35" s="178"/>
      <c r="J35" s="178"/>
      <c r="K35" s="12" t="s">
        <v>559</v>
      </c>
      <c r="L35" s="12" t="s">
        <v>560</v>
      </c>
      <c r="M35" s="12" t="s">
        <v>102</v>
      </c>
      <c r="N35" s="209" t="s">
        <v>101</v>
      </c>
      <c r="O35" s="12" t="s">
        <v>561</v>
      </c>
      <c r="P35" s="12" t="s">
        <v>562</v>
      </c>
      <c r="Q35" s="12" t="s">
        <v>98</v>
      </c>
      <c r="R35" s="210">
        <v>11</v>
      </c>
      <c r="S35" s="210">
        <v>1</v>
      </c>
      <c r="T35" s="210">
        <v>6</v>
      </c>
      <c r="U35" s="210">
        <v>4</v>
      </c>
      <c r="V35" s="210">
        <v>28</v>
      </c>
      <c r="W35" s="210">
        <v>21</v>
      </c>
      <c r="X35" s="210">
        <v>7</v>
      </c>
      <c r="Y35" s="210">
        <v>98</v>
      </c>
      <c r="Z35" s="210">
        <v>7</v>
      </c>
      <c r="AA35" s="210">
        <v>87</v>
      </c>
      <c r="AB35" s="210">
        <v>7</v>
      </c>
      <c r="AC35" s="210">
        <v>32</v>
      </c>
      <c r="AD35" s="210">
        <v>348</v>
      </c>
      <c r="AE35" s="210">
        <v>32</v>
      </c>
      <c r="AF35" s="210">
        <v>3</v>
      </c>
      <c r="AG35" s="210">
        <v>1</v>
      </c>
      <c r="AH35" s="210">
        <v>3</v>
      </c>
      <c r="AI35" s="210">
        <v>7</v>
      </c>
      <c r="AJ35" s="210">
        <v>34</v>
      </c>
      <c r="AK35" s="210">
        <v>19</v>
      </c>
      <c r="AL35" s="210">
        <v>45</v>
      </c>
      <c r="AM35" s="210">
        <v>1</v>
      </c>
      <c r="AN35" s="210">
        <v>2737</v>
      </c>
      <c r="AO35" s="210">
        <v>78</v>
      </c>
      <c r="AP35" s="210">
        <f>+AN35+AO35</f>
        <v>2815</v>
      </c>
    </row>
    <row r="36" spans="1:42" s="215" customFormat="1" ht="13.5" x14ac:dyDescent="0.25">
      <c r="A36" s="180"/>
      <c r="B36" s="180"/>
      <c r="C36" s="180"/>
      <c r="D36" s="180"/>
      <c r="E36" s="180"/>
      <c r="F36" s="180"/>
      <c r="G36" s="180"/>
      <c r="H36" s="180"/>
      <c r="I36" s="180"/>
      <c r="J36" s="180"/>
      <c r="K36" s="216">
        <v>61</v>
      </c>
      <c r="L36" s="180">
        <v>60</v>
      </c>
      <c r="M36" s="180">
        <v>59</v>
      </c>
      <c r="N36" s="219">
        <v>26</v>
      </c>
      <c r="O36" s="180">
        <v>58</v>
      </c>
      <c r="P36" s="180">
        <v>57</v>
      </c>
      <c r="Q36" s="180">
        <v>56</v>
      </c>
      <c r="R36" s="210"/>
      <c r="S36" s="220"/>
      <c r="T36" s="213"/>
      <c r="U36" s="220"/>
      <c r="V36" s="213"/>
      <c r="W36" s="214"/>
      <c r="X36" s="214"/>
      <c r="Y36" s="210"/>
      <c r="Z36" s="213"/>
      <c r="AA36" s="214"/>
      <c r="AB36" s="214"/>
      <c r="AC36" s="213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0"/>
      <c r="AO36" s="210"/>
      <c r="AP36" s="210"/>
    </row>
    <row r="37" spans="1:42" s="215" customFormat="1" ht="13.5" x14ac:dyDescent="0.25">
      <c r="A37" s="180"/>
      <c r="B37" s="180"/>
      <c r="C37" s="180"/>
      <c r="D37" s="180"/>
      <c r="E37" s="180"/>
      <c r="F37" s="180"/>
      <c r="G37" s="180"/>
      <c r="H37" s="180"/>
      <c r="I37" s="180"/>
      <c r="J37" s="180"/>
      <c r="K37" s="180" t="s">
        <v>507</v>
      </c>
      <c r="L37" s="180" t="s">
        <v>508</v>
      </c>
      <c r="M37" s="180" t="s">
        <v>509</v>
      </c>
      <c r="N37" s="180" t="s">
        <v>510</v>
      </c>
      <c r="O37" s="180" t="s">
        <v>511</v>
      </c>
      <c r="P37" s="180" t="s">
        <v>512</v>
      </c>
      <c r="Q37" s="180" t="s">
        <v>513</v>
      </c>
      <c r="R37" s="210"/>
      <c r="S37" s="220"/>
      <c r="T37" s="213"/>
      <c r="U37" s="220"/>
      <c r="V37" s="213"/>
      <c r="W37" s="214"/>
      <c r="X37" s="214"/>
      <c r="Y37" s="210"/>
      <c r="Z37" s="213"/>
      <c r="AA37" s="214"/>
      <c r="AB37" s="214"/>
      <c r="AC37" s="213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0"/>
      <c r="AO37" s="210"/>
      <c r="AP37" s="210"/>
    </row>
    <row r="38" spans="1:42" s="222" customFormat="1" ht="11.25" x14ac:dyDescent="0.2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221">
        <f>SUM(S5:S35)</f>
        <v>26</v>
      </c>
      <c r="T38" s="221">
        <f>SUM(T5:T35)</f>
        <v>61</v>
      </c>
      <c r="U38" s="221">
        <f>SUM(U5:U35)</f>
        <v>81</v>
      </c>
      <c r="V38" s="114">
        <f>SUM(V5:V35)</f>
        <v>267</v>
      </c>
      <c r="W38" s="221">
        <f>SUM(W5:W35)</f>
        <v>169</v>
      </c>
      <c r="X38" s="221">
        <v>98</v>
      </c>
      <c r="Y38" s="114"/>
      <c r="Z38" s="221">
        <f>SUM(Z5:Z35)</f>
        <v>87</v>
      </c>
      <c r="AA38" s="114"/>
      <c r="AB38" s="114"/>
      <c r="AC38" s="114">
        <f>SUM(AC5:AC35)</f>
        <v>348</v>
      </c>
      <c r="AD38" s="114"/>
      <c r="AE38" s="114"/>
      <c r="AF38" s="114">
        <f t="shared" ref="AF38:AI38" si="0">SUM(AF5:AF35)</f>
        <v>34</v>
      </c>
      <c r="AG38" s="114">
        <f t="shared" si="0"/>
        <v>19</v>
      </c>
      <c r="AH38" s="114">
        <f t="shared" si="0"/>
        <v>45</v>
      </c>
      <c r="AI38" s="221">
        <f t="shared" si="0"/>
        <v>98</v>
      </c>
      <c r="AJ38" s="114"/>
      <c r="AK38" s="114"/>
      <c r="AL38" s="114"/>
      <c r="AM38" s="221">
        <f>SUM(AM5:AM36)</f>
        <v>8</v>
      </c>
      <c r="AN38" s="114">
        <f>SUM(AN5:AN36)</f>
        <v>16802</v>
      </c>
      <c r="AO38" s="114">
        <f>SUM(AO5:AO36)</f>
        <v>5906</v>
      </c>
      <c r="AP38" s="114">
        <f>SUM(AP5:AP36)</f>
        <v>22708</v>
      </c>
    </row>
    <row r="39" spans="1:42" s="222" customFormat="1" ht="11.25" x14ac:dyDescent="0.2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U39" s="114"/>
      <c r="V39" s="114" t="s">
        <v>417</v>
      </c>
      <c r="W39" s="221" t="s">
        <v>416</v>
      </c>
      <c r="X39" s="221" t="s">
        <v>415</v>
      </c>
      <c r="Y39" s="114"/>
      <c r="AA39" s="114"/>
      <c r="AB39" s="114"/>
      <c r="AC39" s="114" t="s">
        <v>418</v>
      </c>
      <c r="AD39" s="114"/>
      <c r="AE39" s="114"/>
      <c r="AF39" s="114"/>
      <c r="AG39" s="114"/>
      <c r="AH39" s="114"/>
      <c r="AI39" s="221" t="s">
        <v>415</v>
      </c>
      <c r="AJ39" s="114"/>
      <c r="AK39" s="114"/>
      <c r="AL39" s="114"/>
      <c r="AM39" s="114"/>
      <c r="AN39" s="114"/>
      <c r="AO39" s="114"/>
      <c r="AP39" s="114"/>
    </row>
  </sheetData>
  <printOptions horizontalCentered="1" verticalCentered="1" gridLines="1"/>
  <pageMargins left="0.25" right="0.25" top="1" bottom="1" header="0.5" footer="0.5"/>
  <pageSetup scale="49" orientation="landscape" horizontalDpi="4294967292" verticalDpi="0" r:id="rId1"/>
  <headerFooter>
    <oddHeader>&amp;C&amp;"-,Bold"&amp;20Mizmor 75 Word and Letter Counts of&amp;"Times New Roman,Bold" י/ה/ו Plus Word Values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75FA-C734-41A3-A892-303DA4197557}">
  <sheetPr>
    <pageSetUpPr fitToPage="1"/>
  </sheetPr>
  <dimension ref="A1:XFD120"/>
  <sheetViews>
    <sheetView topLeftCell="X1" zoomScaleNormal="100" workbookViewId="0">
      <selection activeCell="AF28" sqref="AF28"/>
    </sheetView>
  </sheetViews>
  <sheetFormatPr defaultColWidth="9.140625" defaultRowHeight="18.75" x14ac:dyDescent="0.3"/>
  <cols>
    <col min="1" max="3" width="2.7109375" style="263" bestFit="1" customWidth="1"/>
    <col min="4" max="4" width="2" style="263" bestFit="1" customWidth="1"/>
    <col min="5" max="5" width="2.140625" style="263" bestFit="1" customWidth="1"/>
    <col min="6" max="6" width="2.7109375" style="263" bestFit="1" customWidth="1"/>
    <col min="7" max="7" width="3.140625" style="263" bestFit="1" customWidth="1"/>
    <col min="8" max="8" width="2.7109375" style="263" bestFit="1" customWidth="1"/>
    <col min="9" max="9" width="2" style="263" bestFit="1" customWidth="1"/>
    <col min="10" max="11" width="2.5703125" style="263" bestFit="1" customWidth="1"/>
    <col min="12" max="12" width="2" style="263" bestFit="1" customWidth="1"/>
    <col min="13" max="13" width="2.140625" style="263" bestFit="1" customWidth="1"/>
    <col min="14" max="14" width="2.85546875" style="263" bestFit="1" customWidth="1"/>
    <col min="15" max="15" width="3.140625" style="263" bestFit="1" customWidth="1"/>
    <col min="16" max="16" width="2.140625" style="263" bestFit="1" customWidth="1"/>
    <col min="17" max="17" width="2" style="255" bestFit="1" customWidth="1"/>
    <col min="18" max="18" width="2.140625" style="263" bestFit="1" customWidth="1"/>
    <col min="19" max="20" width="2.7109375" style="263" bestFit="1" customWidth="1"/>
    <col min="21" max="21" width="2.140625" style="263" bestFit="1" customWidth="1"/>
    <col min="22" max="22" width="2" style="255" bestFit="1" customWidth="1"/>
    <col min="23" max="23" width="2.7109375" style="263" bestFit="1" customWidth="1"/>
    <col min="24" max="24" width="2.140625" style="263" bestFit="1" customWidth="1"/>
    <col min="25" max="25" width="2.7109375" style="263" bestFit="1" customWidth="1"/>
    <col min="26" max="26" width="2.7109375" style="255" bestFit="1" customWidth="1"/>
    <col min="27" max="27" width="3.140625" style="255" bestFit="1" customWidth="1"/>
    <col min="28" max="28" width="2" style="255" bestFit="1" customWidth="1"/>
    <col min="29" max="30" width="2.7109375" style="255" bestFit="1" customWidth="1"/>
    <col min="31" max="31" width="2" style="255" bestFit="1" customWidth="1"/>
    <col min="32" max="32" width="2.7109375" style="255" bestFit="1" customWidth="1"/>
    <col min="33" max="33" width="2.140625" style="255" bestFit="1" customWidth="1"/>
    <col min="34" max="34" width="2.7109375" style="255" bestFit="1" customWidth="1"/>
    <col min="35" max="35" width="2.7109375" style="255" customWidth="1"/>
    <col min="36" max="36" width="2.7109375" style="255" bestFit="1" customWidth="1"/>
    <col min="37" max="37" width="2.28515625" style="255" bestFit="1" customWidth="1"/>
    <col min="38" max="39" width="2.140625" style="255" bestFit="1" customWidth="1"/>
    <col min="40" max="40" width="2.7109375" style="255" customWidth="1"/>
    <col min="41" max="41" width="2.7109375" style="255" bestFit="1" customWidth="1"/>
    <col min="42" max="42" width="2.140625" style="255" bestFit="1" customWidth="1"/>
    <col min="43" max="43" width="2.85546875" style="255" bestFit="1" customWidth="1"/>
    <col min="44" max="44" width="2.140625" style="255" bestFit="1" customWidth="1"/>
    <col min="45" max="48" width="2.7109375" style="255" bestFit="1" customWidth="1"/>
    <col min="49" max="49" width="2.7109375" style="255" customWidth="1"/>
    <col min="50" max="50" width="2.7109375" style="255" bestFit="1" customWidth="1"/>
    <col min="51" max="51" width="2.140625" style="255" bestFit="1" customWidth="1"/>
    <col min="52" max="52" width="2.85546875" style="255" bestFit="1" customWidth="1"/>
    <col min="53" max="53" width="2.7109375" style="255" bestFit="1" customWidth="1"/>
    <col min="54" max="55" width="2.85546875" style="255" bestFit="1" customWidth="1"/>
    <col min="56" max="56" width="2.7109375" style="255" customWidth="1"/>
    <col min="57" max="58" width="2.85546875" style="255" bestFit="1" customWidth="1"/>
    <col min="59" max="59" width="2.7109375" style="255" bestFit="1" customWidth="1"/>
    <col min="60" max="61" width="3.140625" style="255" bestFit="1" customWidth="1"/>
    <col min="62" max="62" width="2.7109375" style="255" customWidth="1"/>
    <col min="63" max="64" width="2.85546875" style="255" bestFit="1" customWidth="1"/>
    <col min="65" max="65" width="2.7109375" style="255" bestFit="1" customWidth="1"/>
    <col min="66" max="68" width="3.140625" style="255" bestFit="1" customWidth="1"/>
    <col min="69" max="69" width="2.85546875" style="255" bestFit="1" customWidth="1"/>
    <col min="70" max="70" width="2.5703125" style="255" bestFit="1" customWidth="1"/>
    <col min="71" max="71" width="2.7109375" style="255" bestFit="1" customWidth="1"/>
    <col min="72" max="72" width="2.85546875" style="255" bestFit="1" customWidth="1"/>
    <col min="73" max="74" width="2.7109375" style="255" bestFit="1" customWidth="1"/>
    <col min="75" max="75" width="3.140625" style="255" bestFit="1" customWidth="1"/>
    <col min="76" max="76" width="2.85546875" style="255" bestFit="1" customWidth="1"/>
    <col min="77" max="77" width="2.5703125" style="255" bestFit="1" customWidth="1"/>
    <col min="78" max="79" width="2.85546875" style="255" bestFit="1" customWidth="1"/>
    <col min="80" max="80" width="2.7109375" style="255" bestFit="1" customWidth="1"/>
    <col min="81" max="82" width="3.140625" style="255" bestFit="1" customWidth="1"/>
    <col min="83" max="83" width="2.5703125" style="255" bestFit="1" customWidth="1"/>
    <col min="84" max="84" width="2.85546875" style="255" bestFit="1" customWidth="1"/>
    <col min="85" max="85" width="2.140625" style="255" bestFit="1" customWidth="1"/>
    <col min="86" max="86" width="2.85546875" style="255" bestFit="1" customWidth="1"/>
    <col min="87" max="89" width="2.7109375" style="255" bestFit="1" customWidth="1"/>
    <col min="90" max="90" width="2.85546875" style="255" bestFit="1" customWidth="1"/>
    <col min="91" max="91" width="2.5703125" style="255" bestFit="1" customWidth="1"/>
    <col min="92" max="92" width="2.140625" style="255" bestFit="1" customWidth="1"/>
    <col min="93" max="94" width="2.85546875" style="255" bestFit="1" customWidth="1"/>
    <col min="95" max="97" width="2.7109375" style="255" bestFit="1" customWidth="1"/>
    <col min="98" max="98" width="2.7109375" style="235" bestFit="1" customWidth="1"/>
    <col min="99" max="101" width="3.7109375" style="235" bestFit="1" customWidth="1"/>
    <col min="102" max="102" width="6" style="235" bestFit="1" customWidth="1"/>
    <col min="103" max="103" width="6.5703125" style="233" bestFit="1" customWidth="1"/>
    <col min="104" max="104" width="4.28515625" style="233" bestFit="1" customWidth="1"/>
    <col min="105" max="105" width="3.85546875" style="233" bestFit="1" customWidth="1"/>
    <col min="106" max="106" width="6" style="233" bestFit="1" customWidth="1"/>
    <col min="107" max="107" width="5.140625" style="233" bestFit="1" customWidth="1"/>
    <col min="108" max="108" width="4.28515625" style="233" bestFit="1" customWidth="1"/>
    <col min="109" max="109" width="6" style="233" bestFit="1" customWidth="1"/>
    <col min="110" max="111" width="3.85546875" style="233" bestFit="1" customWidth="1"/>
    <col min="112" max="112" width="2.7109375" style="233" bestFit="1" customWidth="1"/>
    <col min="113" max="113" width="6" style="233" bestFit="1" customWidth="1"/>
    <col min="114" max="114" width="2.7109375" style="233" bestFit="1" customWidth="1"/>
    <col min="115" max="115" width="4.28515625" style="233" bestFit="1" customWidth="1"/>
    <col min="116" max="118" width="3.85546875" style="233" bestFit="1" customWidth="1"/>
    <col min="119" max="119" width="4.28515625" style="233" bestFit="1" customWidth="1"/>
    <col min="120" max="120" width="5.28515625" style="233" bestFit="1" customWidth="1"/>
    <col min="121" max="121" width="4.42578125" style="233" bestFit="1" customWidth="1"/>
    <col min="122" max="122" width="5.28515625" style="233" bestFit="1" customWidth="1"/>
    <col min="123" max="123" width="3.7109375" style="233" bestFit="1" customWidth="1"/>
    <col min="124" max="124" width="6" style="233" bestFit="1" customWidth="1"/>
    <col min="125" max="125" width="5" style="233" bestFit="1" customWidth="1"/>
    <col min="126" max="126" width="6" style="233" bestFit="1" customWidth="1"/>
    <col min="127" max="127" width="3.42578125" style="233" bestFit="1" customWidth="1"/>
    <col min="128" max="128" width="3.85546875" style="233" bestFit="1" customWidth="1"/>
    <col min="129" max="133" width="3.42578125" style="233" bestFit="1" customWidth="1"/>
    <col min="134" max="136" width="3.5703125" style="233" bestFit="1" customWidth="1"/>
    <col min="137" max="137" width="3.42578125" style="233" bestFit="1" customWidth="1"/>
    <col min="138" max="138" width="3.85546875" style="233" bestFit="1" customWidth="1"/>
    <col min="139" max="139" width="3.5703125" style="233" bestFit="1" customWidth="1"/>
    <col min="140" max="140" width="3.42578125" style="233" bestFit="1" customWidth="1"/>
    <col min="141" max="143" width="3.85546875" style="233" bestFit="1" customWidth="1"/>
    <col min="144" max="144" width="3.42578125" style="233" bestFit="1" customWidth="1"/>
    <col min="145" max="146" width="3.5703125" style="233" bestFit="1" customWidth="1"/>
    <col min="147" max="147" width="3.42578125" style="233" bestFit="1" customWidth="1"/>
    <col min="148" max="150" width="3.85546875" style="233" bestFit="1" customWidth="1"/>
    <col min="151" max="152" width="3.5703125" style="233" bestFit="1" customWidth="1"/>
    <col min="153" max="153" width="3.42578125" style="233" bestFit="1" customWidth="1"/>
    <col min="154" max="155" width="3.85546875" style="233" bestFit="1" customWidth="1"/>
    <col min="156" max="156" width="3.5703125" style="233" bestFit="1" customWidth="1"/>
    <col min="157" max="157" width="3.42578125" style="233" bestFit="1" customWidth="1"/>
    <col min="158" max="160" width="3.5703125" style="233" bestFit="1" customWidth="1"/>
    <col min="161" max="162" width="3.42578125" style="233" bestFit="1" customWidth="1"/>
    <col min="163" max="163" width="3" style="234" customWidth="1"/>
    <col min="164" max="167" width="3.7109375" style="234" bestFit="1" customWidth="1"/>
    <col min="168" max="168" width="6.5703125" style="234" bestFit="1" customWidth="1"/>
    <col min="169" max="169" width="3.7109375" style="234" bestFit="1" customWidth="1"/>
    <col min="170" max="170" width="3.85546875" style="234" bestFit="1" customWidth="1"/>
    <col min="171" max="171" width="3" style="234" bestFit="1" customWidth="1"/>
    <col min="172" max="173" width="3.85546875" style="234" bestFit="1" customWidth="1"/>
    <col min="174" max="174" width="7" style="234" bestFit="1" customWidth="1"/>
    <col min="175" max="176" width="4" style="234" bestFit="1" customWidth="1"/>
    <col min="177" max="179" width="3" style="234" bestFit="1" customWidth="1"/>
    <col min="180" max="180" width="5" style="234" bestFit="1" customWidth="1"/>
    <col min="181" max="183" width="3.85546875" style="234" bestFit="1" customWidth="1"/>
    <col min="184" max="184" width="3.7109375" style="234" bestFit="1" customWidth="1"/>
    <col min="185" max="185" width="6" style="234" bestFit="1" customWidth="1"/>
    <col min="186" max="186" width="3.7109375" style="234" bestFit="1" customWidth="1"/>
    <col min="187" max="187" width="4.42578125" style="234" bestFit="1" customWidth="1"/>
    <col min="188" max="189" width="3.7109375" style="235" bestFit="1" customWidth="1"/>
    <col min="190" max="190" width="6" style="235" bestFit="1" customWidth="1"/>
    <col min="191" max="191" width="5.85546875" style="235" bestFit="1" customWidth="1"/>
    <col min="192" max="192" width="4.28515625" style="235" bestFit="1" customWidth="1"/>
    <col min="193" max="196" width="2.7109375" style="235" bestFit="1" customWidth="1"/>
    <col min="197" max="197" width="6" style="235" bestFit="1" customWidth="1"/>
    <col min="198" max="199" width="3.5703125" style="235" bestFit="1" customWidth="1"/>
    <col min="200" max="202" width="2.7109375" style="235" bestFit="1" customWidth="1"/>
    <col min="203" max="203" width="4.28515625" style="235" bestFit="1" customWidth="1"/>
    <col min="204" max="206" width="2.7109375" style="235" bestFit="1" customWidth="1"/>
    <col min="207" max="207" width="1.85546875" style="235" bestFit="1" customWidth="1"/>
    <col min="208" max="208" width="5.28515625" style="235" bestFit="1" customWidth="1"/>
    <col min="209" max="209" width="4.42578125" style="235" bestFit="1" customWidth="1"/>
    <col min="210" max="210" width="5.28515625" style="235" bestFit="1" customWidth="1"/>
    <col min="211" max="215" width="9.140625" style="235"/>
    <col min="216" max="218" width="3.5703125" style="235" bestFit="1" customWidth="1"/>
    <col min="219" max="219" width="3" style="235" bestFit="1" customWidth="1"/>
    <col min="220" max="223" width="3.5703125" style="235" bestFit="1" customWidth="1"/>
    <col min="224" max="224" width="3" style="235" bestFit="1" customWidth="1"/>
    <col min="225" max="226" width="3.5703125" style="235" bestFit="1" customWidth="1"/>
    <col min="227" max="227" width="3" style="235" bestFit="1" customWidth="1"/>
    <col min="228" max="231" width="3.5703125" style="235" bestFit="1" customWidth="1"/>
    <col min="232" max="232" width="3" style="235" bestFit="1" customWidth="1"/>
    <col min="233" max="236" width="3.5703125" style="235" bestFit="1" customWidth="1"/>
    <col min="237" max="237" width="3" style="235" bestFit="1" customWidth="1"/>
    <col min="238" max="242" width="3.5703125" style="235" bestFit="1" customWidth="1"/>
    <col min="243" max="243" width="3" style="235" bestFit="1" customWidth="1"/>
    <col min="244" max="262" width="3.5703125" style="235" bestFit="1" customWidth="1"/>
    <col min="263" max="263" width="3.85546875" style="235" bestFit="1" customWidth="1"/>
    <col min="264" max="276" width="3.5703125" style="235" bestFit="1" customWidth="1"/>
    <col min="277" max="278" width="3.85546875" style="235" bestFit="1" customWidth="1"/>
    <col min="279" max="286" width="3.5703125" style="235" bestFit="1" customWidth="1"/>
    <col min="287" max="287" width="4" style="235" bestFit="1" customWidth="1"/>
    <col min="288" max="288" width="2.7109375" style="235" bestFit="1" customWidth="1"/>
    <col min="289" max="292" width="3.7109375" style="235" bestFit="1" customWidth="1"/>
    <col min="293" max="293" width="6.5703125" style="235" bestFit="1" customWidth="1"/>
    <col min="294" max="294" width="3.7109375" style="235" bestFit="1" customWidth="1"/>
    <col min="295" max="295" width="3.85546875" style="235" bestFit="1" customWidth="1"/>
    <col min="296" max="296" width="6" style="235" bestFit="1" customWidth="1"/>
    <col min="297" max="297" width="5.140625" style="235" bestFit="1" customWidth="1"/>
    <col min="298" max="298" width="4.28515625" style="235" bestFit="1" customWidth="1"/>
    <col min="299" max="299" width="3.5703125" style="235" bestFit="1" customWidth="1"/>
    <col min="300" max="301" width="3.85546875" style="235" bestFit="1" customWidth="1"/>
    <col min="302" max="302" width="2.7109375" style="235" bestFit="1" customWidth="1"/>
    <col min="303" max="303" width="6" style="235" bestFit="1" customWidth="1"/>
    <col min="304" max="304" width="2.7109375" style="235" bestFit="1" customWidth="1"/>
    <col min="305" max="305" width="3.7109375" style="235" bestFit="1" customWidth="1"/>
    <col min="306" max="308" width="3.85546875" style="235" bestFit="1" customWidth="1"/>
    <col min="309" max="309" width="4.28515625" style="235" bestFit="1" customWidth="1"/>
    <col min="310" max="310" width="5.28515625" style="235" bestFit="1" customWidth="1"/>
    <col min="311" max="311" width="4.42578125" style="235" bestFit="1" customWidth="1"/>
    <col min="312" max="312" width="5.28515625" style="235" bestFit="1" customWidth="1"/>
    <col min="313" max="16384" width="9.140625" style="235"/>
  </cols>
  <sheetData>
    <row r="1" spans="1:187" s="224" customFormat="1" ht="9" x14ac:dyDescent="0.25">
      <c r="CU1" s="224" t="s">
        <v>194</v>
      </c>
      <c r="CV1" s="224" t="s">
        <v>194</v>
      </c>
      <c r="CW1" s="224" t="s">
        <v>192</v>
      </c>
      <c r="CX1" s="224" t="s">
        <v>192</v>
      </c>
      <c r="CY1" s="224" t="s">
        <v>533</v>
      </c>
      <c r="CZ1" s="224" t="s">
        <v>187</v>
      </c>
      <c r="DA1" s="224" t="s">
        <v>187</v>
      </c>
      <c r="DB1" s="224" t="s">
        <v>0</v>
      </c>
      <c r="DC1" s="224" t="s">
        <v>0</v>
      </c>
      <c r="DD1" s="224" t="s">
        <v>0</v>
      </c>
      <c r="DE1" s="224" t="s">
        <v>193</v>
      </c>
      <c r="DF1" s="224" t="s">
        <v>193</v>
      </c>
      <c r="DG1" s="224" t="s">
        <v>193</v>
      </c>
      <c r="DH1" s="224" t="s">
        <v>340</v>
      </c>
      <c r="DI1" s="224" t="s">
        <v>337</v>
      </c>
      <c r="DJ1" s="224" t="s">
        <v>311</v>
      </c>
      <c r="DK1" s="224" t="s">
        <v>187</v>
      </c>
      <c r="DL1" s="224" t="s">
        <v>340</v>
      </c>
      <c r="DM1" s="224" t="s">
        <v>337</v>
      </c>
      <c r="DN1" s="224" t="s">
        <v>311</v>
      </c>
      <c r="DO1" s="224" t="s">
        <v>187</v>
      </c>
      <c r="DP1" s="224" t="s">
        <v>206</v>
      </c>
      <c r="DQ1" s="224" t="s">
        <v>563</v>
      </c>
      <c r="DR1" s="224" t="s">
        <v>3</v>
      </c>
    </row>
    <row r="2" spans="1:187" s="224" customFormat="1" ht="9" x14ac:dyDescent="0.25">
      <c r="CT2" s="224" t="s">
        <v>120</v>
      </c>
      <c r="CU2" s="224" t="s">
        <v>0</v>
      </c>
      <c r="CV2" s="224" t="s">
        <v>0</v>
      </c>
      <c r="CW2" s="224" t="s">
        <v>0</v>
      </c>
      <c r="CX2" s="224" t="s">
        <v>0</v>
      </c>
      <c r="CY2" s="224" t="s">
        <v>534</v>
      </c>
      <c r="CZ2" s="224" t="s">
        <v>193</v>
      </c>
      <c r="DA2" s="224" t="s">
        <v>193</v>
      </c>
      <c r="DB2" s="224" t="s">
        <v>194</v>
      </c>
      <c r="DC2" s="224" t="s">
        <v>194</v>
      </c>
      <c r="DD2" s="224" t="s">
        <v>194</v>
      </c>
      <c r="DE2" s="224" t="s">
        <v>194</v>
      </c>
      <c r="DF2" s="224" t="s">
        <v>194</v>
      </c>
      <c r="DG2" s="224" t="s">
        <v>194</v>
      </c>
      <c r="DH2" s="224" t="s">
        <v>194</v>
      </c>
      <c r="DI2" s="224" t="s">
        <v>194</v>
      </c>
      <c r="DJ2" s="224" t="s">
        <v>194</v>
      </c>
      <c r="DK2" s="224" t="s">
        <v>193</v>
      </c>
      <c r="DL2" s="224" t="s">
        <v>194</v>
      </c>
      <c r="DM2" s="224" t="s">
        <v>194</v>
      </c>
      <c r="DN2" s="224" t="s">
        <v>194</v>
      </c>
      <c r="DO2" s="224" t="s">
        <v>535</v>
      </c>
      <c r="DP2" s="224" t="s">
        <v>187</v>
      </c>
      <c r="DQ2" s="224" t="s">
        <v>187</v>
      </c>
      <c r="DR2" s="224" t="s">
        <v>5</v>
      </c>
    </row>
    <row r="3" spans="1:187" s="224" customFormat="1" ht="9" x14ac:dyDescent="0.25">
      <c r="CU3" s="224" t="s">
        <v>110</v>
      </c>
      <c r="CV3" s="224" t="s">
        <v>206</v>
      </c>
      <c r="CW3" s="224" t="s">
        <v>110</v>
      </c>
      <c r="CX3" s="224" t="s">
        <v>206</v>
      </c>
      <c r="CY3" s="224" t="s">
        <v>209</v>
      </c>
      <c r="DA3" s="224" t="s">
        <v>207</v>
      </c>
      <c r="DC3" s="224" t="s">
        <v>207</v>
      </c>
      <c r="DD3" s="224" t="s">
        <v>207</v>
      </c>
      <c r="DF3" s="224" t="s">
        <v>207</v>
      </c>
      <c r="DG3" s="224" t="s">
        <v>207</v>
      </c>
      <c r="DL3" s="224" t="s">
        <v>207</v>
      </c>
      <c r="DM3" s="224" t="s">
        <v>207</v>
      </c>
      <c r="DN3" s="224" t="s">
        <v>207</v>
      </c>
      <c r="DO3" s="224" t="s">
        <v>536</v>
      </c>
      <c r="DP3" s="224" t="s">
        <v>214</v>
      </c>
      <c r="DQ3" s="224" t="s">
        <v>214</v>
      </c>
    </row>
    <row r="4" spans="1:187" s="224" customFormat="1" ht="9.75" thickBot="1" x14ac:dyDescent="0.3">
      <c r="CU4" s="224" t="s">
        <v>187</v>
      </c>
      <c r="CV4" s="224" t="s">
        <v>187</v>
      </c>
      <c r="CW4" s="224" t="s">
        <v>187</v>
      </c>
      <c r="CX4" s="224" t="s">
        <v>187</v>
      </c>
      <c r="CY4" s="224" t="s">
        <v>538</v>
      </c>
      <c r="DD4" s="224" t="s">
        <v>113</v>
      </c>
      <c r="DG4" s="224" t="s">
        <v>113</v>
      </c>
      <c r="DP4" s="224" t="s">
        <v>5</v>
      </c>
      <c r="DQ4" s="224" t="s">
        <v>5</v>
      </c>
    </row>
    <row r="5" spans="1:187" ht="27.75" thickTop="1" thickBot="1" x14ac:dyDescent="0.4">
      <c r="A5" s="225"/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6"/>
      <c r="R5" s="225"/>
      <c r="S5" s="225"/>
      <c r="T5" s="225"/>
      <c r="U5" s="225"/>
      <c r="V5" s="226"/>
      <c r="W5" s="225"/>
      <c r="X5" s="225"/>
      <c r="Y5" s="225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7" t="s">
        <v>521</v>
      </c>
      <c r="BH5" s="228" t="s">
        <v>311</v>
      </c>
      <c r="BI5" s="227" t="s">
        <v>564</v>
      </c>
      <c r="BJ5" s="226"/>
      <c r="BK5" s="226"/>
      <c r="BL5" s="226"/>
      <c r="BM5" s="226"/>
      <c r="BN5" s="227" t="s">
        <v>565</v>
      </c>
      <c r="BO5" s="227" t="s">
        <v>530</v>
      </c>
      <c r="BP5" s="229" t="s">
        <v>323</v>
      </c>
      <c r="BQ5" s="227" t="s">
        <v>522</v>
      </c>
      <c r="BR5" s="226"/>
      <c r="BS5" s="226"/>
      <c r="BT5" s="227" t="s">
        <v>521</v>
      </c>
      <c r="BU5" s="230" t="s">
        <v>340</v>
      </c>
      <c r="BV5" s="227" t="s">
        <v>518</v>
      </c>
      <c r="BW5" s="227" t="s">
        <v>523</v>
      </c>
      <c r="BX5" s="227" t="s">
        <v>518</v>
      </c>
      <c r="BY5" s="226"/>
      <c r="BZ5" s="226"/>
      <c r="CA5" s="227" t="s">
        <v>526</v>
      </c>
      <c r="CB5" s="227" t="s">
        <v>524</v>
      </c>
      <c r="CC5" s="227" t="s">
        <v>564</v>
      </c>
      <c r="CD5" s="227" t="s">
        <v>526</v>
      </c>
      <c r="CE5" s="226"/>
      <c r="CF5" s="226"/>
      <c r="CG5" s="226"/>
      <c r="CH5" s="226"/>
      <c r="CI5" s="226"/>
      <c r="CJ5" s="226"/>
      <c r="CK5" s="227" t="s">
        <v>522</v>
      </c>
      <c r="CL5" s="229" t="s">
        <v>323</v>
      </c>
      <c r="CM5" s="226"/>
      <c r="CN5" s="226"/>
      <c r="CO5" s="227" t="s">
        <v>524</v>
      </c>
      <c r="CP5" s="227" t="s">
        <v>531</v>
      </c>
      <c r="CQ5" s="231" t="s">
        <v>326</v>
      </c>
      <c r="CR5" s="227" t="s">
        <v>518</v>
      </c>
      <c r="CS5" s="227" t="s">
        <v>522</v>
      </c>
      <c r="CT5" s="232">
        <v>1</v>
      </c>
      <c r="CU5" s="232">
        <v>4</v>
      </c>
      <c r="CV5" s="232">
        <v>2</v>
      </c>
      <c r="CW5" s="232">
        <v>15</v>
      </c>
      <c r="CX5" s="232">
        <v>8</v>
      </c>
      <c r="CY5" s="232">
        <v>6</v>
      </c>
      <c r="CZ5" s="232">
        <v>2</v>
      </c>
      <c r="DA5" s="232">
        <v>2</v>
      </c>
      <c r="DB5" s="232">
        <v>6</v>
      </c>
      <c r="DC5" s="232">
        <v>6</v>
      </c>
      <c r="DD5" s="232">
        <v>87</v>
      </c>
      <c r="DE5" s="232">
        <v>23</v>
      </c>
      <c r="DF5" s="232">
        <v>23</v>
      </c>
      <c r="DG5" s="232">
        <v>348</v>
      </c>
      <c r="DH5" s="232">
        <v>1</v>
      </c>
      <c r="DI5" s="232"/>
      <c r="DJ5" s="232">
        <v>1</v>
      </c>
      <c r="DK5" s="232">
        <v>2</v>
      </c>
      <c r="DL5" s="232">
        <v>1</v>
      </c>
      <c r="DM5" s="232">
        <v>0</v>
      </c>
      <c r="DN5" s="232">
        <v>1</v>
      </c>
      <c r="DO5" s="232"/>
      <c r="DP5" s="232">
        <v>803</v>
      </c>
      <c r="DQ5" s="232">
        <v>1528</v>
      </c>
      <c r="DR5" s="232">
        <v>2331</v>
      </c>
      <c r="FC5" s="234"/>
      <c r="FD5" s="234"/>
      <c r="FE5" s="234"/>
      <c r="FF5" s="234"/>
      <c r="GB5" s="235"/>
      <c r="GC5" s="235"/>
      <c r="GD5" s="235"/>
      <c r="GE5" s="235"/>
    </row>
    <row r="6" spans="1:187" ht="27.75" thickTop="1" thickBot="1" x14ac:dyDescent="0.4">
      <c r="A6" s="225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6"/>
      <c r="R6" s="225"/>
      <c r="S6" s="225"/>
      <c r="T6" s="225"/>
      <c r="U6" s="225"/>
      <c r="V6" s="226"/>
      <c r="W6" s="225"/>
      <c r="X6" s="225"/>
      <c r="Y6" s="225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236" t="s">
        <v>566</v>
      </c>
      <c r="AP6" s="228" t="s">
        <v>311</v>
      </c>
      <c r="AQ6" s="227" t="s">
        <v>526</v>
      </c>
      <c r="AR6" s="230" t="s">
        <v>340</v>
      </c>
      <c r="AS6" s="229" t="s">
        <v>323</v>
      </c>
      <c r="AT6" s="227" t="s">
        <v>522</v>
      </c>
      <c r="AU6" s="227" t="s">
        <v>532</v>
      </c>
      <c r="AV6" s="231" t="s">
        <v>326</v>
      </c>
      <c r="AW6" s="226"/>
      <c r="AX6" s="226"/>
      <c r="AY6" s="226"/>
      <c r="AZ6" s="230" t="s">
        <v>340</v>
      </c>
      <c r="BA6" s="227" t="s">
        <v>521</v>
      </c>
      <c r="BB6" s="227" t="s">
        <v>532</v>
      </c>
      <c r="BC6" s="227" t="s">
        <v>530</v>
      </c>
      <c r="BD6" s="226"/>
      <c r="BE6" s="226"/>
      <c r="BF6" s="226"/>
      <c r="BG6" s="237" t="s">
        <v>566</v>
      </c>
      <c r="BH6" s="238" t="s">
        <v>518</v>
      </c>
      <c r="BI6" s="239" t="s">
        <v>564</v>
      </c>
      <c r="BJ6" s="226"/>
      <c r="BK6" s="226"/>
      <c r="BL6" s="226"/>
      <c r="BM6" s="227" t="s">
        <v>517</v>
      </c>
      <c r="BN6" s="230" t="s">
        <v>340</v>
      </c>
      <c r="BO6" s="227" t="s">
        <v>521</v>
      </c>
      <c r="BP6" s="236" t="s">
        <v>529</v>
      </c>
      <c r="BQ6" s="230" t="s">
        <v>340</v>
      </c>
      <c r="BR6" s="226"/>
      <c r="BS6" s="230" t="s">
        <v>340</v>
      </c>
      <c r="BT6" s="231" t="s">
        <v>326</v>
      </c>
      <c r="BU6" s="228" t="s">
        <v>311</v>
      </c>
      <c r="BV6" s="227" t="s">
        <v>520</v>
      </c>
      <c r="BW6" s="230" t="s">
        <v>340</v>
      </c>
      <c r="BX6" s="240" t="s">
        <v>337</v>
      </c>
      <c r="BY6" s="226"/>
      <c r="BZ6" s="241" t="s">
        <v>567</v>
      </c>
      <c r="CA6" s="242" t="s">
        <v>311</v>
      </c>
      <c r="CB6" s="243" t="s">
        <v>337</v>
      </c>
      <c r="CC6" s="244" t="s">
        <v>522</v>
      </c>
      <c r="CD6" s="245" t="s">
        <v>323</v>
      </c>
      <c r="CE6" s="226"/>
      <c r="CF6" s="226"/>
      <c r="CG6" s="226"/>
      <c r="CH6" s="226"/>
      <c r="CI6" s="226"/>
      <c r="CJ6" s="226"/>
      <c r="CK6" s="236" t="s">
        <v>566</v>
      </c>
      <c r="CL6" s="227" t="s">
        <v>522</v>
      </c>
      <c r="CM6" s="226"/>
      <c r="CN6" s="246" t="s">
        <v>340</v>
      </c>
      <c r="CO6" s="231" t="s">
        <v>326</v>
      </c>
      <c r="CP6" s="228" t="s">
        <v>311</v>
      </c>
      <c r="CQ6" s="227" t="s">
        <v>520</v>
      </c>
      <c r="CR6" s="247" t="s">
        <v>340</v>
      </c>
      <c r="CS6" s="248" t="s">
        <v>337</v>
      </c>
      <c r="CT6" s="232">
        <v>2</v>
      </c>
      <c r="CU6" s="232">
        <v>2</v>
      </c>
      <c r="CV6" s="232">
        <v>6</v>
      </c>
      <c r="CW6" s="232">
        <v>5</v>
      </c>
      <c r="CX6" s="232">
        <v>34</v>
      </c>
      <c r="CY6" s="232">
        <v>19</v>
      </c>
      <c r="CZ6" s="232">
        <v>15</v>
      </c>
      <c r="DA6" s="232">
        <v>17</v>
      </c>
      <c r="DB6" s="232">
        <v>8</v>
      </c>
      <c r="DC6" s="232">
        <v>14</v>
      </c>
      <c r="DD6" s="232">
        <v>81</v>
      </c>
      <c r="DE6" s="232">
        <v>39</v>
      </c>
      <c r="DF6" s="232">
        <v>62</v>
      </c>
      <c r="DG6" s="232">
        <v>325</v>
      </c>
      <c r="DH6" s="232">
        <v>8</v>
      </c>
      <c r="DI6" s="232">
        <v>3</v>
      </c>
      <c r="DJ6" s="232">
        <v>4</v>
      </c>
      <c r="DK6" s="232">
        <v>15</v>
      </c>
      <c r="DL6" s="232">
        <v>9</v>
      </c>
      <c r="DM6" s="232">
        <v>3</v>
      </c>
      <c r="DN6" s="232">
        <v>5</v>
      </c>
      <c r="DO6" s="232">
        <v>1</v>
      </c>
      <c r="DP6" s="232">
        <v>1505</v>
      </c>
      <c r="DQ6" s="232">
        <v>410</v>
      </c>
      <c r="DR6" s="232">
        <v>1915</v>
      </c>
      <c r="FC6" s="234"/>
      <c r="FD6" s="234"/>
      <c r="FE6" s="234"/>
      <c r="FF6" s="234"/>
      <c r="GB6" s="235"/>
      <c r="GC6" s="235"/>
      <c r="GD6" s="235"/>
      <c r="GE6" s="235"/>
    </row>
    <row r="7" spans="1:187" ht="27.75" thickTop="1" thickBot="1" x14ac:dyDescent="0.4">
      <c r="A7" s="225"/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6"/>
      <c r="R7" s="225"/>
      <c r="S7" s="225"/>
      <c r="T7" s="225"/>
      <c r="U7" s="225"/>
      <c r="V7" s="226"/>
      <c r="W7" s="225"/>
      <c r="X7" s="225"/>
      <c r="Y7" s="225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 s="226"/>
      <c r="BC7" s="226"/>
      <c r="BD7" s="226"/>
      <c r="BE7" s="226"/>
      <c r="BF7" s="227" t="s">
        <v>525</v>
      </c>
      <c r="BG7" s="227" t="s">
        <v>532</v>
      </c>
      <c r="BH7" s="227" t="s">
        <v>564</v>
      </c>
      <c r="BI7" s="229" t="s">
        <v>323</v>
      </c>
      <c r="BJ7" s="226"/>
      <c r="BK7" s="226"/>
      <c r="BL7" s="227" t="s">
        <v>567</v>
      </c>
      <c r="BM7" s="228" t="s">
        <v>311</v>
      </c>
      <c r="BN7" s="227" t="s">
        <v>521</v>
      </c>
      <c r="BO7" s="227" t="s">
        <v>564</v>
      </c>
      <c r="BP7" s="228" t="s">
        <v>311</v>
      </c>
      <c r="BQ7" s="227" t="s">
        <v>518</v>
      </c>
      <c r="BR7" s="226"/>
      <c r="BS7" s="226"/>
      <c r="BT7" s="226"/>
      <c r="BU7" s="226"/>
      <c r="BV7" s="249" t="s">
        <v>311</v>
      </c>
      <c r="BW7" s="231" t="s">
        <v>326</v>
      </c>
      <c r="BX7" s="245" t="s">
        <v>323</v>
      </c>
      <c r="BY7" s="226"/>
      <c r="BZ7" s="226"/>
      <c r="CA7" s="227" t="s">
        <v>520</v>
      </c>
      <c r="CB7" s="227" t="s">
        <v>528</v>
      </c>
      <c r="CC7" s="230" t="s">
        <v>340</v>
      </c>
      <c r="CD7" s="227" t="s">
        <v>518</v>
      </c>
      <c r="CE7" s="226"/>
      <c r="CF7" s="226"/>
      <c r="CG7" s="226"/>
      <c r="CH7" s="226"/>
      <c r="CI7" s="226"/>
      <c r="CJ7" s="227" t="s">
        <v>524</v>
      </c>
      <c r="CK7" s="236" t="s">
        <v>529</v>
      </c>
      <c r="CL7" s="229" t="s">
        <v>323</v>
      </c>
      <c r="CM7" s="226"/>
      <c r="CN7" s="226"/>
      <c r="CO7" s="226"/>
      <c r="CP7" s="226"/>
      <c r="CQ7" s="226"/>
      <c r="CR7" s="250" t="s">
        <v>311</v>
      </c>
      <c r="CS7" s="251" t="s">
        <v>306</v>
      </c>
      <c r="CT7" s="232">
        <v>3</v>
      </c>
      <c r="CU7" s="232">
        <v>2</v>
      </c>
      <c r="CV7" s="232">
        <v>4</v>
      </c>
      <c r="CW7" s="232">
        <v>7</v>
      </c>
      <c r="CX7" s="232">
        <v>15</v>
      </c>
      <c r="CY7" s="232">
        <v>10</v>
      </c>
      <c r="CZ7" s="232">
        <v>5</v>
      </c>
      <c r="DA7" s="232">
        <v>22</v>
      </c>
      <c r="DB7" s="232">
        <v>6</v>
      </c>
      <c r="DC7" s="232">
        <v>20</v>
      </c>
      <c r="DD7" s="232">
        <v>73</v>
      </c>
      <c r="DE7" s="232">
        <v>22</v>
      </c>
      <c r="DF7" s="232">
        <v>84</v>
      </c>
      <c r="DG7" s="232">
        <v>286</v>
      </c>
      <c r="DH7" s="232">
        <v>1</v>
      </c>
      <c r="DI7" s="232"/>
      <c r="DJ7" s="232">
        <v>4</v>
      </c>
      <c r="DK7" s="232">
        <v>5</v>
      </c>
      <c r="DL7" s="232">
        <v>10</v>
      </c>
      <c r="DM7" s="232">
        <v>3</v>
      </c>
      <c r="DN7" s="232">
        <v>9</v>
      </c>
      <c r="DO7" s="232"/>
      <c r="DP7" s="232">
        <v>811</v>
      </c>
      <c r="DQ7" s="232">
        <v>499</v>
      </c>
      <c r="DR7" s="232">
        <v>1310</v>
      </c>
      <c r="FC7" s="234"/>
      <c r="FD7" s="234"/>
      <c r="FE7" s="234"/>
      <c r="FF7" s="234"/>
      <c r="GB7" s="235"/>
      <c r="GC7" s="235"/>
      <c r="GD7" s="235"/>
      <c r="GE7" s="235"/>
    </row>
    <row r="8" spans="1:187" ht="27.75" thickTop="1" thickBot="1" x14ac:dyDescent="0.4">
      <c r="A8" s="225"/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225"/>
      <c r="Q8" s="226"/>
      <c r="R8" s="225"/>
      <c r="S8" s="225"/>
      <c r="T8" s="225"/>
      <c r="U8" s="225"/>
      <c r="V8" s="226"/>
      <c r="W8" s="225"/>
      <c r="X8" s="225"/>
      <c r="Y8" s="225"/>
      <c r="Z8" s="226"/>
      <c r="AA8" s="226"/>
      <c r="AB8" s="226"/>
      <c r="AC8" s="226"/>
      <c r="AD8" s="226"/>
      <c r="AE8" s="226"/>
      <c r="AF8" s="226"/>
      <c r="AG8" s="226"/>
      <c r="AH8" s="226"/>
      <c r="AI8" s="226"/>
      <c r="AJ8" s="226"/>
      <c r="AK8" s="226"/>
      <c r="AL8" s="226"/>
      <c r="AM8" s="226"/>
      <c r="AN8" s="226"/>
      <c r="AO8" s="226"/>
      <c r="AP8" s="226"/>
      <c r="AQ8" s="226"/>
      <c r="AR8" s="226"/>
      <c r="AS8" s="226"/>
      <c r="AT8" s="240" t="s">
        <v>337</v>
      </c>
      <c r="AU8" s="227" t="s">
        <v>522</v>
      </c>
      <c r="AV8" s="227" t="s">
        <v>530</v>
      </c>
      <c r="AW8" s="226"/>
      <c r="AX8" s="240" t="s">
        <v>337</v>
      </c>
      <c r="AY8" s="228" t="s">
        <v>311</v>
      </c>
      <c r="AZ8" s="227" t="s">
        <v>520</v>
      </c>
      <c r="BA8" s="230" t="s">
        <v>340</v>
      </c>
      <c r="BB8" s="227" t="s">
        <v>518</v>
      </c>
      <c r="BC8" s="227" t="s">
        <v>528</v>
      </c>
      <c r="BD8" s="226"/>
      <c r="BE8" s="228" t="s">
        <v>311</v>
      </c>
      <c r="BF8" s="227" t="s">
        <v>526</v>
      </c>
      <c r="BG8" s="231" t="s">
        <v>326</v>
      </c>
      <c r="BH8" s="236" t="s">
        <v>306</v>
      </c>
      <c r="BI8" s="227" t="s">
        <v>526</v>
      </c>
      <c r="BJ8" s="226"/>
      <c r="BK8" s="226"/>
      <c r="BL8" s="226"/>
      <c r="BM8" s="226"/>
      <c r="BN8" s="249" t="s">
        <v>311</v>
      </c>
      <c r="BO8" s="252" t="s">
        <v>306</v>
      </c>
      <c r="BP8" s="231" t="s">
        <v>326</v>
      </c>
      <c r="BQ8" s="245" t="s">
        <v>323</v>
      </c>
      <c r="BR8" s="226"/>
      <c r="BS8" s="226"/>
      <c r="BT8" s="240" t="s">
        <v>337</v>
      </c>
      <c r="BU8" s="228" t="s">
        <v>311</v>
      </c>
      <c r="BV8" s="227" t="s">
        <v>517</v>
      </c>
      <c r="BW8" s="227" t="s">
        <v>564</v>
      </c>
      <c r="BX8" s="228" t="s">
        <v>311</v>
      </c>
      <c r="BY8" s="226"/>
      <c r="BZ8" s="226"/>
      <c r="CA8" s="226"/>
      <c r="CB8" s="227" t="s">
        <v>522</v>
      </c>
      <c r="CC8" s="236" t="s">
        <v>306</v>
      </c>
      <c r="CD8" s="230" t="s">
        <v>340</v>
      </c>
      <c r="CE8" s="226"/>
      <c r="CF8" s="226"/>
      <c r="CG8" s="226"/>
      <c r="CH8" s="226"/>
      <c r="CI8" s="226"/>
      <c r="CJ8" s="227" t="s">
        <v>568</v>
      </c>
      <c r="CK8" s="227" t="s">
        <v>521</v>
      </c>
      <c r="CL8" s="229" t="s">
        <v>323</v>
      </c>
      <c r="CM8" s="226"/>
      <c r="CN8" s="226"/>
      <c r="CO8" s="227" t="s">
        <v>567</v>
      </c>
      <c r="CP8" s="228" t="s">
        <v>311</v>
      </c>
      <c r="CQ8" s="227" t="s">
        <v>519</v>
      </c>
      <c r="CR8" s="227" t="s">
        <v>518</v>
      </c>
      <c r="CS8" s="253" t="s">
        <v>326</v>
      </c>
      <c r="CT8" s="232">
        <v>4</v>
      </c>
      <c r="CU8" s="232">
        <v>1</v>
      </c>
      <c r="CV8" s="232">
        <v>7</v>
      </c>
      <c r="CW8" s="232">
        <v>3</v>
      </c>
      <c r="CX8" s="232">
        <v>31</v>
      </c>
      <c r="CY8" s="232">
        <v>20</v>
      </c>
      <c r="CZ8" s="232">
        <v>11</v>
      </c>
      <c r="DA8" s="232">
        <v>33</v>
      </c>
      <c r="DB8" s="232">
        <v>8</v>
      </c>
      <c r="DC8" s="232">
        <v>28</v>
      </c>
      <c r="DD8" s="232">
        <v>67</v>
      </c>
      <c r="DE8" s="232">
        <v>34</v>
      </c>
      <c r="DF8" s="232">
        <v>118</v>
      </c>
      <c r="DG8" s="232">
        <v>264</v>
      </c>
      <c r="DH8" s="232">
        <v>2</v>
      </c>
      <c r="DI8" s="232">
        <v>3</v>
      </c>
      <c r="DJ8" s="232">
        <v>6</v>
      </c>
      <c r="DK8" s="232">
        <v>11</v>
      </c>
      <c r="DL8" s="232">
        <v>12</v>
      </c>
      <c r="DM8" s="232">
        <v>6</v>
      </c>
      <c r="DN8" s="232">
        <v>15</v>
      </c>
      <c r="DO8" s="232">
        <v>1</v>
      </c>
      <c r="DP8" s="232">
        <v>1717</v>
      </c>
      <c r="DQ8" s="232">
        <v>291</v>
      </c>
      <c r="DR8" s="232">
        <v>2008</v>
      </c>
      <c r="FC8" s="234"/>
      <c r="FD8" s="234"/>
      <c r="FE8" s="234"/>
      <c r="FF8" s="234"/>
      <c r="GB8" s="235"/>
      <c r="GC8" s="235"/>
      <c r="GD8" s="235"/>
      <c r="GE8" s="235"/>
    </row>
    <row r="9" spans="1:187" ht="27.75" thickTop="1" thickBot="1" x14ac:dyDescent="0.4">
      <c r="A9" s="225"/>
      <c r="B9" s="225"/>
      <c r="C9" s="225"/>
      <c r="D9" s="225"/>
      <c r="E9" s="225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5"/>
      <c r="Q9" s="226"/>
      <c r="R9" s="225"/>
      <c r="S9" s="225"/>
      <c r="T9" s="225"/>
      <c r="U9" s="225"/>
      <c r="V9" s="226"/>
      <c r="W9" s="225"/>
      <c r="X9" s="225"/>
      <c r="Y9" s="225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31" t="s">
        <v>569</v>
      </c>
      <c r="AU9" s="227" t="s">
        <v>521</v>
      </c>
      <c r="AV9" s="236" t="s">
        <v>529</v>
      </c>
      <c r="AW9" s="226"/>
      <c r="AX9" s="226"/>
      <c r="AY9" s="230" t="s">
        <v>340</v>
      </c>
      <c r="AZ9" s="227" t="s">
        <v>518</v>
      </c>
      <c r="BA9" s="228" t="s">
        <v>311</v>
      </c>
      <c r="BB9" s="227" t="s">
        <v>521</v>
      </c>
      <c r="BC9" s="227" t="s">
        <v>526</v>
      </c>
      <c r="BD9" s="226"/>
      <c r="BE9" s="226"/>
      <c r="BF9" s="226"/>
      <c r="BG9" s="226"/>
      <c r="BH9" s="227" t="s">
        <v>522</v>
      </c>
      <c r="BI9" s="229" t="s">
        <v>323</v>
      </c>
      <c r="BJ9" s="226"/>
      <c r="BK9" s="227" t="s">
        <v>567</v>
      </c>
      <c r="BL9" s="228" t="s">
        <v>311</v>
      </c>
      <c r="BM9" s="227" t="s">
        <v>528</v>
      </c>
      <c r="BN9" s="227" t="s">
        <v>564</v>
      </c>
      <c r="BO9" s="227" t="s">
        <v>521</v>
      </c>
      <c r="BP9" s="227" t="s">
        <v>522</v>
      </c>
      <c r="BQ9" s="230" t="s">
        <v>340</v>
      </c>
      <c r="BR9" s="226"/>
      <c r="BS9" s="226"/>
      <c r="BT9" s="226"/>
      <c r="BU9" s="230" t="s">
        <v>340</v>
      </c>
      <c r="BV9" s="227" t="s">
        <v>522</v>
      </c>
      <c r="BW9" s="240" t="s">
        <v>337</v>
      </c>
      <c r="BX9" s="227" t="s">
        <v>526</v>
      </c>
      <c r="BY9" s="226"/>
      <c r="BZ9" s="226"/>
      <c r="CA9" s="226"/>
      <c r="CB9" s="226"/>
      <c r="CC9" s="227" t="s">
        <v>522</v>
      </c>
      <c r="CD9" s="229" t="s">
        <v>323</v>
      </c>
      <c r="CE9" s="226"/>
      <c r="CF9" s="227" t="s">
        <v>567</v>
      </c>
      <c r="CG9" s="228" t="s">
        <v>311</v>
      </c>
      <c r="CH9" s="227" t="s">
        <v>522</v>
      </c>
      <c r="CI9" s="227" t="s">
        <v>522</v>
      </c>
      <c r="CJ9" s="230" t="s">
        <v>340</v>
      </c>
      <c r="CK9" s="240" t="s">
        <v>337</v>
      </c>
      <c r="CL9" s="227" t="s">
        <v>522</v>
      </c>
      <c r="CM9" s="226"/>
      <c r="CN9" s="226"/>
      <c r="CO9" s="228" t="s">
        <v>311</v>
      </c>
      <c r="CP9" s="227" t="s">
        <v>526</v>
      </c>
      <c r="CQ9" s="227" t="s">
        <v>521</v>
      </c>
      <c r="CR9" s="227" t="s">
        <v>518</v>
      </c>
      <c r="CS9" s="254" t="s">
        <v>323</v>
      </c>
      <c r="CT9" s="232">
        <v>5</v>
      </c>
      <c r="CU9" s="232">
        <v>3</v>
      </c>
      <c r="CV9" s="232">
        <v>5</v>
      </c>
      <c r="CW9" s="232">
        <v>7</v>
      </c>
      <c r="CX9" s="232">
        <v>28</v>
      </c>
      <c r="CY9" s="232">
        <v>18</v>
      </c>
      <c r="CZ9" s="232">
        <v>10</v>
      </c>
      <c r="DA9" s="232">
        <v>43</v>
      </c>
      <c r="DB9" s="232">
        <v>8</v>
      </c>
      <c r="DC9" s="232">
        <v>36</v>
      </c>
      <c r="DD9" s="232">
        <v>59</v>
      </c>
      <c r="DE9" s="232">
        <v>35</v>
      </c>
      <c r="DF9" s="232">
        <v>153</v>
      </c>
      <c r="DG9" s="232">
        <v>230</v>
      </c>
      <c r="DH9" s="232">
        <v>4</v>
      </c>
      <c r="DI9" s="232">
        <v>2</v>
      </c>
      <c r="DJ9" s="232">
        <v>4</v>
      </c>
      <c r="DK9" s="232">
        <v>10</v>
      </c>
      <c r="DL9" s="232">
        <v>16</v>
      </c>
      <c r="DM9" s="232">
        <v>8</v>
      </c>
      <c r="DN9" s="232">
        <v>19</v>
      </c>
      <c r="DO9" s="232">
        <v>1</v>
      </c>
      <c r="DP9" s="232">
        <v>2555</v>
      </c>
      <c r="DQ9" s="232">
        <v>412</v>
      </c>
      <c r="DR9" s="232">
        <v>2967</v>
      </c>
      <c r="FC9" s="234"/>
      <c r="FD9" s="234"/>
      <c r="FE9" s="234"/>
      <c r="FF9" s="234"/>
      <c r="GB9" s="235"/>
      <c r="GC9" s="235"/>
      <c r="GD9" s="235"/>
      <c r="GE9" s="235"/>
    </row>
    <row r="10" spans="1:187" ht="27.75" thickTop="1" thickBot="1" x14ac:dyDescent="0.4">
      <c r="A10" s="225"/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6"/>
      <c r="R10" s="225"/>
      <c r="S10" s="225"/>
      <c r="T10" s="225"/>
      <c r="U10" s="225"/>
      <c r="V10" s="226"/>
      <c r="W10" s="225"/>
      <c r="X10" s="225"/>
      <c r="Y10" s="225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26"/>
      <c r="AL10" s="226"/>
      <c r="AM10" s="226"/>
      <c r="AN10" s="226"/>
      <c r="AO10" s="226"/>
      <c r="AP10" s="226"/>
      <c r="AQ10" s="226"/>
      <c r="AR10" s="226"/>
      <c r="AS10" s="226"/>
      <c r="AT10" s="226"/>
      <c r="AU10" s="226"/>
      <c r="AV10" s="226"/>
      <c r="AW10" s="226"/>
      <c r="AX10" s="226"/>
      <c r="AY10" s="226"/>
      <c r="AZ10" s="226"/>
      <c r="BA10" s="236" t="s">
        <v>529</v>
      </c>
      <c r="BB10" s="227" t="s">
        <v>526</v>
      </c>
      <c r="BC10" s="227" t="s">
        <v>528</v>
      </c>
      <c r="BD10" s="226"/>
      <c r="BE10" s="227" t="s">
        <v>521</v>
      </c>
      <c r="BF10" s="229" t="s">
        <v>323</v>
      </c>
      <c r="BG10" s="230" t="s">
        <v>340</v>
      </c>
      <c r="BH10" s="227" t="s">
        <v>531</v>
      </c>
      <c r="BI10" s="227" t="s">
        <v>517</v>
      </c>
      <c r="BJ10" s="226"/>
      <c r="BK10" s="226"/>
      <c r="BL10" s="226"/>
      <c r="BM10" s="230" t="s">
        <v>340</v>
      </c>
      <c r="BN10" s="227" t="s">
        <v>521</v>
      </c>
      <c r="BO10" s="227" t="s">
        <v>517</v>
      </c>
      <c r="BP10" s="227" t="s">
        <v>520</v>
      </c>
      <c r="BQ10" s="227" t="s">
        <v>526</v>
      </c>
      <c r="BR10" s="226"/>
      <c r="BS10" s="226"/>
      <c r="BT10" s="227" t="s">
        <v>567</v>
      </c>
      <c r="BU10" s="236" t="s">
        <v>306</v>
      </c>
      <c r="BV10" s="231" t="s">
        <v>326</v>
      </c>
      <c r="BW10" s="227" t="s">
        <v>521</v>
      </c>
      <c r="BX10" s="236" t="s">
        <v>529</v>
      </c>
      <c r="BY10" s="226"/>
      <c r="BZ10" s="227" t="s">
        <v>567</v>
      </c>
      <c r="CA10" s="230" t="s">
        <v>340</v>
      </c>
      <c r="CB10" s="227" t="s">
        <v>521</v>
      </c>
      <c r="CC10" s="227" t="s">
        <v>518</v>
      </c>
      <c r="CD10" s="227" t="s">
        <v>522</v>
      </c>
      <c r="CE10" s="226"/>
      <c r="CF10" s="226"/>
      <c r="CG10" s="226"/>
      <c r="CH10" s="230" t="s">
        <v>340</v>
      </c>
      <c r="CI10" s="227" t="s">
        <v>518</v>
      </c>
      <c r="CJ10" s="228" t="s">
        <v>311</v>
      </c>
      <c r="CK10" s="227" t="s">
        <v>521</v>
      </c>
      <c r="CL10" s="227" t="s">
        <v>526</v>
      </c>
      <c r="CM10" s="226"/>
      <c r="CN10" s="226"/>
      <c r="CO10" s="226"/>
      <c r="CP10" s="226"/>
      <c r="CQ10" s="226"/>
      <c r="CR10" s="227" t="s">
        <v>522</v>
      </c>
      <c r="CS10" s="229" t="s">
        <v>323</v>
      </c>
      <c r="CT10" s="232">
        <v>6</v>
      </c>
      <c r="CU10" s="232">
        <v>3</v>
      </c>
      <c r="CV10" s="232">
        <v>4</v>
      </c>
      <c r="CW10" s="232">
        <v>10</v>
      </c>
      <c r="CX10" s="232">
        <v>20</v>
      </c>
      <c r="CY10" s="232">
        <v>15</v>
      </c>
      <c r="CZ10" s="232">
        <v>5</v>
      </c>
      <c r="DA10" s="232">
        <v>48</v>
      </c>
      <c r="DB10" s="232">
        <v>7</v>
      </c>
      <c r="DC10" s="232">
        <v>43</v>
      </c>
      <c r="DD10" s="232">
        <v>51</v>
      </c>
      <c r="DE10" s="232">
        <v>30</v>
      </c>
      <c r="DF10" s="232">
        <v>183</v>
      </c>
      <c r="DG10" s="232">
        <v>195</v>
      </c>
      <c r="DH10" s="232">
        <v>4</v>
      </c>
      <c r="DI10" s="232"/>
      <c r="DJ10" s="232">
        <v>1</v>
      </c>
      <c r="DK10" s="232">
        <v>5</v>
      </c>
      <c r="DL10" s="232">
        <v>20</v>
      </c>
      <c r="DM10" s="232">
        <v>8</v>
      </c>
      <c r="DN10" s="232">
        <v>20</v>
      </c>
      <c r="DO10" s="232"/>
      <c r="DP10" s="232">
        <v>1883</v>
      </c>
      <c r="DQ10" s="232">
        <v>1011</v>
      </c>
      <c r="DR10" s="232">
        <v>2894</v>
      </c>
      <c r="FC10" s="234"/>
      <c r="FD10" s="234"/>
      <c r="FE10" s="234"/>
      <c r="FF10" s="234"/>
      <c r="GB10" s="235"/>
      <c r="GC10" s="235"/>
      <c r="GD10" s="235"/>
      <c r="GE10" s="235"/>
    </row>
    <row r="11" spans="1:187" ht="27" thickTop="1" x14ac:dyDescent="0.35">
      <c r="A11" s="225"/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25"/>
      <c r="Q11" s="226"/>
      <c r="R11" s="225"/>
      <c r="S11" s="225"/>
      <c r="T11" s="225"/>
      <c r="U11" s="225"/>
      <c r="V11" s="226"/>
      <c r="W11" s="225"/>
      <c r="X11" s="225"/>
      <c r="Y11" s="225"/>
      <c r="Z11" s="226"/>
      <c r="AA11" s="226"/>
      <c r="AB11" s="226"/>
      <c r="AC11" s="226"/>
      <c r="AD11" s="226"/>
      <c r="AE11" s="226"/>
      <c r="AF11" s="226"/>
      <c r="AG11" s="226"/>
      <c r="AH11" s="226"/>
      <c r="AI11" s="226"/>
      <c r="AJ11" s="226"/>
      <c r="AK11" s="226"/>
      <c r="AL11" s="226"/>
      <c r="AM11" s="226"/>
      <c r="AN11" s="226"/>
      <c r="AO11" s="226"/>
      <c r="AP11" s="226"/>
      <c r="AQ11" s="226"/>
      <c r="AR11" s="226"/>
      <c r="AS11" s="226"/>
      <c r="AT11" s="226"/>
      <c r="AU11" s="226"/>
      <c r="AV11" s="226"/>
      <c r="AW11" s="226"/>
      <c r="AX11" s="226"/>
      <c r="AY11" s="226"/>
      <c r="AZ11" s="227" t="s">
        <v>567</v>
      </c>
      <c r="BA11" s="228" t="s">
        <v>311</v>
      </c>
      <c r="BB11" s="227" t="s">
        <v>521</v>
      </c>
      <c r="BC11" s="240" t="s">
        <v>337</v>
      </c>
      <c r="BD11" s="226"/>
      <c r="BE11" s="227" t="s">
        <v>521</v>
      </c>
      <c r="BF11" s="227" t="s">
        <v>517</v>
      </c>
      <c r="BG11" s="227" t="s">
        <v>520</v>
      </c>
      <c r="BH11" s="227" t="s">
        <v>518</v>
      </c>
      <c r="BI11" s="227" t="s">
        <v>518</v>
      </c>
      <c r="BJ11" s="226"/>
      <c r="BK11" s="226"/>
      <c r="BL11" s="226"/>
      <c r="BM11" s="226"/>
      <c r="BN11" s="226"/>
      <c r="BO11" s="229" t="s">
        <v>323</v>
      </c>
      <c r="BP11" s="227" t="s">
        <v>522</v>
      </c>
      <c r="BQ11" s="230" t="s">
        <v>340</v>
      </c>
      <c r="BR11" s="226"/>
      <c r="BS11" s="227" t="s">
        <v>517</v>
      </c>
      <c r="BT11" s="227" t="s">
        <v>521</v>
      </c>
      <c r="BU11" s="227" t="s">
        <v>528</v>
      </c>
      <c r="BV11" s="227" t="s">
        <v>518</v>
      </c>
      <c r="BW11" s="227" t="s">
        <v>518</v>
      </c>
      <c r="BX11" s="230" t="s">
        <v>340</v>
      </c>
      <c r="BY11" s="226"/>
      <c r="BZ11" s="229" t="s">
        <v>323</v>
      </c>
      <c r="CA11" s="227" t="s">
        <v>531</v>
      </c>
      <c r="CB11" s="230" t="s">
        <v>340</v>
      </c>
      <c r="CC11" s="227" t="s">
        <v>518</v>
      </c>
      <c r="CD11" s="227" t="s">
        <v>518</v>
      </c>
      <c r="CE11" s="226"/>
      <c r="CF11" s="226"/>
      <c r="CG11" s="226"/>
      <c r="CH11" s="226"/>
      <c r="CI11" s="226"/>
      <c r="CK11" s="229" t="s">
        <v>323</v>
      </c>
      <c r="CL11" s="227" t="s">
        <v>522</v>
      </c>
      <c r="CM11" s="226"/>
      <c r="CN11" s="226"/>
      <c r="CO11" s="226"/>
      <c r="CP11" s="226"/>
      <c r="CQ11" s="226"/>
      <c r="CR11" s="228" t="s">
        <v>311</v>
      </c>
      <c r="CS11" s="236" t="s">
        <v>306</v>
      </c>
      <c r="CT11" s="232">
        <v>7</v>
      </c>
      <c r="CU11" s="232">
        <v>2</v>
      </c>
      <c r="CV11" s="232">
        <v>5</v>
      </c>
      <c r="CW11" s="232">
        <v>7</v>
      </c>
      <c r="CX11" s="232">
        <v>20</v>
      </c>
      <c r="CY11" s="232">
        <v>14</v>
      </c>
      <c r="CZ11" s="232">
        <v>6</v>
      </c>
      <c r="DA11" s="232">
        <v>54</v>
      </c>
      <c r="DB11" s="232">
        <v>7</v>
      </c>
      <c r="DC11" s="232">
        <v>50</v>
      </c>
      <c r="DD11" s="232">
        <v>44</v>
      </c>
      <c r="DE11" s="232">
        <v>27</v>
      </c>
      <c r="DF11" s="232">
        <v>210</v>
      </c>
      <c r="DG11" s="232">
        <v>165</v>
      </c>
      <c r="DH11" s="232">
        <v>3</v>
      </c>
      <c r="DI11" s="232">
        <v>1</v>
      </c>
      <c r="DJ11" s="232">
        <v>2</v>
      </c>
      <c r="DK11" s="232">
        <v>6</v>
      </c>
      <c r="DL11" s="232">
        <v>23</v>
      </c>
      <c r="DM11" s="232">
        <v>9</v>
      </c>
      <c r="DN11" s="232">
        <v>22</v>
      </c>
      <c r="DO11" s="232">
        <v>1</v>
      </c>
      <c r="DP11" s="232">
        <v>857</v>
      </c>
      <c r="DQ11" s="232">
        <v>317</v>
      </c>
      <c r="DR11" s="232">
        <v>1174</v>
      </c>
      <c r="FC11" s="234"/>
      <c r="FD11" s="234"/>
      <c r="FE11" s="234"/>
      <c r="FF11" s="234"/>
      <c r="GB11" s="235"/>
      <c r="GC11" s="235"/>
      <c r="GD11" s="235"/>
      <c r="GE11" s="235"/>
    </row>
    <row r="12" spans="1:187" ht="27" thickBot="1" x14ac:dyDescent="0.4">
      <c r="A12" s="225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6"/>
      <c r="R12" s="225"/>
      <c r="S12" s="225"/>
      <c r="T12" s="225"/>
      <c r="U12" s="225"/>
      <c r="V12" s="226"/>
      <c r="W12" s="225"/>
      <c r="X12" s="225"/>
      <c r="Y12" s="225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26"/>
      <c r="AL12" s="226"/>
      <c r="AM12" s="226"/>
      <c r="AN12" s="226"/>
      <c r="AO12" s="226"/>
      <c r="AP12" s="226"/>
      <c r="AQ12" s="226"/>
      <c r="AR12" s="226"/>
      <c r="AS12" s="226"/>
      <c r="AT12" s="226"/>
      <c r="AU12" s="226"/>
      <c r="AV12" s="226"/>
      <c r="AW12" s="226"/>
      <c r="AX12" s="226"/>
      <c r="AY12" s="226"/>
      <c r="AZ12" s="227" t="s">
        <v>567</v>
      </c>
      <c r="BA12" s="228" t="s">
        <v>311</v>
      </c>
      <c r="BB12" s="227" t="s">
        <v>521</v>
      </c>
      <c r="BC12" s="228" t="s">
        <v>311</v>
      </c>
      <c r="BD12" s="226"/>
      <c r="BE12" s="226"/>
      <c r="BF12" s="226"/>
      <c r="BG12" s="240" t="s">
        <v>337</v>
      </c>
      <c r="BH12" s="227" t="s">
        <v>523</v>
      </c>
      <c r="BI12" s="230" t="s">
        <v>340</v>
      </c>
      <c r="BJ12" s="226"/>
      <c r="BK12" s="226"/>
      <c r="BL12" s="226"/>
      <c r="BM12" s="227" t="s">
        <v>522</v>
      </c>
      <c r="BN12" s="228" t="s">
        <v>311</v>
      </c>
      <c r="BO12" s="227" t="s">
        <v>532</v>
      </c>
      <c r="BP12" s="227" t="s">
        <v>564</v>
      </c>
      <c r="BQ12" s="228" t="s">
        <v>311</v>
      </c>
      <c r="BR12" s="226"/>
      <c r="BS12" s="226"/>
      <c r="BT12" s="226"/>
      <c r="BU12" s="226"/>
      <c r="BV12" s="226"/>
      <c r="BW12" s="240" t="s">
        <v>337</v>
      </c>
      <c r="BX12" s="227" t="s">
        <v>523</v>
      </c>
      <c r="BY12" s="226"/>
      <c r="BZ12" s="226"/>
      <c r="CB12" s="227" t="s">
        <v>525</v>
      </c>
      <c r="CC12" s="227" t="s">
        <v>532</v>
      </c>
      <c r="CD12" s="227" t="s">
        <v>564</v>
      </c>
      <c r="CE12" s="226"/>
      <c r="CF12" s="226"/>
      <c r="CG12" s="226"/>
      <c r="CH12" s="227" t="s">
        <v>567</v>
      </c>
      <c r="CI12" s="228" t="s">
        <v>311</v>
      </c>
      <c r="CJ12" s="240" t="s">
        <v>337</v>
      </c>
      <c r="CK12" s="227" t="s">
        <v>522</v>
      </c>
      <c r="CL12" s="229" t="s">
        <v>323</v>
      </c>
      <c r="CM12" s="226"/>
      <c r="CN12" s="226"/>
      <c r="CO12" s="226"/>
      <c r="CP12" s="226"/>
      <c r="CQ12" s="226"/>
      <c r="CR12" s="228" t="s">
        <v>311</v>
      </c>
      <c r="CS12" s="236" t="s">
        <v>306</v>
      </c>
      <c r="CT12" s="232">
        <v>8</v>
      </c>
      <c r="CU12" s="232">
        <v>1</v>
      </c>
      <c r="CV12" s="232">
        <v>6</v>
      </c>
      <c r="CW12" s="232">
        <v>3</v>
      </c>
      <c r="CX12" s="232">
        <v>21</v>
      </c>
      <c r="CY12" s="232">
        <v>11</v>
      </c>
      <c r="CZ12" s="232">
        <v>10</v>
      </c>
      <c r="DA12" s="232">
        <v>64</v>
      </c>
      <c r="DB12" s="232">
        <v>7</v>
      </c>
      <c r="DC12" s="232">
        <v>57</v>
      </c>
      <c r="DD12" s="232">
        <v>37</v>
      </c>
      <c r="DE12" s="232">
        <v>24</v>
      </c>
      <c r="DF12" s="232">
        <v>234</v>
      </c>
      <c r="DG12" s="232">
        <v>138</v>
      </c>
      <c r="DH12" s="232">
        <v>1</v>
      </c>
      <c r="DI12" s="232">
        <v>3</v>
      </c>
      <c r="DJ12" s="232">
        <v>6</v>
      </c>
      <c r="DK12" s="232">
        <v>10</v>
      </c>
      <c r="DL12" s="232">
        <v>24</v>
      </c>
      <c r="DM12" s="232">
        <v>12</v>
      </c>
      <c r="DN12" s="232">
        <v>28</v>
      </c>
      <c r="DO12" s="232">
        <v>1</v>
      </c>
      <c r="DP12" s="232">
        <v>836</v>
      </c>
      <c r="DQ12" s="232">
        <v>389</v>
      </c>
      <c r="DR12" s="232">
        <v>1225</v>
      </c>
      <c r="FC12" s="234"/>
      <c r="FD12" s="234"/>
      <c r="FE12" s="234"/>
      <c r="FF12" s="234"/>
      <c r="GB12" s="235"/>
      <c r="GC12" s="235"/>
      <c r="GD12" s="235"/>
      <c r="GE12" s="235"/>
    </row>
    <row r="13" spans="1:187" ht="27.75" thickTop="1" thickBot="1" x14ac:dyDescent="0.3">
      <c r="A13" s="227" t="s">
        <v>568</v>
      </c>
      <c r="B13" s="227" t="s">
        <v>521</v>
      </c>
      <c r="C13" s="229" t="s">
        <v>323</v>
      </c>
      <c r="D13" s="256" t="s">
        <v>570</v>
      </c>
      <c r="E13" s="228" t="s">
        <v>311</v>
      </c>
      <c r="F13" s="227" t="s">
        <v>528</v>
      </c>
      <c r="G13" s="227" t="s">
        <v>564</v>
      </c>
      <c r="H13" s="227" t="s">
        <v>521</v>
      </c>
      <c r="I13" s="256" t="s">
        <v>570</v>
      </c>
      <c r="J13" s="227" t="s">
        <v>522</v>
      </c>
      <c r="K13" s="236" t="s">
        <v>306</v>
      </c>
      <c r="L13" s="256" t="s">
        <v>570</v>
      </c>
      <c r="M13" s="230" t="s">
        <v>340</v>
      </c>
      <c r="N13" s="227" t="s">
        <v>526</v>
      </c>
      <c r="O13" s="227" t="s">
        <v>564</v>
      </c>
      <c r="P13" s="228" t="s">
        <v>311</v>
      </c>
      <c r="Q13" s="226" t="s">
        <v>570</v>
      </c>
      <c r="R13" s="230" t="s">
        <v>340</v>
      </c>
      <c r="S13" s="227" t="s">
        <v>531</v>
      </c>
      <c r="T13" s="227" t="s">
        <v>518</v>
      </c>
      <c r="U13" s="228" t="s">
        <v>311</v>
      </c>
      <c r="V13" s="226" t="s">
        <v>570</v>
      </c>
      <c r="W13" s="240" t="s">
        <v>337</v>
      </c>
      <c r="X13" s="228" t="s">
        <v>311</v>
      </c>
      <c r="Y13" s="227" t="s">
        <v>521</v>
      </c>
      <c r="Z13" s="227" t="s">
        <v>518</v>
      </c>
      <c r="AA13" s="227" t="s">
        <v>564</v>
      </c>
      <c r="AB13" s="226" t="s">
        <v>570</v>
      </c>
      <c r="AC13" s="236" t="s">
        <v>566</v>
      </c>
      <c r="AD13" s="229" t="s">
        <v>323</v>
      </c>
      <c r="AE13" s="226" t="s">
        <v>570</v>
      </c>
      <c r="AF13" s="240" t="s">
        <v>337</v>
      </c>
      <c r="AG13" s="227" t="s">
        <v>523</v>
      </c>
      <c r="AH13" s="227" t="s">
        <v>518</v>
      </c>
      <c r="AI13" s="226"/>
      <c r="AJ13" s="227" t="s">
        <v>521</v>
      </c>
      <c r="AK13" s="227" t="s">
        <v>519</v>
      </c>
      <c r="AL13" s="228" t="s">
        <v>311</v>
      </c>
      <c r="AM13" s="230" t="s">
        <v>340</v>
      </c>
      <c r="AN13" s="226"/>
      <c r="AO13" s="226"/>
      <c r="AP13" s="226"/>
      <c r="AQ13" s="226"/>
      <c r="AR13" s="226"/>
      <c r="AS13" s="226"/>
      <c r="AT13" s="236" t="s">
        <v>566</v>
      </c>
      <c r="AU13" s="227" t="s">
        <v>530</v>
      </c>
      <c r="AV13" s="227" t="s">
        <v>518</v>
      </c>
      <c r="AW13" s="226"/>
      <c r="AX13" s="226"/>
      <c r="AY13" s="226"/>
      <c r="AZ13" s="226"/>
      <c r="BA13" s="229" t="s">
        <v>323</v>
      </c>
      <c r="BB13" s="227" t="s">
        <v>522</v>
      </c>
      <c r="BC13" s="227" t="s">
        <v>518</v>
      </c>
      <c r="BD13" s="226"/>
      <c r="BE13" s="226"/>
      <c r="BF13" s="226"/>
      <c r="BG13" s="227" t="s">
        <v>521</v>
      </c>
      <c r="BH13" s="227" t="s">
        <v>518</v>
      </c>
      <c r="BI13" s="227" t="s">
        <v>524</v>
      </c>
      <c r="BJ13" s="226"/>
      <c r="BK13" s="226"/>
      <c r="BL13" s="226"/>
      <c r="BM13" s="226"/>
      <c r="BN13" s="231" t="s">
        <v>569</v>
      </c>
      <c r="BO13" s="228" t="s">
        <v>311</v>
      </c>
      <c r="BP13" s="228" t="s">
        <v>311</v>
      </c>
      <c r="BQ13" s="230" t="s">
        <v>340</v>
      </c>
      <c r="BR13" s="226"/>
      <c r="BS13" s="226"/>
      <c r="BT13" s="226"/>
      <c r="BU13" s="257" t="s">
        <v>337</v>
      </c>
      <c r="BV13" s="258" t="s">
        <v>340</v>
      </c>
      <c r="BW13" s="243" t="s">
        <v>337</v>
      </c>
      <c r="BX13" s="259" t="s">
        <v>311</v>
      </c>
      <c r="BY13" s="226"/>
      <c r="BZ13" s="226"/>
      <c r="CA13" s="226"/>
      <c r="CB13" s="227" t="s">
        <v>520</v>
      </c>
      <c r="CC13" s="228" t="s">
        <v>311</v>
      </c>
      <c r="CD13" s="227" t="s">
        <v>517</v>
      </c>
      <c r="CE13" s="226"/>
      <c r="CF13" s="226"/>
      <c r="CG13" s="226"/>
      <c r="CH13" s="226"/>
      <c r="CI13" s="226"/>
      <c r="CJ13" s="227" t="s">
        <v>530</v>
      </c>
      <c r="CK13" s="230" t="s">
        <v>340</v>
      </c>
      <c r="CL13" s="236" t="s">
        <v>306</v>
      </c>
      <c r="CM13" s="226"/>
      <c r="CN13" s="226"/>
      <c r="CO13" s="226"/>
      <c r="CP13" s="226"/>
      <c r="CQ13" s="226"/>
      <c r="CR13" s="228" t="s">
        <v>311</v>
      </c>
      <c r="CS13" s="236" t="s">
        <v>306</v>
      </c>
      <c r="CT13" s="232">
        <v>9</v>
      </c>
      <c r="CU13" s="232">
        <v>6</v>
      </c>
      <c r="CV13" s="232">
        <v>11</v>
      </c>
      <c r="CW13" s="232">
        <v>16</v>
      </c>
      <c r="CX13" s="232">
        <v>40</v>
      </c>
      <c r="CY13" s="232">
        <v>20</v>
      </c>
      <c r="CZ13" s="232">
        <v>20</v>
      </c>
      <c r="DA13" s="232">
        <v>84</v>
      </c>
      <c r="DB13" s="232">
        <v>17</v>
      </c>
      <c r="DC13" s="232">
        <v>74</v>
      </c>
      <c r="DD13" s="232">
        <v>30</v>
      </c>
      <c r="DE13" s="232">
        <v>56</v>
      </c>
      <c r="DF13" s="232">
        <v>290</v>
      </c>
      <c r="DG13" s="232">
        <v>114</v>
      </c>
      <c r="DH13" s="232">
        <v>6</v>
      </c>
      <c r="DI13" s="232">
        <v>4</v>
      </c>
      <c r="DJ13" s="232">
        <v>10</v>
      </c>
      <c r="DK13" s="232">
        <v>20</v>
      </c>
      <c r="DL13" s="232">
        <v>30</v>
      </c>
      <c r="DM13" s="232">
        <v>16</v>
      </c>
      <c r="DN13" s="232">
        <v>38</v>
      </c>
      <c r="DO13" s="232">
        <v>1</v>
      </c>
      <c r="DP13" s="232">
        <v>2502</v>
      </c>
      <c r="DQ13" s="232">
        <v>801</v>
      </c>
      <c r="DR13" s="232">
        <v>3303</v>
      </c>
      <c r="FC13" s="234"/>
      <c r="FD13" s="234"/>
      <c r="FE13" s="234"/>
      <c r="FF13" s="234"/>
      <c r="GB13" s="235"/>
      <c r="GC13" s="235"/>
      <c r="GD13" s="235"/>
      <c r="GE13" s="235"/>
    </row>
    <row r="14" spans="1:187" ht="27.75" thickTop="1" thickBot="1" x14ac:dyDescent="0.4">
      <c r="A14" s="225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6"/>
      <c r="R14" s="225"/>
      <c r="S14" s="225"/>
      <c r="T14" s="225"/>
      <c r="U14" s="225"/>
      <c r="V14" s="226"/>
      <c r="W14" s="225"/>
      <c r="X14" s="225"/>
      <c r="Y14" s="225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7" t="s">
        <v>517</v>
      </c>
      <c r="BG14" s="236" t="s">
        <v>529</v>
      </c>
      <c r="BH14" s="227" t="s">
        <v>528</v>
      </c>
      <c r="BI14" s="228" t="s">
        <v>311</v>
      </c>
      <c r="BJ14" s="226"/>
      <c r="BK14" s="226"/>
      <c r="BM14" s="249" t="s">
        <v>311</v>
      </c>
      <c r="BN14" s="243" t="s">
        <v>337</v>
      </c>
      <c r="BO14" s="244" t="s">
        <v>522</v>
      </c>
      <c r="BP14" s="245" t="s">
        <v>323</v>
      </c>
      <c r="BQ14" s="227" t="s">
        <v>522</v>
      </c>
      <c r="BR14" s="226"/>
      <c r="BS14" s="226"/>
      <c r="BT14" s="240" t="s">
        <v>337</v>
      </c>
      <c r="BU14" s="227" t="s">
        <v>521</v>
      </c>
      <c r="BV14" s="227" t="s">
        <v>518</v>
      </c>
      <c r="BW14" s="227" t="s">
        <v>523</v>
      </c>
      <c r="BX14" s="229" t="s">
        <v>323</v>
      </c>
      <c r="BY14" s="226"/>
      <c r="BZ14" s="226"/>
      <c r="CA14" s="227" t="s">
        <v>567</v>
      </c>
      <c r="CB14" s="227" t="s">
        <v>522</v>
      </c>
      <c r="CC14" s="227" t="s">
        <v>528</v>
      </c>
      <c r="CD14" s="227" t="s">
        <v>522</v>
      </c>
      <c r="CE14" s="226"/>
      <c r="CF14" s="226"/>
      <c r="CG14" s="226"/>
      <c r="CH14" s="226"/>
      <c r="CI14" s="227" t="s">
        <v>520</v>
      </c>
      <c r="CJ14" s="228" t="s">
        <v>311</v>
      </c>
      <c r="CK14" s="227" t="s">
        <v>519</v>
      </c>
      <c r="CL14" s="229" t="s">
        <v>323</v>
      </c>
      <c r="CM14" s="226"/>
      <c r="CN14" s="226"/>
      <c r="CP14" s="249" t="s">
        <v>311</v>
      </c>
      <c r="CQ14" s="260" t="s">
        <v>326</v>
      </c>
      <c r="CR14" s="261" t="s">
        <v>323</v>
      </c>
      <c r="CS14" s="262" t="s">
        <v>340</v>
      </c>
      <c r="CT14" s="232">
        <v>10</v>
      </c>
      <c r="CU14" s="232">
        <v>1</v>
      </c>
      <c r="CV14" s="232">
        <v>5</v>
      </c>
      <c r="CW14" s="232">
        <v>4</v>
      </c>
      <c r="CX14" s="232">
        <v>22</v>
      </c>
      <c r="CY14" s="232">
        <v>15</v>
      </c>
      <c r="CZ14" s="232">
        <v>7</v>
      </c>
      <c r="DA14" s="232">
        <v>91</v>
      </c>
      <c r="DB14" s="232">
        <v>6</v>
      </c>
      <c r="DC14" s="232">
        <v>80</v>
      </c>
      <c r="DD14" s="232">
        <v>13</v>
      </c>
      <c r="DE14" s="232">
        <v>26</v>
      </c>
      <c r="DF14" s="232">
        <v>316</v>
      </c>
      <c r="DG14" s="232">
        <v>58</v>
      </c>
      <c r="DH14" s="232">
        <v>1</v>
      </c>
      <c r="DI14" s="232">
        <v>2</v>
      </c>
      <c r="DJ14" s="232">
        <v>4</v>
      </c>
      <c r="DK14" s="232">
        <v>7</v>
      </c>
      <c r="DL14" s="232">
        <v>31</v>
      </c>
      <c r="DM14" s="232">
        <v>18</v>
      </c>
      <c r="DN14" s="232">
        <v>42</v>
      </c>
      <c r="DO14" s="232">
        <v>1</v>
      </c>
      <c r="DP14" s="232">
        <v>596</v>
      </c>
      <c r="DQ14" s="232">
        <v>170</v>
      </c>
      <c r="DR14" s="232">
        <v>766</v>
      </c>
      <c r="FC14" s="234"/>
      <c r="FD14" s="234"/>
      <c r="FE14" s="234"/>
      <c r="FF14" s="234"/>
      <c r="GB14" s="235"/>
      <c r="GC14" s="235"/>
      <c r="GD14" s="235"/>
      <c r="GE14" s="235"/>
    </row>
    <row r="15" spans="1:187" ht="27.75" thickTop="1" thickBot="1" x14ac:dyDescent="0.4">
      <c r="A15" s="225"/>
      <c r="B15" s="225"/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6"/>
      <c r="R15" s="225"/>
      <c r="S15" s="225"/>
      <c r="T15" s="225"/>
      <c r="U15" s="225"/>
      <c r="V15" s="226"/>
      <c r="W15" s="225"/>
      <c r="X15" s="225"/>
      <c r="Y15" s="225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36" t="s">
        <v>529</v>
      </c>
      <c r="BA15" s="228" t="s">
        <v>311</v>
      </c>
      <c r="BB15" s="227" t="s">
        <v>520</v>
      </c>
      <c r="BC15" s="227" t="s">
        <v>531</v>
      </c>
      <c r="BD15" s="226"/>
      <c r="BE15" s="227" t="s">
        <v>526</v>
      </c>
      <c r="BF15" s="230" t="s">
        <v>340</v>
      </c>
      <c r="BG15" s="231" t="s">
        <v>326</v>
      </c>
      <c r="BH15" s="227" t="s">
        <v>521</v>
      </c>
      <c r="BI15" s="236" t="s">
        <v>529</v>
      </c>
      <c r="BJ15" s="226"/>
      <c r="BK15" s="240" t="s">
        <v>337</v>
      </c>
      <c r="BL15" s="231" t="s">
        <v>326</v>
      </c>
      <c r="BM15" s="227" t="s">
        <v>518</v>
      </c>
      <c r="BN15" s="227" t="s">
        <v>518</v>
      </c>
      <c r="BO15" s="230" t="s">
        <v>340</v>
      </c>
      <c r="BP15" s="227" t="s">
        <v>521</v>
      </c>
      <c r="BQ15" s="227" t="s">
        <v>526</v>
      </c>
      <c r="BR15" s="226"/>
      <c r="BS15" s="226"/>
      <c r="BT15" s="226"/>
      <c r="BU15" s="227" t="s">
        <v>528</v>
      </c>
      <c r="BV15" s="227" t="s">
        <v>520</v>
      </c>
      <c r="BW15" s="227" t="s">
        <v>519</v>
      </c>
      <c r="BX15" s="229" t="s">
        <v>323</v>
      </c>
      <c r="BY15" s="226"/>
      <c r="BZ15" s="227" t="s">
        <v>567</v>
      </c>
      <c r="CA15" s="228" t="s">
        <v>311</v>
      </c>
      <c r="CB15" s="227" t="s">
        <v>528</v>
      </c>
      <c r="CC15" s="227" t="s">
        <v>564</v>
      </c>
      <c r="CD15" s="227" t="s">
        <v>521</v>
      </c>
      <c r="CE15" s="226"/>
      <c r="CF15" s="226"/>
      <c r="CG15" s="226"/>
      <c r="CH15" s="226"/>
      <c r="CI15" s="228" t="s">
        <v>311</v>
      </c>
      <c r="CJ15" s="231" t="s">
        <v>326</v>
      </c>
      <c r="CK15" s="227" t="s">
        <v>521</v>
      </c>
      <c r="CL15" s="236" t="s">
        <v>529</v>
      </c>
      <c r="CM15" s="226"/>
      <c r="CN15" s="226"/>
      <c r="CO15" s="226"/>
      <c r="CP15" s="226"/>
      <c r="CQ15" s="227" t="s">
        <v>522</v>
      </c>
      <c r="CR15" s="236" t="s">
        <v>306</v>
      </c>
      <c r="CS15" s="230" t="s">
        <v>340</v>
      </c>
      <c r="CT15" s="232">
        <v>11</v>
      </c>
      <c r="CU15" s="232">
        <v>1</v>
      </c>
      <c r="CV15" s="232">
        <v>6</v>
      </c>
      <c r="CW15" s="232">
        <v>4</v>
      </c>
      <c r="CX15" s="232">
        <v>28</v>
      </c>
      <c r="CY15" s="232">
        <v>21</v>
      </c>
      <c r="CZ15" s="232">
        <v>7</v>
      </c>
      <c r="DA15" s="232">
        <v>98</v>
      </c>
      <c r="DB15" s="232">
        <v>7</v>
      </c>
      <c r="DC15" s="232">
        <v>87</v>
      </c>
      <c r="DD15" s="232">
        <v>7</v>
      </c>
      <c r="DE15" s="232">
        <v>32</v>
      </c>
      <c r="DF15" s="232">
        <v>348</v>
      </c>
      <c r="DG15" s="232">
        <v>32</v>
      </c>
      <c r="DH15" s="232">
        <v>3</v>
      </c>
      <c r="DI15" s="232">
        <v>1</v>
      </c>
      <c r="DJ15" s="232">
        <v>3</v>
      </c>
      <c r="DK15" s="232">
        <v>7</v>
      </c>
      <c r="DL15" s="232">
        <v>34</v>
      </c>
      <c r="DM15" s="232">
        <v>19</v>
      </c>
      <c r="DN15" s="232">
        <v>45</v>
      </c>
      <c r="DO15" s="232">
        <v>1</v>
      </c>
      <c r="DP15" s="232">
        <v>2737</v>
      </c>
      <c r="DQ15" s="232">
        <v>78</v>
      </c>
      <c r="DR15" s="232">
        <v>2815</v>
      </c>
      <c r="FC15" s="234"/>
      <c r="FD15" s="234"/>
      <c r="FE15" s="234"/>
      <c r="FF15" s="234"/>
      <c r="GB15" s="235"/>
      <c r="GC15" s="235"/>
      <c r="GD15" s="235"/>
      <c r="GE15" s="235"/>
    </row>
    <row r="16" spans="1:187" ht="19.5" thickTop="1" x14ac:dyDescent="0.3">
      <c r="CT16" s="232"/>
      <c r="CU16" s="232">
        <v>26</v>
      </c>
      <c r="CV16" s="232">
        <v>61</v>
      </c>
      <c r="CW16" s="232">
        <v>81</v>
      </c>
      <c r="CX16" s="232">
        <v>267</v>
      </c>
      <c r="CY16" s="232">
        <v>169</v>
      </c>
      <c r="CZ16" s="232">
        <v>98</v>
      </c>
      <c r="DA16" s="232"/>
      <c r="DB16" s="232">
        <v>87</v>
      </c>
      <c r="DC16" s="232"/>
      <c r="DD16" s="232"/>
      <c r="DE16" s="232">
        <v>348</v>
      </c>
      <c r="DF16" s="232"/>
      <c r="DG16" s="232"/>
      <c r="DH16" s="232">
        <v>34</v>
      </c>
      <c r="DI16" s="232">
        <v>19</v>
      </c>
      <c r="DJ16" s="232">
        <v>45</v>
      </c>
      <c r="DK16" s="232">
        <v>98</v>
      </c>
      <c r="DL16" s="232"/>
      <c r="DM16" s="232"/>
      <c r="DN16" s="232"/>
      <c r="DO16" s="232">
        <v>8</v>
      </c>
      <c r="DP16" s="232">
        <v>16802</v>
      </c>
      <c r="DQ16" s="232">
        <v>5906</v>
      </c>
      <c r="DR16" s="232">
        <v>22708</v>
      </c>
      <c r="FC16" s="234"/>
      <c r="FD16" s="234"/>
      <c r="FE16" s="234"/>
      <c r="FF16" s="234"/>
      <c r="GB16" s="235"/>
      <c r="GC16" s="235"/>
      <c r="GD16" s="235"/>
      <c r="GE16" s="235"/>
    </row>
    <row r="17" spans="36:210" ht="26.25" x14ac:dyDescent="0.3">
      <c r="AJ17" s="227" t="s">
        <v>571</v>
      </c>
      <c r="AK17" s="227" t="s">
        <v>571</v>
      </c>
      <c r="AL17" s="227" t="s">
        <v>571</v>
      </c>
      <c r="AM17" s="234" t="s">
        <v>571</v>
      </c>
      <c r="AN17" s="227" t="s">
        <v>571</v>
      </c>
      <c r="AO17" s="227" t="s">
        <v>571</v>
      </c>
      <c r="AP17" s="227" t="s">
        <v>571</v>
      </c>
      <c r="AQ17" s="227" t="s">
        <v>571</v>
      </c>
      <c r="AR17" s="227" t="s">
        <v>571</v>
      </c>
      <c r="AS17" s="227" t="s">
        <v>571</v>
      </c>
      <c r="AT17" s="227" t="s">
        <v>571</v>
      </c>
      <c r="AU17" s="227" t="s">
        <v>571</v>
      </c>
      <c r="AV17" s="227" t="s">
        <v>571</v>
      </c>
      <c r="AW17" s="227" t="s">
        <v>571</v>
      </c>
      <c r="AX17" s="264"/>
      <c r="AY17" s="264"/>
      <c r="AZ17" s="264"/>
      <c r="BA17" s="264"/>
      <c r="BB17" s="264"/>
      <c r="BC17" s="264"/>
      <c r="BD17" s="264"/>
      <c r="CT17" s="232"/>
      <c r="CU17" s="232"/>
      <c r="CV17" s="232"/>
      <c r="CW17" s="232"/>
      <c r="CX17" s="265" t="s">
        <v>417</v>
      </c>
      <c r="CY17" s="266" t="s">
        <v>416</v>
      </c>
      <c r="CZ17" s="266" t="s">
        <v>415</v>
      </c>
      <c r="DA17" s="232"/>
      <c r="DB17" s="232"/>
      <c r="DC17" s="232"/>
      <c r="DD17" s="232"/>
      <c r="DE17" s="232" t="s">
        <v>418</v>
      </c>
      <c r="DF17" s="232"/>
      <c r="DG17" s="232"/>
      <c r="DH17" s="232"/>
      <c r="DI17" s="232"/>
      <c r="DJ17" s="232"/>
      <c r="DK17" s="232" t="s">
        <v>415</v>
      </c>
      <c r="DL17" s="232"/>
      <c r="DM17" s="232"/>
      <c r="DN17" s="232"/>
      <c r="DP17" s="232"/>
      <c r="DQ17" s="232"/>
      <c r="DR17" s="232"/>
      <c r="DS17" s="267"/>
      <c r="DT17" s="267"/>
      <c r="DU17" s="267"/>
      <c r="DV17" s="267"/>
    </row>
    <row r="18" spans="36:210" ht="26.25" x14ac:dyDescent="0.3">
      <c r="AJ18" s="227" t="s">
        <v>571</v>
      </c>
      <c r="AK18" s="227" t="s">
        <v>571</v>
      </c>
      <c r="AL18" s="227" t="s">
        <v>571</v>
      </c>
      <c r="AM18" s="227" t="s">
        <v>571</v>
      </c>
      <c r="AN18" s="227" t="s">
        <v>571</v>
      </c>
      <c r="AO18" s="227" t="s">
        <v>571</v>
      </c>
      <c r="AP18" s="227" t="s">
        <v>571</v>
      </c>
      <c r="AQ18" s="227" t="s">
        <v>571</v>
      </c>
      <c r="AR18" s="227" t="s">
        <v>571</v>
      </c>
      <c r="AS18" s="227" t="s">
        <v>571</v>
      </c>
      <c r="AT18" s="227" t="s">
        <v>571</v>
      </c>
      <c r="AU18" s="227" t="s">
        <v>571</v>
      </c>
      <c r="AV18" s="227" t="s">
        <v>571</v>
      </c>
      <c r="AW18" s="227" t="s">
        <v>571</v>
      </c>
      <c r="AX18" s="227" t="s">
        <v>571</v>
      </c>
      <c r="AY18" s="227" t="s">
        <v>571</v>
      </c>
      <c r="AZ18" s="227" t="s">
        <v>571</v>
      </c>
      <c r="BA18" s="227" t="s">
        <v>571</v>
      </c>
      <c r="BB18" s="227" t="s">
        <v>571</v>
      </c>
      <c r="BC18" s="227" t="s">
        <v>571</v>
      </c>
      <c r="BD18" s="264"/>
      <c r="BE18" s="264"/>
      <c r="BF18" s="264"/>
      <c r="BG18" s="264"/>
      <c r="BH18" s="264"/>
      <c r="BI18" s="264"/>
      <c r="CY18" s="234" t="s">
        <v>571</v>
      </c>
    </row>
    <row r="19" spans="36:210" ht="26.25" x14ac:dyDescent="0.3">
      <c r="AJ19" s="227" t="s">
        <v>571</v>
      </c>
      <c r="AK19" s="227" t="s">
        <v>571</v>
      </c>
      <c r="AL19" s="227" t="s">
        <v>571</v>
      </c>
      <c r="AM19" s="227" t="s">
        <v>571</v>
      </c>
      <c r="AN19" s="227" t="s">
        <v>571</v>
      </c>
      <c r="AO19" s="227" t="s">
        <v>571</v>
      </c>
      <c r="AP19" s="227" t="s">
        <v>571</v>
      </c>
      <c r="AQ19" s="227" t="s">
        <v>571</v>
      </c>
      <c r="AR19" s="227" t="s">
        <v>571</v>
      </c>
      <c r="AS19" s="227" t="s">
        <v>571</v>
      </c>
      <c r="AT19" s="227" t="s">
        <v>571</v>
      </c>
      <c r="AU19" s="227" t="s">
        <v>571</v>
      </c>
      <c r="AV19" s="227" t="s">
        <v>571</v>
      </c>
      <c r="AW19" s="227" t="s">
        <v>571</v>
      </c>
      <c r="AX19" s="227" t="s">
        <v>571</v>
      </c>
      <c r="AY19" s="227" t="s">
        <v>571</v>
      </c>
      <c r="AZ19" s="227" t="s">
        <v>571</v>
      </c>
      <c r="BA19" s="227" t="s">
        <v>571</v>
      </c>
      <c r="BB19" s="227" t="s">
        <v>571</v>
      </c>
      <c r="BC19" s="227" t="s">
        <v>571</v>
      </c>
      <c r="BD19" s="227" t="s">
        <v>571</v>
      </c>
      <c r="BE19" s="227" t="s">
        <v>571</v>
      </c>
      <c r="BF19" s="227" t="s">
        <v>571</v>
      </c>
      <c r="BG19" s="264"/>
      <c r="BH19" s="264"/>
      <c r="BI19" s="264"/>
      <c r="BJ19" s="264"/>
      <c r="BK19" s="264"/>
      <c r="BL19" s="264"/>
      <c r="CY19" s="234" t="s">
        <v>571</v>
      </c>
    </row>
    <row r="20" spans="36:210" ht="26.25" x14ac:dyDescent="0.3">
      <c r="AJ20" s="227" t="s">
        <v>571</v>
      </c>
      <c r="AK20" s="227" t="s">
        <v>571</v>
      </c>
      <c r="AL20" s="227" t="s">
        <v>571</v>
      </c>
      <c r="AM20" s="227" t="s">
        <v>571</v>
      </c>
      <c r="AN20" s="227" t="s">
        <v>571</v>
      </c>
      <c r="AO20" s="227" t="s">
        <v>571</v>
      </c>
      <c r="AP20" s="227" t="s">
        <v>571</v>
      </c>
      <c r="AQ20" s="227" t="s">
        <v>571</v>
      </c>
      <c r="AR20" s="227" t="s">
        <v>571</v>
      </c>
      <c r="AS20" s="227" t="s">
        <v>571</v>
      </c>
      <c r="AT20" s="227" t="s">
        <v>571</v>
      </c>
      <c r="AU20" s="227" t="s">
        <v>571</v>
      </c>
      <c r="AV20" s="227" t="s">
        <v>571</v>
      </c>
      <c r="AW20" s="227" t="s">
        <v>571</v>
      </c>
      <c r="AX20" s="227" t="s">
        <v>571</v>
      </c>
      <c r="AY20" s="227" t="s">
        <v>571</v>
      </c>
      <c r="AZ20" s="227" t="s">
        <v>571</v>
      </c>
      <c r="BA20" s="227" t="s">
        <v>571</v>
      </c>
      <c r="BB20" s="227" t="s">
        <v>571</v>
      </c>
      <c r="BC20" s="227" t="s">
        <v>571</v>
      </c>
      <c r="BD20" s="227" t="s">
        <v>571</v>
      </c>
      <c r="BE20" s="227" t="s">
        <v>571</v>
      </c>
      <c r="BF20" s="227" t="s">
        <v>571</v>
      </c>
      <c r="BG20" s="227" t="s">
        <v>571</v>
      </c>
      <c r="BH20" s="227" t="s">
        <v>571</v>
      </c>
      <c r="BI20" s="227" t="s">
        <v>571</v>
      </c>
      <c r="BJ20" s="264"/>
      <c r="BK20" s="264"/>
      <c r="BL20" s="264"/>
      <c r="BM20" s="264"/>
      <c r="BN20" s="264"/>
      <c r="BO20" s="264"/>
      <c r="CY20" s="234" t="s">
        <v>571</v>
      </c>
    </row>
    <row r="21" spans="36:210" x14ac:dyDescent="0.3">
      <c r="CY21" s="234" t="s">
        <v>571</v>
      </c>
      <c r="FG21" s="268"/>
      <c r="FH21" s="268" t="s">
        <v>194</v>
      </c>
      <c r="FI21" s="268" t="s">
        <v>194</v>
      </c>
      <c r="FJ21" s="268" t="s">
        <v>192</v>
      </c>
      <c r="FK21" s="268" t="s">
        <v>192</v>
      </c>
      <c r="FL21" s="268" t="s">
        <v>533</v>
      </c>
      <c r="FM21" s="268" t="s">
        <v>187</v>
      </c>
      <c r="FN21" s="268" t="s">
        <v>187</v>
      </c>
      <c r="FO21" s="268" t="s">
        <v>0</v>
      </c>
      <c r="FP21" s="268" t="s">
        <v>0</v>
      </c>
      <c r="FQ21" s="268" t="s">
        <v>0</v>
      </c>
      <c r="FR21" s="268" t="s">
        <v>193</v>
      </c>
      <c r="FS21" s="268" t="s">
        <v>193</v>
      </c>
      <c r="FT21" s="268" t="s">
        <v>193</v>
      </c>
      <c r="FU21" s="269" t="s">
        <v>340</v>
      </c>
      <c r="FV21" s="269" t="s">
        <v>337</v>
      </c>
      <c r="FW21" s="269" t="s">
        <v>311</v>
      </c>
      <c r="FX21" s="268" t="s">
        <v>187</v>
      </c>
      <c r="FY21" s="269" t="s">
        <v>340</v>
      </c>
      <c r="FZ21" s="269" t="s">
        <v>337</v>
      </c>
      <c r="GA21" s="269" t="s">
        <v>311</v>
      </c>
      <c r="GB21" s="268" t="s">
        <v>187</v>
      </c>
      <c r="GC21" s="268" t="s">
        <v>206</v>
      </c>
      <c r="GD21" s="268" t="s">
        <v>563</v>
      </c>
      <c r="GE21" s="268" t="s">
        <v>3</v>
      </c>
    </row>
    <row r="22" spans="36:210" ht="26.25" x14ac:dyDescent="0.3">
      <c r="AJ22" s="227" t="s">
        <v>571</v>
      </c>
      <c r="AK22" s="227" t="s">
        <v>571</v>
      </c>
      <c r="AL22" s="227" t="s">
        <v>571</v>
      </c>
      <c r="AM22" s="227" t="s">
        <v>571</v>
      </c>
      <c r="AN22" s="227" t="s">
        <v>571</v>
      </c>
      <c r="AO22" s="227" t="s">
        <v>571</v>
      </c>
      <c r="AP22" s="227" t="s">
        <v>571</v>
      </c>
      <c r="AQ22" s="227" t="s">
        <v>571</v>
      </c>
      <c r="AR22" s="227" t="s">
        <v>571</v>
      </c>
      <c r="AS22" s="227" t="s">
        <v>571</v>
      </c>
      <c r="AT22" s="227" t="s">
        <v>571</v>
      </c>
      <c r="AU22" s="227" t="s">
        <v>571</v>
      </c>
      <c r="AV22" s="227" t="s">
        <v>571</v>
      </c>
      <c r="AW22" s="227" t="s">
        <v>571</v>
      </c>
      <c r="AX22" s="227" t="s">
        <v>571</v>
      </c>
      <c r="AY22" s="227" t="s">
        <v>571</v>
      </c>
      <c r="AZ22" s="227" t="s">
        <v>571</v>
      </c>
      <c r="BA22" s="227" t="s">
        <v>571</v>
      </c>
      <c r="BB22" s="227" t="s">
        <v>571</v>
      </c>
      <c r="BC22" s="227" t="s">
        <v>571</v>
      </c>
      <c r="BD22" s="227" t="s">
        <v>571</v>
      </c>
      <c r="BE22" s="227" t="s">
        <v>571</v>
      </c>
      <c r="BF22" s="227" t="s">
        <v>571</v>
      </c>
      <c r="BG22" s="227" t="s">
        <v>571</v>
      </c>
      <c r="BH22" s="227" t="s">
        <v>571</v>
      </c>
      <c r="BI22" s="264"/>
      <c r="BJ22" s="264"/>
      <c r="BK22" s="264"/>
      <c r="BL22" s="264"/>
      <c r="BM22" s="264"/>
      <c r="CY22" s="234" t="s">
        <v>571</v>
      </c>
      <c r="FG22" s="268" t="s">
        <v>120</v>
      </c>
      <c r="FH22" s="268" t="s">
        <v>0</v>
      </c>
      <c r="FI22" s="268" t="s">
        <v>0</v>
      </c>
      <c r="FJ22" s="268" t="s">
        <v>0</v>
      </c>
      <c r="FK22" s="268" t="s">
        <v>0</v>
      </c>
      <c r="FL22" s="268" t="s">
        <v>534</v>
      </c>
      <c r="FM22" s="268" t="s">
        <v>193</v>
      </c>
      <c r="FN22" s="268" t="s">
        <v>193</v>
      </c>
      <c r="FO22" s="268" t="s">
        <v>194</v>
      </c>
      <c r="FP22" s="268" t="s">
        <v>194</v>
      </c>
      <c r="FQ22" s="268" t="s">
        <v>194</v>
      </c>
      <c r="FR22" s="268" t="s">
        <v>194</v>
      </c>
      <c r="FS22" s="268" t="s">
        <v>194</v>
      </c>
      <c r="FT22" s="268" t="s">
        <v>194</v>
      </c>
      <c r="FU22" s="268" t="s">
        <v>194</v>
      </c>
      <c r="FV22" s="268" t="s">
        <v>194</v>
      </c>
      <c r="FW22" s="268" t="s">
        <v>194</v>
      </c>
      <c r="FX22" s="268" t="s">
        <v>193</v>
      </c>
      <c r="FY22" s="268" t="s">
        <v>194</v>
      </c>
      <c r="FZ22" s="268" t="s">
        <v>194</v>
      </c>
      <c r="GA22" s="268" t="s">
        <v>194</v>
      </c>
      <c r="GB22" s="268" t="s">
        <v>535</v>
      </c>
      <c r="GC22" s="268" t="s">
        <v>187</v>
      </c>
      <c r="GD22" s="268" t="s">
        <v>187</v>
      </c>
      <c r="GE22" s="268" t="s">
        <v>5</v>
      </c>
    </row>
    <row r="23" spans="36:210" ht="26.25" x14ac:dyDescent="0.3">
      <c r="AJ23" s="227" t="s">
        <v>571</v>
      </c>
      <c r="AK23" s="227" t="s">
        <v>571</v>
      </c>
      <c r="AL23" s="227" t="s">
        <v>571</v>
      </c>
      <c r="AM23" s="227" t="s">
        <v>571</v>
      </c>
      <c r="AN23" s="227" t="s">
        <v>571</v>
      </c>
      <c r="AO23" s="227" t="s">
        <v>571</v>
      </c>
      <c r="AP23" s="227" t="s">
        <v>571</v>
      </c>
      <c r="AQ23" s="227" t="s">
        <v>571</v>
      </c>
      <c r="AR23" s="227" t="s">
        <v>571</v>
      </c>
      <c r="AS23" s="227" t="s">
        <v>571</v>
      </c>
      <c r="AT23" s="227" t="s">
        <v>571</v>
      </c>
      <c r="AU23" s="227" t="s">
        <v>571</v>
      </c>
      <c r="AV23" s="227" t="s">
        <v>571</v>
      </c>
      <c r="AW23" s="227" t="s">
        <v>571</v>
      </c>
      <c r="AX23" s="227" t="s">
        <v>571</v>
      </c>
      <c r="AY23" s="227" t="s">
        <v>571</v>
      </c>
      <c r="AZ23" s="227" t="s">
        <v>571</v>
      </c>
      <c r="BA23" s="227" t="s">
        <v>571</v>
      </c>
      <c r="BB23" s="264"/>
      <c r="BC23" s="264"/>
      <c r="BD23" s="264"/>
      <c r="BE23" s="264"/>
      <c r="BF23" s="264"/>
      <c r="BG23" s="264"/>
      <c r="CY23" s="234" t="s">
        <v>571</v>
      </c>
      <c r="FG23" s="268"/>
      <c r="FH23" s="268" t="s">
        <v>110</v>
      </c>
      <c r="FI23" s="268" t="s">
        <v>206</v>
      </c>
      <c r="FJ23" s="268" t="s">
        <v>110</v>
      </c>
      <c r="FK23" s="268" t="s">
        <v>206</v>
      </c>
      <c r="FL23" s="268" t="s">
        <v>209</v>
      </c>
      <c r="FM23" s="268"/>
      <c r="FN23" s="268" t="s">
        <v>207</v>
      </c>
      <c r="FO23" s="268"/>
      <c r="FP23" s="268" t="s">
        <v>207</v>
      </c>
      <c r="FQ23" s="268" t="s">
        <v>207</v>
      </c>
      <c r="FR23" s="268"/>
      <c r="FS23" s="268" t="s">
        <v>207</v>
      </c>
      <c r="FT23" s="268" t="s">
        <v>207</v>
      </c>
      <c r="FU23" s="268"/>
      <c r="FV23" s="268"/>
      <c r="FW23" s="268"/>
      <c r="FX23" s="268"/>
      <c r="FY23" s="268" t="s">
        <v>207</v>
      </c>
      <c r="FZ23" s="268" t="s">
        <v>207</v>
      </c>
      <c r="GA23" s="268" t="s">
        <v>207</v>
      </c>
      <c r="GB23" s="268" t="s">
        <v>536</v>
      </c>
      <c r="GC23" s="268" t="s">
        <v>214</v>
      </c>
      <c r="GD23" s="268" t="s">
        <v>214</v>
      </c>
      <c r="GE23" s="268"/>
    </row>
    <row r="24" spans="36:210" ht="19.5" thickBot="1" x14ac:dyDescent="0.35">
      <c r="CY24" s="234" t="s">
        <v>571</v>
      </c>
      <c r="CZ24" s="234"/>
      <c r="DA24" s="234"/>
      <c r="DB24" s="234"/>
      <c r="DC24" s="234"/>
      <c r="DD24" s="234"/>
      <c r="DE24" s="234"/>
      <c r="DF24" s="234"/>
      <c r="DG24" s="234"/>
      <c r="DH24" s="234"/>
      <c r="DI24" s="234"/>
      <c r="DJ24" s="234"/>
      <c r="DK24" s="234"/>
      <c r="DL24" s="234"/>
      <c r="DM24" s="234"/>
      <c r="DN24" s="234"/>
      <c r="DO24" s="234"/>
      <c r="DP24" s="234"/>
      <c r="DQ24" s="234"/>
      <c r="DR24" s="234"/>
      <c r="DS24" s="234"/>
      <c r="DT24" s="234"/>
      <c r="DU24" s="234"/>
      <c r="DV24" s="234"/>
      <c r="DW24" s="267"/>
      <c r="DX24" s="267"/>
      <c r="DY24" s="267"/>
      <c r="DZ24" s="267">
        <v>56</v>
      </c>
      <c r="EA24" s="267">
        <v>55</v>
      </c>
      <c r="EB24" s="267">
        <v>54</v>
      </c>
      <c r="EC24" s="267">
        <v>53</v>
      </c>
      <c r="ED24" s="267">
        <v>52</v>
      </c>
      <c r="EE24" s="267">
        <v>51</v>
      </c>
      <c r="EF24" s="267">
        <v>50</v>
      </c>
      <c r="EG24" s="267">
        <v>49</v>
      </c>
      <c r="EH24" s="267">
        <v>48</v>
      </c>
      <c r="EI24" s="267">
        <v>47</v>
      </c>
      <c r="EJ24" s="267">
        <v>46</v>
      </c>
      <c r="EK24" s="267">
        <v>45</v>
      </c>
      <c r="EL24" s="267">
        <v>44</v>
      </c>
      <c r="EM24" s="267">
        <v>43</v>
      </c>
      <c r="EN24" s="267">
        <v>42</v>
      </c>
      <c r="EO24" s="267">
        <v>41</v>
      </c>
      <c r="EP24" s="267">
        <v>40</v>
      </c>
      <c r="EQ24" s="267">
        <v>39</v>
      </c>
      <c r="ER24" s="267">
        <v>38</v>
      </c>
      <c r="ES24" s="267">
        <v>37</v>
      </c>
      <c r="ET24" s="267">
        <v>36</v>
      </c>
      <c r="EU24" s="267">
        <v>35</v>
      </c>
      <c r="EV24" s="267">
        <v>34</v>
      </c>
      <c r="EW24" s="267">
        <v>33</v>
      </c>
      <c r="EX24" s="267">
        <v>32</v>
      </c>
      <c r="EY24" s="267">
        <v>31</v>
      </c>
      <c r="EZ24" s="267">
        <v>30</v>
      </c>
      <c r="FA24" s="267">
        <v>29</v>
      </c>
      <c r="FB24" s="267">
        <v>28</v>
      </c>
      <c r="FC24" s="267">
        <v>27</v>
      </c>
      <c r="FD24" s="267">
        <v>26</v>
      </c>
      <c r="FE24" s="267">
        <v>25</v>
      </c>
      <c r="FF24" s="267">
        <v>24</v>
      </c>
      <c r="FG24" s="267">
        <v>23</v>
      </c>
      <c r="FH24" s="267">
        <v>22</v>
      </c>
      <c r="FI24" s="267">
        <v>21</v>
      </c>
      <c r="FJ24" s="267">
        <v>20</v>
      </c>
      <c r="FK24" s="267">
        <v>19</v>
      </c>
      <c r="FL24" s="267">
        <v>18</v>
      </c>
      <c r="FM24" s="267">
        <v>17</v>
      </c>
      <c r="FN24" s="267">
        <v>16</v>
      </c>
      <c r="FO24" s="267">
        <v>15</v>
      </c>
      <c r="FP24" s="267">
        <v>14</v>
      </c>
      <c r="FQ24" s="267">
        <v>13</v>
      </c>
      <c r="FR24" s="267">
        <v>12</v>
      </c>
      <c r="FS24" s="267">
        <v>11</v>
      </c>
      <c r="FT24" s="267">
        <v>10</v>
      </c>
      <c r="FU24" s="267">
        <v>9</v>
      </c>
      <c r="FV24" s="267">
        <v>8</v>
      </c>
      <c r="FW24" s="267">
        <v>7</v>
      </c>
      <c r="FX24" s="267">
        <v>6</v>
      </c>
      <c r="FY24" s="267">
        <v>5</v>
      </c>
      <c r="FZ24" s="267">
        <v>4</v>
      </c>
      <c r="GA24" s="267">
        <v>3</v>
      </c>
      <c r="GB24" s="267">
        <v>2</v>
      </c>
      <c r="GC24" s="267">
        <v>1</v>
      </c>
      <c r="GD24" s="268"/>
      <c r="GE24" s="270" t="s">
        <v>187</v>
      </c>
      <c r="GF24" s="270" t="s">
        <v>187</v>
      </c>
      <c r="GG24" s="270" t="s">
        <v>187</v>
      </c>
      <c r="GH24" s="270" t="s">
        <v>187</v>
      </c>
      <c r="GI24" s="271" t="s">
        <v>538</v>
      </c>
      <c r="GJ24" s="271"/>
      <c r="GK24" s="271"/>
      <c r="GL24" s="270"/>
      <c r="GM24" s="271"/>
      <c r="GN24" s="268" t="s">
        <v>113</v>
      </c>
      <c r="GO24" s="270"/>
      <c r="GP24" s="271"/>
      <c r="GQ24" s="268" t="s">
        <v>113</v>
      </c>
      <c r="GR24" s="271"/>
      <c r="GS24" s="271"/>
      <c r="GT24" s="271"/>
      <c r="GU24" s="271"/>
      <c r="GV24" s="271"/>
      <c r="GW24" s="271"/>
      <c r="GX24" s="271"/>
      <c r="GY24" s="271"/>
      <c r="GZ24" s="268" t="s">
        <v>5</v>
      </c>
      <c r="HA24" s="268" t="s">
        <v>5</v>
      </c>
      <c r="HB24" s="268"/>
    </row>
    <row r="25" spans="36:210" ht="27.75" thickTop="1" thickBot="1" x14ac:dyDescent="0.35">
      <c r="CY25" s="234" t="s">
        <v>571</v>
      </c>
      <c r="CZ25" s="234"/>
      <c r="DA25" s="234"/>
      <c r="DB25" s="234"/>
      <c r="DC25" s="234"/>
      <c r="DD25" s="234"/>
      <c r="DE25" s="234"/>
      <c r="DF25" s="234"/>
      <c r="DG25" s="234"/>
      <c r="DH25" s="234"/>
      <c r="DI25" s="234"/>
      <c r="DJ25" s="234"/>
      <c r="DK25" s="234"/>
      <c r="DL25" s="234"/>
      <c r="DM25" s="234"/>
      <c r="DN25" s="234"/>
      <c r="DO25" s="234"/>
      <c r="DP25" s="234"/>
      <c r="DQ25" s="234"/>
      <c r="DR25" s="234"/>
      <c r="DS25" s="234"/>
      <c r="DT25" s="234"/>
      <c r="DU25" s="234"/>
      <c r="DV25" s="234"/>
      <c r="DW25" s="234"/>
      <c r="DX25" s="234"/>
      <c r="DY25" s="234"/>
      <c r="DZ25" s="227" t="s">
        <v>571</v>
      </c>
      <c r="EA25" s="227" t="s">
        <v>571</v>
      </c>
      <c r="EB25" s="227" t="s">
        <v>571</v>
      </c>
      <c r="EC25" s="227" t="s">
        <v>571</v>
      </c>
      <c r="ED25" s="227" t="s">
        <v>571</v>
      </c>
      <c r="EE25" s="227" t="s">
        <v>571</v>
      </c>
      <c r="EF25" s="227" t="s">
        <v>571</v>
      </c>
      <c r="EG25" s="227" t="s">
        <v>571</v>
      </c>
      <c r="EH25" s="227" t="s">
        <v>571</v>
      </c>
      <c r="EI25" s="227" t="s">
        <v>571</v>
      </c>
      <c r="EJ25" s="227" t="s">
        <v>571</v>
      </c>
      <c r="EK25" s="227" t="s">
        <v>571</v>
      </c>
      <c r="EL25" s="227" t="s">
        <v>571</v>
      </c>
      <c r="EM25" s="227" t="s">
        <v>571</v>
      </c>
      <c r="EN25" s="227" t="s">
        <v>571</v>
      </c>
      <c r="EO25" s="227" t="s">
        <v>571</v>
      </c>
      <c r="EP25" s="227" t="s">
        <v>571</v>
      </c>
      <c r="EQ25" s="227" t="s">
        <v>571</v>
      </c>
      <c r="ER25" s="227" t="s">
        <v>571</v>
      </c>
      <c r="ES25" s="227" t="s">
        <v>571</v>
      </c>
      <c r="ET25" s="227" t="s">
        <v>571</v>
      </c>
      <c r="EU25" s="227" t="s">
        <v>571</v>
      </c>
      <c r="EV25" s="227" t="s">
        <v>571</v>
      </c>
      <c r="EW25" s="227" t="s">
        <v>571</v>
      </c>
      <c r="EX25" s="227" t="s">
        <v>571</v>
      </c>
      <c r="EY25" s="227" t="s">
        <v>571</v>
      </c>
      <c r="EZ25" s="227" t="s">
        <v>571</v>
      </c>
      <c r="FA25" s="227" t="s">
        <v>571</v>
      </c>
      <c r="FB25" s="264"/>
      <c r="FC25" s="264"/>
      <c r="FD25" s="264"/>
      <c r="FE25" s="264"/>
      <c r="FF25" s="264"/>
      <c r="FG25" s="227" t="s">
        <v>521</v>
      </c>
      <c r="FH25" s="228" t="s">
        <v>311</v>
      </c>
      <c r="FI25" s="227" t="s">
        <v>564</v>
      </c>
      <c r="FJ25" s="227" t="s">
        <v>565</v>
      </c>
      <c r="FK25" s="227" t="s">
        <v>530</v>
      </c>
      <c r="FL25" s="229" t="s">
        <v>323</v>
      </c>
      <c r="FM25" s="227" t="s">
        <v>522</v>
      </c>
      <c r="FN25" s="227" t="s">
        <v>521</v>
      </c>
      <c r="FO25" s="230" t="s">
        <v>340</v>
      </c>
      <c r="FP25" s="227" t="s">
        <v>518</v>
      </c>
      <c r="FQ25" s="227" t="s">
        <v>523</v>
      </c>
      <c r="FR25" s="227" t="s">
        <v>518</v>
      </c>
      <c r="FS25" s="227" t="s">
        <v>526</v>
      </c>
      <c r="FT25" s="227" t="s">
        <v>524</v>
      </c>
      <c r="FU25" s="227" t="s">
        <v>564</v>
      </c>
      <c r="FV25" s="227" t="s">
        <v>526</v>
      </c>
      <c r="FW25" s="227" t="s">
        <v>522</v>
      </c>
      <c r="FX25" s="229" t="s">
        <v>323</v>
      </c>
      <c r="FY25" s="227" t="s">
        <v>524</v>
      </c>
      <c r="FZ25" s="227" t="s">
        <v>531</v>
      </c>
      <c r="GA25" s="231" t="s">
        <v>326</v>
      </c>
      <c r="GB25" s="227" t="s">
        <v>518</v>
      </c>
      <c r="GC25" s="227" t="s">
        <v>522</v>
      </c>
      <c r="GD25" s="232">
        <v>1</v>
      </c>
      <c r="GE25" s="265">
        <v>4</v>
      </c>
      <c r="GF25" s="265">
        <v>2</v>
      </c>
      <c r="GG25" s="265">
        <v>15</v>
      </c>
      <c r="GH25" s="265">
        <v>8</v>
      </c>
      <c r="GI25" s="265">
        <v>6</v>
      </c>
      <c r="GJ25" s="265">
        <v>2</v>
      </c>
      <c r="GK25" s="265">
        <v>2</v>
      </c>
      <c r="GL25" s="265">
        <v>6</v>
      </c>
      <c r="GM25" s="265">
        <v>6</v>
      </c>
      <c r="GN25" s="265">
        <v>87</v>
      </c>
      <c r="GO25" s="265">
        <v>23</v>
      </c>
      <c r="GP25" s="265">
        <v>23</v>
      </c>
      <c r="GQ25" s="265">
        <v>348</v>
      </c>
      <c r="GR25" s="265">
        <v>1</v>
      </c>
      <c r="GS25" s="265"/>
      <c r="GT25" s="265">
        <v>1</v>
      </c>
      <c r="GU25" s="265">
        <v>2</v>
      </c>
      <c r="GV25" s="265">
        <v>1</v>
      </c>
      <c r="GW25" s="265">
        <v>0</v>
      </c>
      <c r="GX25" s="265">
        <v>1</v>
      </c>
      <c r="GY25" s="265"/>
      <c r="GZ25" s="265">
        <v>803</v>
      </c>
      <c r="HA25" s="265">
        <v>1528</v>
      </c>
      <c r="HB25" s="265">
        <f t="shared" ref="HB25:HB35" si="0">+GZ25+HA25</f>
        <v>2331</v>
      </c>
    </row>
    <row r="26" spans="36:210" ht="27.75" thickTop="1" thickBot="1" x14ac:dyDescent="0.35">
      <c r="CY26" s="234"/>
      <c r="CZ26" s="234"/>
      <c r="DA26" s="234"/>
      <c r="DB26" s="234"/>
      <c r="DC26" s="234"/>
      <c r="DD26" s="234"/>
      <c r="DE26" s="234"/>
      <c r="DF26" s="234"/>
      <c r="DG26" s="234"/>
      <c r="DH26" s="234"/>
      <c r="DI26" s="234"/>
      <c r="DJ26" s="234"/>
      <c r="DK26" s="234"/>
      <c r="DL26" s="234"/>
      <c r="DM26" s="234"/>
      <c r="DN26" s="234"/>
      <c r="DO26" s="234"/>
      <c r="DP26" s="234"/>
      <c r="DQ26" s="234"/>
      <c r="DR26" s="234"/>
      <c r="DS26" s="234"/>
      <c r="DT26" s="234"/>
      <c r="DU26" s="234"/>
      <c r="DV26" s="234"/>
      <c r="DW26" s="234"/>
      <c r="DX26" s="234"/>
      <c r="DY26" s="234"/>
      <c r="DZ26" s="227" t="s">
        <v>571</v>
      </c>
      <c r="EA26" s="227" t="s">
        <v>571</v>
      </c>
      <c r="EB26" s="227" t="s">
        <v>571</v>
      </c>
      <c r="EC26" s="227" t="s">
        <v>571</v>
      </c>
      <c r="ED26" s="227" t="s">
        <v>571</v>
      </c>
      <c r="EE26" s="227" t="s">
        <v>571</v>
      </c>
      <c r="EF26" s="227" t="s">
        <v>571</v>
      </c>
      <c r="EG26" s="227" t="s">
        <v>571</v>
      </c>
      <c r="EH26" s="227" t="s">
        <v>571</v>
      </c>
      <c r="EI26" s="227" t="s">
        <v>571</v>
      </c>
      <c r="EJ26" s="264"/>
      <c r="EK26" s="264"/>
      <c r="EL26" s="264"/>
      <c r="EM26" s="264"/>
      <c r="EN26" s="264"/>
      <c r="EO26" s="264"/>
      <c r="EP26" s="264"/>
      <c r="EQ26" s="236" t="s">
        <v>566</v>
      </c>
      <c r="ER26" s="228" t="s">
        <v>311</v>
      </c>
      <c r="ES26" s="227" t="s">
        <v>526</v>
      </c>
      <c r="ET26" s="230" t="s">
        <v>340</v>
      </c>
      <c r="EU26" s="229" t="s">
        <v>323</v>
      </c>
      <c r="EV26" s="227" t="s">
        <v>522</v>
      </c>
      <c r="EW26" s="227" t="s">
        <v>532</v>
      </c>
      <c r="EX26" s="231" t="s">
        <v>326</v>
      </c>
      <c r="EY26" s="230" t="s">
        <v>340</v>
      </c>
      <c r="EZ26" s="227" t="s">
        <v>521</v>
      </c>
      <c r="FA26" s="227" t="s">
        <v>532</v>
      </c>
      <c r="FB26" s="227" t="s">
        <v>530</v>
      </c>
      <c r="FC26" s="237" t="s">
        <v>566</v>
      </c>
      <c r="FD26" s="238" t="s">
        <v>518</v>
      </c>
      <c r="FE26" s="239" t="s">
        <v>564</v>
      </c>
      <c r="FF26" s="227" t="s">
        <v>517</v>
      </c>
      <c r="FG26" s="230" t="s">
        <v>340</v>
      </c>
      <c r="FH26" s="227" t="s">
        <v>521</v>
      </c>
      <c r="FI26" s="236" t="s">
        <v>529</v>
      </c>
      <c r="FJ26" s="230" t="s">
        <v>340</v>
      </c>
      <c r="FK26" s="230" t="s">
        <v>340</v>
      </c>
      <c r="FL26" s="231" t="s">
        <v>326</v>
      </c>
      <c r="FM26" s="228" t="s">
        <v>311</v>
      </c>
      <c r="FN26" s="227" t="s">
        <v>520</v>
      </c>
      <c r="FO26" s="230" t="s">
        <v>340</v>
      </c>
      <c r="FP26" s="272" t="s">
        <v>337</v>
      </c>
      <c r="FQ26" s="241" t="s">
        <v>567</v>
      </c>
      <c r="FR26" s="242" t="s">
        <v>311</v>
      </c>
      <c r="FS26" s="273" t="s">
        <v>337</v>
      </c>
      <c r="FT26" s="244" t="s">
        <v>522</v>
      </c>
      <c r="FU26" s="245" t="s">
        <v>323</v>
      </c>
      <c r="FV26" s="229" t="s">
        <v>566</v>
      </c>
      <c r="FW26" s="227" t="s">
        <v>522</v>
      </c>
      <c r="FX26" s="229" t="s">
        <v>340</v>
      </c>
      <c r="FY26" s="231" t="s">
        <v>326</v>
      </c>
      <c r="FZ26" s="228" t="s">
        <v>311</v>
      </c>
      <c r="GA26" s="227" t="s">
        <v>520</v>
      </c>
      <c r="GB26" s="247" t="s">
        <v>340</v>
      </c>
      <c r="GC26" s="274" t="s">
        <v>337</v>
      </c>
      <c r="GD26" s="265">
        <v>2</v>
      </c>
      <c r="GE26" s="265">
        <v>2</v>
      </c>
      <c r="GF26" s="265">
        <v>6</v>
      </c>
      <c r="GG26" s="265">
        <v>5</v>
      </c>
      <c r="GH26" s="265">
        <v>34</v>
      </c>
      <c r="GI26" s="265">
        <v>19</v>
      </c>
      <c r="GJ26" s="265">
        <v>15</v>
      </c>
      <c r="GK26" s="265">
        <v>17</v>
      </c>
      <c r="GL26" s="265">
        <v>8</v>
      </c>
      <c r="GM26" s="265">
        <v>14</v>
      </c>
      <c r="GN26" s="265">
        <v>81</v>
      </c>
      <c r="GO26" s="265">
        <v>39</v>
      </c>
      <c r="GP26" s="265">
        <v>62</v>
      </c>
      <c r="GQ26" s="265">
        <v>325</v>
      </c>
      <c r="GR26" s="265">
        <v>8</v>
      </c>
      <c r="GS26" s="265">
        <v>3</v>
      </c>
      <c r="GT26" s="265">
        <v>4</v>
      </c>
      <c r="GU26" s="265">
        <v>15</v>
      </c>
      <c r="GV26" s="265">
        <v>9</v>
      </c>
      <c r="GW26" s="265">
        <v>3</v>
      </c>
      <c r="GX26" s="265">
        <v>5</v>
      </c>
      <c r="GY26" s="265">
        <v>1</v>
      </c>
      <c r="GZ26" s="265">
        <v>1505</v>
      </c>
      <c r="HA26" s="265">
        <v>410</v>
      </c>
      <c r="HB26" s="265">
        <f t="shared" si="0"/>
        <v>1915</v>
      </c>
    </row>
    <row r="27" spans="36:210" ht="27.75" thickTop="1" thickBot="1" x14ac:dyDescent="0.35">
      <c r="CY27" s="234" t="s">
        <v>571</v>
      </c>
      <c r="CZ27" s="234"/>
      <c r="DA27" s="234"/>
      <c r="DB27" s="234"/>
      <c r="DC27" s="234"/>
      <c r="DD27" s="234"/>
      <c r="DE27" s="234"/>
      <c r="DF27" s="234"/>
      <c r="DG27" s="234"/>
      <c r="DH27" s="234"/>
      <c r="DI27" s="234"/>
      <c r="DJ27" s="234"/>
      <c r="DK27" s="234"/>
      <c r="DL27" s="234"/>
      <c r="DM27" s="234"/>
      <c r="DN27" s="234"/>
      <c r="DO27" s="234"/>
      <c r="DP27" s="234"/>
      <c r="DQ27" s="234"/>
      <c r="DR27" s="234"/>
      <c r="DS27" s="234"/>
      <c r="DT27" s="234"/>
      <c r="DU27" s="234"/>
      <c r="DV27" s="234"/>
      <c r="DW27" s="234"/>
      <c r="DX27" s="234"/>
      <c r="DY27" s="234"/>
      <c r="DZ27" s="227" t="s">
        <v>571</v>
      </c>
      <c r="EA27" s="227" t="s">
        <v>571</v>
      </c>
      <c r="EB27" s="227" t="s">
        <v>571</v>
      </c>
      <c r="EC27" s="227" t="s">
        <v>571</v>
      </c>
      <c r="ED27" s="227" t="s">
        <v>571</v>
      </c>
      <c r="EE27" s="227" t="s">
        <v>571</v>
      </c>
      <c r="EF27" s="227" t="s">
        <v>571</v>
      </c>
      <c r="EG27" s="227" t="s">
        <v>571</v>
      </c>
      <c r="EH27" s="227" t="s">
        <v>571</v>
      </c>
      <c r="EI27" s="227" t="s">
        <v>571</v>
      </c>
      <c r="EJ27" s="227" t="s">
        <v>571</v>
      </c>
      <c r="EK27" s="227" t="s">
        <v>571</v>
      </c>
      <c r="EL27" s="227" t="s">
        <v>571</v>
      </c>
      <c r="EM27" s="227" t="s">
        <v>571</v>
      </c>
      <c r="EN27" s="227" t="s">
        <v>571</v>
      </c>
      <c r="EO27" s="227" t="s">
        <v>571</v>
      </c>
      <c r="EP27" s="227" t="s">
        <v>571</v>
      </c>
      <c r="EQ27" s="227" t="s">
        <v>571</v>
      </c>
      <c r="ER27" s="227" t="s">
        <v>571</v>
      </c>
      <c r="ES27" s="227" t="s">
        <v>571</v>
      </c>
      <c r="ET27" s="227" t="s">
        <v>571</v>
      </c>
      <c r="EU27" s="227" t="s">
        <v>571</v>
      </c>
      <c r="EV27" s="227" t="s">
        <v>571</v>
      </c>
      <c r="EW27" s="227" t="s">
        <v>571</v>
      </c>
      <c r="EX27" s="227" t="s">
        <v>571</v>
      </c>
      <c r="EY27" s="227" t="s">
        <v>571</v>
      </c>
      <c r="EZ27" s="227" t="s">
        <v>571</v>
      </c>
      <c r="FA27" s="227" t="s">
        <v>571</v>
      </c>
      <c r="FB27" s="227" t="s">
        <v>571</v>
      </c>
      <c r="FC27" s="264"/>
      <c r="FD27" s="264"/>
      <c r="FE27" s="264"/>
      <c r="FF27" s="264"/>
      <c r="FG27" s="264"/>
      <c r="FH27" s="227" t="s">
        <v>525</v>
      </c>
      <c r="FI27" s="227" t="s">
        <v>532</v>
      </c>
      <c r="FJ27" s="227" t="s">
        <v>564</v>
      </c>
      <c r="FK27" s="229" t="s">
        <v>323</v>
      </c>
      <c r="FL27" s="227" t="s">
        <v>567</v>
      </c>
      <c r="FM27" s="228" t="s">
        <v>311</v>
      </c>
      <c r="FN27" s="227" t="s">
        <v>521</v>
      </c>
      <c r="FO27" s="227" t="s">
        <v>564</v>
      </c>
      <c r="FP27" s="228" t="s">
        <v>311</v>
      </c>
      <c r="FQ27" s="227" t="s">
        <v>518</v>
      </c>
      <c r="FR27" s="249" t="s">
        <v>311</v>
      </c>
      <c r="FS27" s="231" t="s">
        <v>326</v>
      </c>
      <c r="FT27" s="245" t="s">
        <v>323</v>
      </c>
      <c r="FU27" s="227" t="s">
        <v>520</v>
      </c>
      <c r="FV27" s="227" t="s">
        <v>528</v>
      </c>
      <c r="FW27" s="230" t="s">
        <v>340</v>
      </c>
      <c r="FX27" s="227" t="s">
        <v>518</v>
      </c>
      <c r="FY27" s="227" t="s">
        <v>524</v>
      </c>
      <c r="FZ27" s="236" t="s">
        <v>529</v>
      </c>
      <c r="GA27" s="229" t="s">
        <v>323</v>
      </c>
      <c r="GB27" s="250" t="s">
        <v>311</v>
      </c>
      <c r="GC27" s="251" t="s">
        <v>306</v>
      </c>
      <c r="GD27" s="265">
        <v>3</v>
      </c>
      <c r="GE27" s="265">
        <v>2</v>
      </c>
      <c r="GF27" s="265">
        <v>4</v>
      </c>
      <c r="GG27" s="265">
        <v>7</v>
      </c>
      <c r="GH27" s="265">
        <v>15</v>
      </c>
      <c r="GI27" s="265">
        <v>10</v>
      </c>
      <c r="GJ27" s="265">
        <v>5</v>
      </c>
      <c r="GK27" s="265">
        <v>22</v>
      </c>
      <c r="GL27" s="265">
        <v>6</v>
      </c>
      <c r="GM27" s="265">
        <v>20</v>
      </c>
      <c r="GN27" s="265">
        <v>73</v>
      </c>
      <c r="GO27" s="265">
        <v>22</v>
      </c>
      <c r="GP27" s="265">
        <v>84</v>
      </c>
      <c r="GQ27" s="265">
        <v>286</v>
      </c>
      <c r="GR27" s="265">
        <v>1</v>
      </c>
      <c r="GS27" s="265"/>
      <c r="GT27" s="265">
        <v>4</v>
      </c>
      <c r="GU27" s="265">
        <v>5</v>
      </c>
      <c r="GV27" s="265">
        <v>10</v>
      </c>
      <c r="GW27" s="265">
        <v>3</v>
      </c>
      <c r="GX27" s="265">
        <v>9</v>
      </c>
      <c r="GY27" s="265"/>
      <c r="GZ27" s="265">
        <v>811</v>
      </c>
      <c r="HA27" s="265">
        <v>499</v>
      </c>
      <c r="HB27" s="265">
        <f t="shared" si="0"/>
        <v>1310</v>
      </c>
    </row>
    <row r="28" spans="36:210" ht="27.75" thickTop="1" thickBot="1" x14ac:dyDescent="0.35">
      <c r="CY28" s="234" t="s">
        <v>571</v>
      </c>
      <c r="CZ28" s="234"/>
      <c r="DA28" s="234"/>
      <c r="DB28" s="234"/>
      <c r="DC28" s="234"/>
      <c r="DD28" s="234"/>
      <c r="DE28" s="234"/>
      <c r="DF28" s="234"/>
      <c r="DG28" s="234"/>
      <c r="DH28" s="234"/>
      <c r="DI28" s="234"/>
      <c r="DJ28" s="234"/>
      <c r="DK28" s="234"/>
      <c r="DL28" s="234"/>
      <c r="DM28" s="234"/>
      <c r="DN28" s="234"/>
      <c r="DO28" s="234"/>
      <c r="DP28" s="234"/>
      <c r="DQ28" s="234"/>
      <c r="DR28" s="234"/>
      <c r="DS28" s="234"/>
      <c r="DT28" s="234"/>
      <c r="DU28" s="234"/>
      <c r="DV28" s="234"/>
      <c r="DW28" s="234"/>
      <c r="DX28" s="234"/>
      <c r="DY28" s="234"/>
      <c r="DZ28" s="227" t="s">
        <v>571</v>
      </c>
      <c r="EA28" s="227" t="s">
        <v>571</v>
      </c>
      <c r="EB28" s="227" t="s">
        <v>571</v>
      </c>
      <c r="EC28" s="234" t="s">
        <v>571</v>
      </c>
      <c r="ED28" s="227" t="s">
        <v>571</v>
      </c>
      <c r="EE28" s="227" t="s">
        <v>571</v>
      </c>
      <c r="EF28" s="227" t="s">
        <v>571</v>
      </c>
      <c r="EG28" s="227" t="s">
        <v>571</v>
      </c>
      <c r="EH28" s="227" t="s">
        <v>571</v>
      </c>
      <c r="EI28" s="227" t="s">
        <v>571</v>
      </c>
      <c r="EJ28" s="227" t="s">
        <v>571</v>
      </c>
      <c r="EK28" s="227" t="s">
        <v>571</v>
      </c>
      <c r="EL28" s="227" t="s">
        <v>571</v>
      </c>
      <c r="EM28" s="227" t="s">
        <v>571</v>
      </c>
      <c r="EN28" s="227" t="s">
        <v>571</v>
      </c>
      <c r="EO28" s="264"/>
      <c r="EP28" s="264"/>
      <c r="EQ28" s="264"/>
      <c r="ER28" s="264"/>
      <c r="ES28" s="264"/>
      <c r="ET28" s="264"/>
      <c r="EU28" s="264"/>
      <c r="EV28" s="272" t="s">
        <v>337</v>
      </c>
      <c r="EW28" s="227" t="s">
        <v>522</v>
      </c>
      <c r="EX28" s="227" t="s">
        <v>530</v>
      </c>
      <c r="EY28" s="272" t="s">
        <v>337</v>
      </c>
      <c r="EZ28" s="228" t="s">
        <v>311</v>
      </c>
      <c r="FA28" s="227" t="s">
        <v>520</v>
      </c>
      <c r="FB28" s="230" t="s">
        <v>340</v>
      </c>
      <c r="FC28" s="227" t="s">
        <v>518</v>
      </c>
      <c r="FD28" s="227" t="s">
        <v>528</v>
      </c>
      <c r="FE28" s="228" t="s">
        <v>311</v>
      </c>
      <c r="FF28" s="227" t="s">
        <v>526</v>
      </c>
      <c r="FG28" s="231" t="s">
        <v>326</v>
      </c>
      <c r="FH28" s="236" t="s">
        <v>306</v>
      </c>
      <c r="FI28" s="227" t="s">
        <v>526</v>
      </c>
      <c r="FJ28" s="249" t="s">
        <v>311</v>
      </c>
      <c r="FK28" s="252" t="s">
        <v>306</v>
      </c>
      <c r="FL28" s="231" t="s">
        <v>326</v>
      </c>
      <c r="FM28" s="245" t="s">
        <v>323</v>
      </c>
      <c r="FN28" s="272" t="s">
        <v>337</v>
      </c>
      <c r="FO28" s="228" t="s">
        <v>311</v>
      </c>
      <c r="FP28" s="227" t="s">
        <v>517</v>
      </c>
      <c r="FQ28" s="227" t="s">
        <v>564</v>
      </c>
      <c r="FR28" s="228" t="s">
        <v>311</v>
      </c>
      <c r="FS28" s="227" t="s">
        <v>522</v>
      </c>
      <c r="FT28" s="236" t="s">
        <v>306</v>
      </c>
      <c r="FU28" s="230" t="s">
        <v>340</v>
      </c>
      <c r="FV28" s="227" t="s">
        <v>568</v>
      </c>
      <c r="FW28" s="227" t="s">
        <v>521</v>
      </c>
      <c r="FX28" s="229" t="s">
        <v>323</v>
      </c>
      <c r="FY28" s="227" t="s">
        <v>567</v>
      </c>
      <c r="FZ28" s="228" t="s">
        <v>311</v>
      </c>
      <c r="GA28" s="227" t="s">
        <v>519</v>
      </c>
      <c r="GB28" s="227" t="s">
        <v>518</v>
      </c>
      <c r="GC28" s="231" t="s">
        <v>326</v>
      </c>
      <c r="GD28" s="265">
        <v>4</v>
      </c>
      <c r="GE28" s="265">
        <v>1</v>
      </c>
      <c r="GF28" s="265">
        <v>7</v>
      </c>
      <c r="GG28" s="265">
        <v>3</v>
      </c>
      <c r="GH28" s="265">
        <v>31</v>
      </c>
      <c r="GI28" s="265">
        <v>20</v>
      </c>
      <c r="GJ28" s="265">
        <v>11</v>
      </c>
      <c r="GK28" s="265">
        <v>33</v>
      </c>
      <c r="GL28" s="265">
        <v>8</v>
      </c>
      <c r="GM28" s="265">
        <v>28</v>
      </c>
      <c r="GN28" s="265">
        <v>67</v>
      </c>
      <c r="GO28" s="265">
        <v>34</v>
      </c>
      <c r="GP28" s="265">
        <v>118</v>
      </c>
      <c r="GQ28" s="265">
        <v>264</v>
      </c>
      <c r="GR28" s="265">
        <v>2</v>
      </c>
      <c r="GS28" s="265">
        <v>3</v>
      </c>
      <c r="GT28" s="265">
        <v>6</v>
      </c>
      <c r="GU28" s="265">
        <v>11</v>
      </c>
      <c r="GV28" s="265">
        <v>12</v>
      </c>
      <c r="GW28" s="265">
        <v>6</v>
      </c>
      <c r="GX28" s="265">
        <v>15</v>
      </c>
      <c r="GY28" s="265">
        <v>1</v>
      </c>
      <c r="GZ28" s="265">
        <v>1717</v>
      </c>
      <c r="HA28" s="265">
        <v>291</v>
      </c>
      <c r="HB28" s="265">
        <f t="shared" si="0"/>
        <v>2008</v>
      </c>
    </row>
    <row r="29" spans="36:210" ht="27.75" thickTop="1" thickBot="1" x14ac:dyDescent="0.35">
      <c r="CY29" s="235"/>
      <c r="CZ29" s="235"/>
      <c r="DA29" s="235"/>
      <c r="DB29" s="235"/>
      <c r="DC29" s="235"/>
      <c r="DD29" s="235"/>
      <c r="DE29" s="235"/>
      <c r="DF29" s="235"/>
      <c r="DG29" s="235"/>
      <c r="DH29" s="235"/>
      <c r="DI29" s="235"/>
      <c r="DJ29" s="235"/>
      <c r="DK29" s="235"/>
      <c r="DL29" s="235"/>
      <c r="DM29" s="235"/>
      <c r="DN29" s="235"/>
      <c r="DO29" s="235"/>
      <c r="DP29" s="235"/>
      <c r="DQ29" s="235"/>
      <c r="DR29" s="235"/>
      <c r="DS29" s="235"/>
      <c r="DT29" s="235"/>
      <c r="DU29" s="235"/>
      <c r="DV29" s="235"/>
      <c r="DW29" s="234"/>
      <c r="DX29" s="234"/>
      <c r="DY29" s="234"/>
      <c r="DZ29" s="227" t="s">
        <v>571</v>
      </c>
      <c r="EA29" s="227" t="s">
        <v>571</v>
      </c>
      <c r="EB29" s="227" t="s">
        <v>571</v>
      </c>
      <c r="EC29" s="234" t="s">
        <v>571</v>
      </c>
      <c r="ED29" s="227" t="s">
        <v>571</v>
      </c>
      <c r="EE29" s="227" t="s">
        <v>571</v>
      </c>
      <c r="EF29" s="227" t="s">
        <v>571</v>
      </c>
      <c r="EG29" s="227" t="s">
        <v>571</v>
      </c>
      <c r="EH29" s="227" t="s">
        <v>571</v>
      </c>
      <c r="EI29" s="227" t="s">
        <v>571</v>
      </c>
      <c r="EJ29" s="227" t="s">
        <v>571</v>
      </c>
      <c r="EK29" s="227" t="s">
        <v>571</v>
      </c>
      <c r="EL29" s="227" t="s">
        <v>571</v>
      </c>
      <c r="EM29" s="227" t="s">
        <v>571</v>
      </c>
      <c r="EN29" s="264"/>
      <c r="EO29" s="264"/>
      <c r="EP29" s="264"/>
      <c r="EQ29" s="264"/>
      <c r="ER29" s="264"/>
      <c r="ES29" s="264"/>
      <c r="ET29" s="264"/>
      <c r="EU29" s="231" t="s">
        <v>569</v>
      </c>
      <c r="EV29" s="227" t="s">
        <v>521</v>
      </c>
      <c r="EW29" s="236" t="s">
        <v>529</v>
      </c>
      <c r="EX29" s="230" t="s">
        <v>340</v>
      </c>
      <c r="EY29" s="227" t="s">
        <v>518</v>
      </c>
      <c r="EZ29" s="228" t="s">
        <v>311</v>
      </c>
      <c r="FA29" s="227" t="s">
        <v>521</v>
      </c>
      <c r="FB29" s="227" t="s">
        <v>526</v>
      </c>
      <c r="FC29" s="227" t="s">
        <v>522</v>
      </c>
      <c r="FD29" s="229" t="s">
        <v>323</v>
      </c>
      <c r="FE29" s="227" t="s">
        <v>567</v>
      </c>
      <c r="FF29" s="228" t="s">
        <v>311</v>
      </c>
      <c r="FG29" s="227" t="s">
        <v>528</v>
      </c>
      <c r="FH29" s="227" t="s">
        <v>564</v>
      </c>
      <c r="FI29" s="227" t="s">
        <v>521</v>
      </c>
      <c r="FJ29" s="227" t="s">
        <v>522</v>
      </c>
      <c r="FK29" s="230" t="s">
        <v>340</v>
      </c>
      <c r="FL29" s="230" t="s">
        <v>340</v>
      </c>
      <c r="FM29" s="227" t="s">
        <v>522</v>
      </c>
      <c r="FN29" s="272" t="s">
        <v>337</v>
      </c>
      <c r="FO29" s="227" t="s">
        <v>526</v>
      </c>
      <c r="FP29" s="227" t="s">
        <v>522</v>
      </c>
      <c r="FQ29" s="229" t="s">
        <v>323</v>
      </c>
      <c r="FR29" s="227" t="s">
        <v>567</v>
      </c>
      <c r="FS29" s="228" t="s">
        <v>311</v>
      </c>
      <c r="FT29" s="227" t="s">
        <v>522</v>
      </c>
      <c r="FU29" s="227" t="s">
        <v>522</v>
      </c>
      <c r="FV29" s="230" t="s">
        <v>340</v>
      </c>
      <c r="FW29" s="272" t="s">
        <v>337</v>
      </c>
      <c r="FX29" s="227" t="s">
        <v>522</v>
      </c>
      <c r="FY29" s="228" t="s">
        <v>311</v>
      </c>
      <c r="FZ29" s="227" t="s">
        <v>526</v>
      </c>
      <c r="GA29" s="227" t="s">
        <v>521</v>
      </c>
      <c r="GB29" s="227" t="s">
        <v>518</v>
      </c>
      <c r="GC29" s="254" t="s">
        <v>323</v>
      </c>
      <c r="GD29" s="265">
        <v>5</v>
      </c>
      <c r="GE29" s="265">
        <v>3</v>
      </c>
      <c r="GF29" s="265">
        <v>5</v>
      </c>
      <c r="GG29" s="265">
        <v>7</v>
      </c>
      <c r="GH29" s="265">
        <v>28</v>
      </c>
      <c r="GI29" s="265">
        <v>18</v>
      </c>
      <c r="GJ29" s="265">
        <v>10</v>
      </c>
      <c r="GK29" s="265">
        <v>43</v>
      </c>
      <c r="GL29" s="265">
        <v>8</v>
      </c>
      <c r="GM29" s="265">
        <v>36</v>
      </c>
      <c r="GN29" s="265">
        <v>59</v>
      </c>
      <c r="GO29" s="265">
        <v>35</v>
      </c>
      <c r="GP29" s="265">
        <v>153</v>
      </c>
      <c r="GQ29" s="265">
        <v>230</v>
      </c>
      <c r="GR29" s="265">
        <v>4</v>
      </c>
      <c r="GS29" s="265">
        <v>2</v>
      </c>
      <c r="GT29" s="265">
        <v>4</v>
      </c>
      <c r="GU29" s="265">
        <v>10</v>
      </c>
      <c r="GV29" s="265">
        <v>16</v>
      </c>
      <c r="GW29" s="265">
        <v>8</v>
      </c>
      <c r="GX29" s="265">
        <v>19</v>
      </c>
      <c r="GY29" s="265">
        <v>1</v>
      </c>
      <c r="GZ29" s="265">
        <v>2555</v>
      </c>
      <c r="HA29" s="265">
        <v>412</v>
      </c>
      <c r="HB29" s="265">
        <f t="shared" si="0"/>
        <v>2967</v>
      </c>
    </row>
    <row r="30" spans="36:210" ht="27.75" thickTop="1" thickBot="1" x14ac:dyDescent="0.35">
      <c r="DW30" s="234"/>
      <c r="DX30" s="234"/>
      <c r="DY30" s="234"/>
      <c r="DZ30" s="227" t="s">
        <v>571</v>
      </c>
      <c r="EA30" s="227" t="s">
        <v>571</v>
      </c>
      <c r="EB30" s="227" t="s">
        <v>571</v>
      </c>
      <c r="EC30" s="227" t="s">
        <v>571</v>
      </c>
      <c r="ED30" s="227" t="s">
        <v>571</v>
      </c>
      <c r="EE30" s="227" t="s">
        <v>571</v>
      </c>
      <c r="EF30" s="227" t="s">
        <v>571</v>
      </c>
      <c r="EG30" s="227" t="s">
        <v>571</v>
      </c>
      <c r="EH30" s="227" t="s">
        <v>571</v>
      </c>
      <c r="EI30" s="227" t="s">
        <v>571</v>
      </c>
      <c r="EJ30" s="227" t="s">
        <v>571</v>
      </c>
      <c r="EK30" s="227" t="s">
        <v>571</v>
      </c>
      <c r="EL30" s="227" t="s">
        <v>571</v>
      </c>
      <c r="EM30" s="227" t="s">
        <v>571</v>
      </c>
      <c r="EN30" s="227" t="s">
        <v>571</v>
      </c>
      <c r="EO30" s="227" t="s">
        <v>571</v>
      </c>
      <c r="EP30" s="227" t="s">
        <v>571</v>
      </c>
      <c r="EQ30" s="227" t="s">
        <v>571</v>
      </c>
      <c r="ER30" s="227" t="s">
        <v>571</v>
      </c>
      <c r="ES30" s="227" t="s">
        <v>571</v>
      </c>
      <c r="ET30" s="264"/>
      <c r="EU30" s="264"/>
      <c r="EV30" s="264"/>
      <c r="EW30" s="264"/>
      <c r="EX30" s="264"/>
      <c r="EY30" s="264"/>
      <c r="EZ30" s="236" t="s">
        <v>529</v>
      </c>
      <c r="FA30" s="227" t="s">
        <v>526</v>
      </c>
      <c r="FB30" s="227" t="s">
        <v>528</v>
      </c>
      <c r="FC30" s="227" t="s">
        <v>521</v>
      </c>
      <c r="FD30" s="229" t="s">
        <v>323</v>
      </c>
      <c r="FE30" s="230" t="s">
        <v>340</v>
      </c>
      <c r="FF30" s="227" t="s">
        <v>531</v>
      </c>
      <c r="FG30" s="227" t="s">
        <v>517</v>
      </c>
      <c r="FH30" s="230" t="s">
        <v>340</v>
      </c>
      <c r="FI30" s="227" t="s">
        <v>521</v>
      </c>
      <c r="FJ30" s="227" t="s">
        <v>517</v>
      </c>
      <c r="FK30" s="227" t="s">
        <v>520</v>
      </c>
      <c r="FL30" s="227" t="s">
        <v>526</v>
      </c>
      <c r="FM30" s="227" t="s">
        <v>567</v>
      </c>
      <c r="FN30" s="236" t="s">
        <v>306</v>
      </c>
      <c r="FO30" s="231" t="s">
        <v>326</v>
      </c>
      <c r="FP30" s="227" t="s">
        <v>521</v>
      </c>
      <c r="FQ30" s="236" t="s">
        <v>529</v>
      </c>
      <c r="FR30" s="227" t="s">
        <v>567</v>
      </c>
      <c r="FS30" s="230" t="s">
        <v>340</v>
      </c>
      <c r="FT30" s="227" t="s">
        <v>521</v>
      </c>
      <c r="FU30" s="227" t="s">
        <v>518</v>
      </c>
      <c r="FV30" s="227" t="s">
        <v>522</v>
      </c>
      <c r="FW30" s="230" t="s">
        <v>340</v>
      </c>
      <c r="FX30" s="227" t="s">
        <v>518</v>
      </c>
      <c r="FY30" s="228" t="s">
        <v>311</v>
      </c>
      <c r="FZ30" s="227" t="s">
        <v>521</v>
      </c>
      <c r="GA30" s="227" t="s">
        <v>526</v>
      </c>
      <c r="GB30" s="227" t="s">
        <v>522</v>
      </c>
      <c r="GC30" s="229" t="s">
        <v>323</v>
      </c>
      <c r="GD30" s="265">
        <v>6</v>
      </c>
      <c r="GE30" s="265">
        <v>3</v>
      </c>
      <c r="GF30" s="265">
        <v>4</v>
      </c>
      <c r="GG30" s="265">
        <v>10</v>
      </c>
      <c r="GH30" s="265">
        <v>20</v>
      </c>
      <c r="GI30" s="265">
        <v>15</v>
      </c>
      <c r="GJ30" s="265">
        <v>5</v>
      </c>
      <c r="GK30" s="265">
        <v>48</v>
      </c>
      <c r="GL30" s="265">
        <v>7</v>
      </c>
      <c r="GM30" s="265">
        <v>43</v>
      </c>
      <c r="GN30" s="265">
        <v>51</v>
      </c>
      <c r="GO30" s="265">
        <v>30</v>
      </c>
      <c r="GP30" s="265">
        <v>183</v>
      </c>
      <c r="GQ30" s="265">
        <v>195</v>
      </c>
      <c r="GR30" s="265">
        <v>4</v>
      </c>
      <c r="GS30" s="265"/>
      <c r="GT30" s="265">
        <v>1</v>
      </c>
      <c r="GU30" s="265">
        <v>5</v>
      </c>
      <c r="GV30" s="265">
        <v>20</v>
      </c>
      <c r="GW30" s="265">
        <v>8</v>
      </c>
      <c r="GX30" s="265">
        <v>20</v>
      </c>
      <c r="GY30" s="265"/>
      <c r="GZ30" s="265">
        <v>1883</v>
      </c>
      <c r="HA30" s="265">
        <v>1011</v>
      </c>
      <c r="HB30" s="265">
        <f t="shared" si="0"/>
        <v>2894</v>
      </c>
    </row>
    <row r="31" spans="36:210" ht="27" thickTop="1" x14ac:dyDescent="0.3">
      <c r="DW31" s="234"/>
      <c r="DX31" s="234"/>
      <c r="DY31" s="234"/>
      <c r="DZ31" s="227" t="s">
        <v>571</v>
      </c>
      <c r="EA31" s="227" t="s">
        <v>571</v>
      </c>
      <c r="EB31" s="227" t="s">
        <v>571</v>
      </c>
      <c r="EC31" s="227" t="s">
        <v>571</v>
      </c>
      <c r="ED31" s="227" t="s">
        <v>571</v>
      </c>
      <c r="EE31" s="227" t="s">
        <v>571</v>
      </c>
      <c r="EF31" s="227" t="s">
        <v>571</v>
      </c>
      <c r="EG31" s="227" t="s">
        <v>571</v>
      </c>
      <c r="EH31" s="227" t="s">
        <v>571</v>
      </c>
      <c r="EI31" s="227" t="s">
        <v>571</v>
      </c>
      <c r="EJ31" s="227" t="s">
        <v>571</v>
      </c>
      <c r="EK31" s="227" t="s">
        <v>571</v>
      </c>
      <c r="EL31" s="227" t="s">
        <v>571</v>
      </c>
      <c r="EM31" s="227" t="s">
        <v>571</v>
      </c>
      <c r="EN31" s="227" t="s">
        <v>571</v>
      </c>
      <c r="EO31" s="227" t="s">
        <v>571</v>
      </c>
      <c r="EP31" s="227" t="s">
        <v>571</v>
      </c>
      <c r="EQ31" s="227" t="s">
        <v>571</v>
      </c>
      <c r="ER31" s="227" t="s">
        <v>571</v>
      </c>
      <c r="ES31" s="227" t="s">
        <v>571</v>
      </c>
      <c r="ET31" s="227" t="s">
        <v>571</v>
      </c>
      <c r="EU31" s="227" t="s">
        <v>571</v>
      </c>
      <c r="EV31" s="227" t="s">
        <v>571</v>
      </c>
      <c r="EW31" s="264"/>
      <c r="EX31" s="264"/>
      <c r="EY31" s="264"/>
      <c r="EZ31" s="264"/>
      <c r="FA31" s="264"/>
      <c r="FB31" s="264"/>
      <c r="FC31" s="227" t="s">
        <v>567</v>
      </c>
      <c r="FD31" s="228" t="s">
        <v>311</v>
      </c>
      <c r="FE31" s="227" t="s">
        <v>521</v>
      </c>
      <c r="FF31" s="272" t="s">
        <v>337</v>
      </c>
      <c r="FG31" s="227" t="s">
        <v>521</v>
      </c>
      <c r="FH31" s="227" t="s">
        <v>517</v>
      </c>
      <c r="FI31" s="227" t="s">
        <v>520</v>
      </c>
      <c r="FJ31" s="227" t="s">
        <v>518</v>
      </c>
      <c r="FK31" s="227" t="s">
        <v>518</v>
      </c>
      <c r="FL31" s="229" t="s">
        <v>323</v>
      </c>
      <c r="FM31" s="227" t="s">
        <v>522</v>
      </c>
      <c r="FN31" s="230" t="s">
        <v>340</v>
      </c>
      <c r="FO31" s="227" t="s">
        <v>517</v>
      </c>
      <c r="FP31" s="227" t="s">
        <v>521</v>
      </c>
      <c r="FQ31" s="227" t="s">
        <v>528</v>
      </c>
      <c r="FR31" s="227" t="s">
        <v>518</v>
      </c>
      <c r="FS31" s="227" t="s">
        <v>518</v>
      </c>
      <c r="FT31" s="230" t="s">
        <v>340</v>
      </c>
      <c r="FU31" s="229" t="s">
        <v>323</v>
      </c>
      <c r="FV31" s="227" t="s">
        <v>531</v>
      </c>
      <c r="FW31" s="230" t="s">
        <v>340</v>
      </c>
      <c r="FX31" s="227" t="s">
        <v>518</v>
      </c>
      <c r="FY31" s="227" t="s">
        <v>518</v>
      </c>
      <c r="FZ31" s="229" t="s">
        <v>323</v>
      </c>
      <c r="GA31" s="227" t="s">
        <v>522</v>
      </c>
      <c r="GB31" s="228" t="s">
        <v>311</v>
      </c>
      <c r="GC31" s="236" t="s">
        <v>306</v>
      </c>
      <c r="GD31" s="265">
        <v>7</v>
      </c>
      <c r="GE31" s="265">
        <v>2</v>
      </c>
      <c r="GF31" s="265">
        <v>5</v>
      </c>
      <c r="GG31" s="265">
        <v>7</v>
      </c>
      <c r="GH31" s="265">
        <v>20</v>
      </c>
      <c r="GI31" s="265">
        <v>14</v>
      </c>
      <c r="GJ31" s="265">
        <v>6</v>
      </c>
      <c r="GK31" s="265">
        <v>54</v>
      </c>
      <c r="GL31" s="265">
        <v>7</v>
      </c>
      <c r="GM31" s="265">
        <v>50</v>
      </c>
      <c r="GN31" s="265">
        <v>44</v>
      </c>
      <c r="GO31" s="265">
        <v>27</v>
      </c>
      <c r="GP31" s="265">
        <v>210</v>
      </c>
      <c r="GQ31" s="265">
        <v>165</v>
      </c>
      <c r="GR31" s="265">
        <v>3</v>
      </c>
      <c r="GS31" s="265">
        <v>1</v>
      </c>
      <c r="GT31" s="265">
        <v>2</v>
      </c>
      <c r="GU31" s="265">
        <v>6</v>
      </c>
      <c r="GV31" s="265">
        <v>23</v>
      </c>
      <c r="GW31" s="265">
        <v>9</v>
      </c>
      <c r="GX31" s="265">
        <v>22</v>
      </c>
      <c r="GY31" s="265">
        <v>1</v>
      </c>
      <c r="GZ31" s="265">
        <v>857</v>
      </c>
      <c r="HA31" s="265">
        <v>317</v>
      </c>
      <c r="HB31" s="265">
        <f t="shared" si="0"/>
        <v>1174</v>
      </c>
    </row>
    <row r="32" spans="36:210" ht="27" thickBot="1" x14ac:dyDescent="0.35">
      <c r="DW32" s="234"/>
      <c r="DX32" s="234"/>
      <c r="DY32" s="234"/>
      <c r="DZ32" s="227" t="s">
        <v>571</v>
      </c>
      <c r="EA32" s="227" t="s">
        <v>571</v>
      </c>
      <c r="EB32" s="227" t="s">
        <v>571</v>
      </c>
      <c r="EC32" s="227" t="s">
        <v>571</v>
      </c>
      <c r="ED32" s="227" t="s">
        <v>571</v>
      </c>
      <c r="EE32" s="227" t="s">
        <v>571</v>
      </c>
      <c r="EF32" s="227" t="s">
        <v>571</v>
      </c>
      <c r="EG32" s="227" t="s">
        <v>571</v>
      </c>
      <c r="EH32" s="227" t="s">
        <v>571</v>
      </c>
      <c r="EI32" s="227" t="s">
        <v>571</v>
      </c>
      <c r="EJ32" s="227" t="s">
        <v>571</v>
      </c>
      <c r="EK32" s="227" t="s">
        <v>571</v>
      </c>
      <c r="EL32" s="227" t="s">
        <v>571</v>
      </c>
      <c r="EM32" s="227" t="s">
        <v>571</v>
      </c>
      <c r="EN32" s="227" t="s">
        <v>571</v>
      </c>
      <c r="EO32" s="227" t="s">
        <v>571</v>
      </c>
      <c r="EP32" s="227" t="s">
        <v>571</v>
      </c>
      <c r="EQ32" s="227" t="s">
        <v>571</v>
      </c>
      <c r="ER32" s="227" t="s">
        <v>571</v>
      </c>
      <c r="ES32" s="227" t="s">
        <v>571</v>
      </c>
      <c r="ET32" s="227" t="s">
        <v>571</v>
      </c>
      <c r="EU32" s="227" t="s">
        <v>571</v>
      </c>
      <c r="EV32" s="227" t="s">
        <v>571</v>
      </c>
      <c r="EW32" s="227" t="s">
        <v>571</v>
      </c>
      <c r="EX32" s="227" t="s">
        <v>571</v>
      </c>
      <c r="EY32" s="227" t="s">
        <v>571</v>
      </c>
      <c r="EZ32" s="264"/>
      <c r="FA32" s="264"/>
      <c r="FB32" s="264"/>
      <c r="FC32" s="264"/>
      <c r="FD32" s="264"/>
      <c r="FE32" s="264"/>
      <c r="FF32" s="227" t="s">
        <v>567</v>
      </c>
      <c r="FG32" s="228" t="s">
        <v>311</v>
      </c>
      <c r="FH32" s="227" t="s">
        <v>521</v>
      </c>
      <c r="FI32" s="228" t="s">
        <v>311</v>
      </c>
      <c r="FJ32" s="272" t="s">
        <v>337</v>
      </c>
      <c r="FK32" s="227" t="s">
        <v>523</v>
      </c>
      <c r="FL32" s="230" t="s">
        <v>340</v>
      </c>
      <c r="FM32" s="227" t="s">
        <v>522</v>
      </c>
      <c r="FN32" s="228" t="s">
        <v>311</v>
      </c>
      <c r="FO32" s="227" t="s">
        <v>532</v>
      </c>
      <c r="FP32" s="227" t="s">
        <v>564</v>
      </c>
      <c r="FQ32" s="228" t="s">
        <v>311</v>
      </c>
      <c r="FR32" s="272" t="s">
        <v>337</v>
      </c>
      <c r="FS32" s="227" t="s">
        <v>523</v>
      </c>
      <c r="FT32" s="227" t="s">
        <v>525</v>
      </c>
      <c r="FU32" s="227" t="s">
        <v>532</v>
      </c>
      <c r="FV32" s="227" t="s">
        <v>564</v>
      </c>
      <c r="FW32" s="227" t="s">
        <v>567</v>
      </c>
      <c r="FX32" s="228" t="s">
        <v>311</v>
      </c>
      <c r="FY32" s="272" t="s">
        <v>337</v>
      </c>
      <c r="FZ32" s="227" t="s">
        <v>522</v>
      </c>
      <c r="GA32" s="229" t="s">
        <v>323</v>
      </c>
      <c r="GB32" s="228" t="s">
        <v>311</v>
      </c>
      <c r="GC32" s="236" t="s">
        <v>306</v>
      </c>
      <c r="GD32" s="265">
        <v>8</v>
      </c>
      <c r="GE32" s="265">
        <v>1</v>
      </c>
      <c r="GF32" s="265">
        <v>6</v>
      </c>
      <c r="GG32" s="265">
        <v>3</v>
      </c>
      <c r="GH32" s="265">
        <v>21</v>
      </c>
      <c r="GI32" s="265">
        <v>11</v>
      </c>
      <c r="GJ32" s="265">
        <v>10</v>
      </c>
      <c r="GK32" s="265">
        <v>64</v>
      </c>
      <c r="GL32" s="265">
        <v>7</v>
      </c>
      <c r="GM32" s="265">
        <v>57</v>
      </c>
      <c r="GN32" s="265">
        <v>37</v>
      </c>
      <c r="GO32" s="265">
        <v>24</v>
      </c>
      <c r="GP32" s="265">
        <v>234</v>
      </c>
      <c r="GQ32" s="265">
        <v>138</v>
      </c>
      <c r="GR32" s="265">
        <v>1</v>
      </c>
      <c r="GS32" s="265">
        <v>3</v>
      </c>
      <c r="GT32" s="265">
        <v>6</v>
      </c>
      <c r="GU32" s="265">
        <v>10</v>
      </c>
      <c r="GV32" s="265">
        <v>24</v>
      </c>
      <c r="GW32" s="265">
        <v>12</v>
      </c>
      <c r="GX32" s="265">
        <v>28</v>
      </c>
      <c r="GY32" s="265">
        <v>1</v>
      </c>
      <c r="GZ32" s="265">
        <v>836</v>
      </c>
      <c r="HA32" s="265">
        <v>389</v>
      </c>
      <c r="HB32" s="265">
        <f t="shared" si="0"/>
        <v>1225</v>
      </c>
    </row>
    <row r="33" spans="127:312" ht="27.75" thickTop="1" thickBot="1" x14ac:dyDescent="0.35">
      <c r="DW33" s="234"/>
      <c r="DX33" s="234"/>
      <c r="DY33" s="234"/>
      <c r="DZ33" s="227" t="s">
        <v>568</v>
      </c>
      <c r="EA33" s="227" t="s">
        <v>521</v>
      </c>
      <c r="EB33" s="229" t="s">
        <v>323</v>
      </c>
      <c r="EC33" s="228" t="s">
        <v>311</v>
      </c>
      <c r="ED33" s="227" t="s">
        <v>528</v>
      </c>
      <c r="EE33" s="227" t="s">
        <v>564</v>
      </c>
      <c r="EF33" s="227" t="s">
        <v>521</v>
      </c>
      <c r="EG33" s="227" t="s">
        <v>522</v>
      </c>
      <c r="EH33" s="236" t="s">
        <v>306</v>
      </c>
      <c r="EI33" s="230" t="s">
        <v>340</v>
      </c>
      <c r="EJ33" s="227" t="s">
        <v>526</v>
      </c>
      <c r="EK33" s="227" t="s">
        <v>564</v>
      </c>
      <c r="EL33" s="228" t="s">
        <v>311</v>
      </c>
      <c r="EM33" s="230" t="s">
        <v>340</v>
      </c>
      <c r="EN33" s="227" t="s">
        <v>531</v>
      </c>
      <c r="EO33" s="227" t="s">
        <v>518</v>
      </c>
      <c r="EP33" s="228" t="s">
        <v>311</v>
      </c>
      <c r="EQ33" s="272" t="s">
        <v>337</v>
      </c>
      <c r="ER33" s="228" t="s">
        <v>311</v>
      </c>
      <c r="ES33" s="227" t="s">
        <v>521</v>
      </c>
      <c r="ET33" s="227" t="s">
        <v>518</v>
      </c>
      <c r="EU33" s="227" t="s">
        <v>564</v>
      </c>
      <c r="EV33" s="236" t="s">
        <v>566</v>
      </c>
      <c r="EW33" s="229" t="s">
        <v>323</v>
      </c>
      <c r="EX33" s="272" t="s">
        <v>337</v>
      </c>
      <c r="EY33" s="227" t="s">
        <v>523</v>
      </c>
      <c r="EZ33" s="227" t="s">
        <v>518</v>
      </c>
      <c r="FA33" s="227" t="s">
        <v>521</v>
      </c>
      <c r="FB33" s="227" t="s">
        <v>519</v>
      </c>
      <c r="FC33" s="228" t="s">
        <v>311</v>
      </c>
      <c r="FD33" s="230" t="s">
        <v>340</v>
      </c>
      <c r="FE33" s="236" t="s">
        <v>566</v>
      </c>
      <c r="FF33" s="227" t="s">
        <v>530</v>
      </c>
      <c r="FG33" s="227" t="s">
        <v>518</v>
      </c>
      <c r="FH33" s="229" t="s">
        <v>323</v>
      </c>
      <c r="FI33" s="227" t="s">
        <v>522</v>
      </c>
      <c r="FJ33" s="227" t="s">
        <v>518</v>
      </c>
      <c r="FK33" s="227" t="s">
        <v>521</v>
      </c>
      <c r="FL33" s="227" t="s">
        <v>518</v>
      </c>
      <c r="FM33" s="227" t="s">
        <v>524</v>
      </c>
      <c r="FN33" s="231" t="s">
        <v>569</v>
      </c>
      <c r="FO33" s="228" t="s">
        <v>311</v>
      </c>
      <c r="FP33" s="228" t="s">
        <v>311</v>
      </c>
      <c r="FQ33" s="230" t="s">
        <v>340</v>
      </c>
      <c r="FR33" s="275" t="s">
        <v>337</v>
      </c>
      <c r="FS33" s="258" t="s">
        <v>340</v>
      </c>
      <c r="FT33" s="273" t="s">
        <v>337</v>
      </c>
      <c r="FU33" s="259" t="s">
        <v>311</v>
      </c>
      <c r="FV33" s="227" t="s">
        <v>520</v>
      </c>
      <c r="FW33" s="228" t="s">
        <v>311</v>
      </c>
      <c r="FX33" s="227" t="s">
        <v>517</v>
      </c>
      <c r="FY33" s="227" t="s">
        <v>530</v>
      </c>
      <c r="FZ33" s="230" t="s">
        <v>340</v>
      </c>
      <c r="GA33" s="236" t="s">
        <v>306</v>
      </c>
      <c r="GB33" s="228" t="s">
        <v>311</v>
      </c>
      <c r="GC33" s="236" t="s">
        <v>306</v>
      </c>
      <c r="GD33" s="265">
        <v>9</v>
      </c>
      <c r="GE33" s="265">
        <v>6</v>
      </c>
      <c r="GF33" s="265">
        <v>11</v>
      </c>
      <c r="GG33" s="265">
        <v>16</v>
      </c>
      <c r="GH33" s="265">
        <v>40</v>
      </c>
      <c r="GI33" s="265">
        <v>20</v>
      </c>
      <c r="GJ33" s="265">
        <v>20</v>
      </c>
      <c r="GK33" s="265">
        <v>84</v>
      </c>
      <c r="GL33" s="265">
        <v>17</v>
      </c>
      <c r="GM33" s="265">
        <v>74</v>
      </c>
      <c r="GN33" s="265">
        <v>30</v>
      </c>
      <c r="GO33" s="265">
        <v>56</v>
      </c>
      <c r="GP33" s="265">
        <v>290</v>
      </c>
      <c r="GQ33" s="265">
        <v>114</v>
      </c>
      <c r="GR33" s="265">
        <v>6</v>
      </c>
      <c r="GS33" s="265">
        <v>4</v>
      </c>
      <c r="GT33" s="265">
        <v>10</v>
      </c>
      <c r="GU33" s="265">
        <v>20</v>
      </c>
      <c r="GV33" s="265">
        <v>30</v>
      </c>
      <c r="GW33" s="265">
        <v>16</v>
      </c>
      <c r="GX33" s="265">
        <v>38</v>
      </c>
      <c r="GY33" s="265">
        <v>1</v>
      </c>
      <c r="GZ33" s="265">
        <v>2502</v>
      </c>
      <c r="HA33" s="265">
        <v>801</v>
      </c>
      <c r="HB33" s="265">
        <f t="shared" si="0"/>
        <v>3303</v>
      </c>
    </row>
    <row r="34" spans="127:312" ht="27.75" thickTop="1" thickBot="1" x14ac:dyDescent="0.35">
      <c r="DW34" s="234"/>
      <c r="DX34" s="234"/>
      <c r="DY34" s="234"/>
      <c r="DZ34" s="227" t="s">
        <v>571</v>
      </c>
      <c r="EA34" s="227" t="s">
        <v>571</v>
      </c>
      <c r="EB34" s="227" t="s">
        <v>571</v>
      </c>
      <c r="EC34" s="227" t="s">
        <v>571</v>
      </c>
      <c r="ED34" s="227" t="s">
        <v>571</v>
      </c>
      <c r="EE34" s="227" t="s">
        <v>571</v>
      </c>
      <c r="EF34" s="227" t="s">
        <v>571</v>
      </c>
      <c r="EG34" s="227" t="s">
        <v>571</v>
      </c>
      <c r="EH34" s="227" t="s">
        <v>571</v>
      </c>
      <c r="EI34" s="227" t="s">
        <v>571</v>
      </c>
      <c r="EJ34" s="227" t="s">
        <v>571</v>
      </c>
      <c r="EK34" s="227" t="s">
        <v>571</v>
      </c>
      <c r="EL34" s="227" t="s">
        <v>571</v>
      </c>
      <c r="EM34" s="227" t="s">
        <v>571</v>
      </c>
      <c r="EN34" s="227" t="s">
        <v>571</v>
      </c>
      <c r="EO34" s="227" t="s">
        <v>571</v>
      </c>
      <c r="EP34" s="227" t="s">
        <v>571</v>
      </c>
      <c r="EQ34" s="227" t="s">
        <v>571</v>
      </c>
      <c r="ER34" s="227" t="s">
        <v>571</v>
      </c>
      <c r="ES34" s="227" t="s">
        <v>571</v>
      </c>
      <c r="ET34" s="227" t="s">
        <v>571</v>
      </c>
      <c r="EU34" s="227" t="s">
        <v>571</v>
      </c>
      <c r="EV34" s="227" t="s">
        <v>571</v>
      </c>
      <c r="EW34" s="227" t="s">
        <v>571</v>
      </c>
      <c r="EX34" s="227" t="s">
        <v>571</v>
      </c>
      <c r="EY34" s="264"/>
      <c r="EZ34" s="264"/>
      <c r="FA34" s="264"/>
      <c r="FB34" s="264"/>
      <c r="FC34" s="264"/>
      <c r="FD34" s="227" t="s">
        <v>517</v>
      </c>
      <c r="FE34" s="236" t="s">
        <v>529</v>
      </c>
      <c r="FF34" s="227" t="s">
        <v>528</v>
      </c>
      <c r="FG34" s="228" t="s">
        <v>311</v>
      </c>
      <c r="FH34" s="249" t="s">
        <v>311</v>
      </c>
      <c r="FI34" s="273" t="s">
        <v>337</v>
      </c>
      <c r="FJ34" s="244" t="s">
        <v>522</v>
      </c>
      <c r="FK34" s="245" t="s">
        <v>323</v>
      </c>
      <c r="FL34" s="227" t="s">
        <v>522</v>
      </c>
      <c r="FM34" s="272" t="s">
        <v>337</v>
      </c>
      <c r="FN34" s="227" t="s">
        <v>521</v>
      </c>
      <c r="FO34" s="227" t="s">
        <v>518</v>
      </c>
      <c r="FP34" s="227" t="s">
        <v>523</v>
      </c>
      <c r="FQ34" s="229" t="s">
        <v>323</v>
      </c>
      <c r="FR34" s="227" t="s">
        <v>567</v>
      </c>
      <c r="FS34" s="227" t="s">
        <v>522</v>
      </c>
      <c r="FT34" s="227" t="s">
        <v>528</v>
      </c>
      <c r="FU34" s="227" t="s">
        <v>522</v>
      </c>
      <c r="FV34" s="227" t="s">
        <v>520</v>
      </c>
      <c r="FW34" s="228" t="s">
        <v>311</v>
      </c>
      <c r="FX34" s="227" t="s">
        <v>519</v>
      </c>
      <c r="FY34" s="229" t="s">
        <v>323</v>
      </c>
      <c r="FZ34" s="228" t="s">
        <v>311</v>
      </c>
      <c r="GA34" s="231" t="s">
        <v>326</v>
      </c>
      <c r="GB34" s="261" t="s">
        <v>323</v>
      </c>
      <c r="GC34" s="262" t="s">
        <v>340</v>
      </c>
      <c r="GD34" s="265">
        <v>10</v>
      </c>
      <c r="GE34" s="265">
        <v>1</v>
      </c>
      <c r="GF34" s="265">
        <v>5</v>
      </c>
      <c r="GG34" s="265">
        <v>4</v>
      </c>
      <c r="GH34" s="265">
        <v>22</v>
      </c>
      <c r="GI34" s="265">
        <v>15</v>
      </c>
      <c r="GJ34" s="265">
        <v>7</v>
      </c>
      <c r="GK34" s="265">
        <v>91</v>
      </c>
      <c r="GL34" s="265">
        <v>6</v>
      </c>
      <c r="GM34" s="265">
        <v>80</v>
      </c>
      <c r="GN34" s="265">
        <v>13</v>
      </c>
      <c r="GO34" s="266">
        <v>26</v>
      </c>
      <c r="GP34" s="265">
        <v>316</v>
      </c>
      <c r="GQ34" s="265">
        <v>58</v>
      </c>
      <c r="GR34" s="265">
        <v>1</v>
      </c>
      <c r="GS34" s="265">
        <v>2</v>
      </c>
      <c r="GT34" s="265">
        <v>4</v>
      </c>
      <c r="GU34" s="265">
        <v>7</v>
      </c>
      <c r="GV34" s="265">
        <v>31</v>
      </c>
      <c r="GW34" s="265">
        <v>18</v>
      </c>
      <c r="GX34" s="265">
        <v>42</v>
      </c>
      <c r="GY34" s="265">
        <v>1</v>
      </c>
      <c r="GZ34" s="265">
        <v>596</v>
      </c>
      <c r="HA34" s="265">
        <v>170</v>
      </c>
      <c r="HB34" s="265">
        <f t="shared" si="0"/>
        <v>766</v>
      </c>
    </row>
    <row r="35" spans="127:312" ht="27.75" thickTop="1" thickBot="1" x14ac:dyDescent="0.35">
      <c r="DW35" s="234"/>
      <c r="DX35" s="234"/>
      <c r="DY35" s="234"/>
      <c r="DZ35" s="227" t="s">
        <v>571</v>
      </c>
      <c r="EA35" s="227" t="s">
        <v>571</v>
      </c>
      <c r="EB35" s="227" t="s">
        <v>571</v>
      </c>
      <c r="EC35" s="227" t="s">
        <v>571</v>
      </c>
      <c r="ED35" s="227" t="s">
        <v>571</v>
      </c>
      <c r="EE35" s="227" t="s">
        <v>571</v>
      </c>
      <c r="EF35" s="227" t="s">
        <v>571</v>
      </c>
      <c r="EG35" s="227" t="s">
        <v>571</v>
      </c>
      <c r="EH35" s="227" t="s">
        <v>571</v>
      </c>
      <c r="EI35" s="227" t="s">
        <v>571</v>
      </c>
      <c r="EJ35" s="227" t="s">
        <v>571</v>
      </c>
      <c r="EK35" s="227" t="s">
        <v>571</v>
      </c>
      <c r="EL35" s="227" t="s">
        <v>571</v>
      </c>
      <c r="EM35" s="227" t="s">
        <v>571</v>
      </c>
      <c r="EN35" s="227" t="s">
        <v>571</v>
      </c>
      <c r="EO35" s="227" t="s">
        <v>571</v>
      </c>
      <c r="EP35" s="227" t="s">
        <v>571</v>
      </c>
      <c r="EQ35" s="227" t="s">
        <v>571</v>
      </c>
      <c r="ER35" s="264"/>
      <c r="ES35" s="264"/>
      <c r="ET35" s="264"/>
      <c r="EU35" s="264"/>
      <c r="EV35" s="264"/>
      <c r="EW35" s="264"/>
      <c r="EX35" s="236" t="s">
        <v>529</v>
      </c>
      <c r="EY35" s="228" t="s">
        <v>311</v>
      </c>
      <c r="EZ35" s="227" t="s">
        <v>520</v>
      </c>
      <c r="FA35" s="227" t="s">
        <v>531</v>
      </c>
      <c r="FB35" s="227" t="s">
        <v>526</v>
      </c>
      <c r="FC35" s="230" t="s">
        <v>340</v>
      </c>
      <c r="FD35" s="231" t="s">
        <v>326</v>
      </c>
      <c r="FE35" s="227" t="s">
        <v>521</v>
      </c>
      <c r="FF35" s="236" t="s">
        <v>529</v>
      </c>
      <c r="FG35" s="272" t="s">
        <v>337</v>
      </c>
      <c r="FH35" s="231" t="s">
        <v>326</v>
      </c>
      <c r="FI35" s="227" t="s">
        <v>518</v>
      </c>
      <c r="FJ35" s="227" t="s">
        <v>518</v>
      </c>
      <c r="FK35" s="230" t="s">
        <v>340</v>
      </c>
      <c r="FL35" s="227" t="s">
        <v>521</v>
      </c>
      <c r="FM35" s="227" t="s">
        <v>526</v>
      </c>
      <c r="FN35" s="227" t="s">
        <v>528</v>
      </c>
      <c r="FO35" s="227" t="s">
        <v>520</v>
      </c>
      <c r="FP35" s="227" t="s">
        <v>519</v>
      </c>
      <c r="FQ35" s="229" t="s">
        <v>323</v>
      </c>
      <c r="FR35" s="227" t="s">
        <v>567</v>
      </c>
      <c r="FS35" s="228" t="s">
        <v>311</v>
      </c>
      <c r="FT35" s="227" t="s">
        <v>528</v>
      </c>
      <c r="FU35" s="227" t="s">
        <v>564</v>
      </c>
      <c r="FV35" s="227" t="s">
        <v>521</v>
      </c>
      <c r="FW35" s="228" t="s">
        <v>311</v>
      </c>
      <c r="FX35" s="231" t="s">
        <v>326</v>
      </c>
      <c r="FY35" s="227" t="s">
        <v>521</v>
      </c>
      <c r="FZ35" s="236" t="s">
        <v>529</v>
      </c>
      <c r="GA35" s="227" t="s">
        <v>522</v>
      </c>
      <c r="GB35" s="236" t="s">
        <v>306</v>
      </c>
      <c r="GC35" s="230" t="s">
        <v>340</v>
      </c>
      <c r="GD35" s="265">
        <v>11</v>
      </c>
      <c r="GE35" s="265">
        <v>1</v>
      </c>
      <c r="GF35" s="265">
        <v>6</v>
      </c>
      <c r="GG35" s="265">
        <v>4</v>
      </c>
      <c r="GH35" s="265">
        <v>28</v>
      </c>
      <c r="GI35" s="265">
        <v>21</v>
      </c>
      <c r="GJ35" s="265">
        <v>7</v>
      </c>
      <c r="GK35" s="265">
        <v>98</v>
      </c>
      <c r="GL35" s="265">
        <v>7</v>
      </c>
      <c r="GM35" s="265">
        <v>87</v>
      </c>
      <c r="GN35" s="265">
        <v>7</v>
      </c>
      <c r="GO35" s="265">
        <v>32</v>
      </c>
      <c r="GP35" s="265">
        <v>348</v>
      </c>
      <c r="GQ35" s="265">
        <v>32</v>
      </c>
      <c r="GR35" s="265">
        <v>3</v>
      </c>
      <c r="GS35" s="265">
        <v>1</v>
      </c>
      <c r="GT35" s="265">
        <v>3</v>
      </c>
      <c r="GU35" s="265">
        <v>7</v>
      </c>
      <c r="GV35" s="265">
        <v>34</v>
      </c>
      <c r="GW35" s="265">
        <v>19</v>
      </c>
      <c r="GX35" s="265">
        <v>45</v>
      </c>
      <c r="GY35" s="265">
        <v>1</v>
      </c>
      <c r="GZ35" s="265">
        <v>2737</v>
      </c>
      <c r="HA35" s="265">
        <v>78</v>
      </c>
      <c r="HB35" s="265">
        <f t="shared" si="0"/>
        <v>2815</v>
      </c>
    </row>
    <row r="36" spans="127:312" ht="19.5" thickTop="1" x14ac:dyDescent="0.3">
      <c r="DW36" s="235"/>
      <c r="DX36" s="235"/>
      <c r="DY36" s="234"/>
      <c r="FG36" s="233"/>
      <c r="FH36" s="233"/>
      <c r="FI36" s="233"/>
      <c r="FJ36" s="233"/>
      <c r="FK36" s="233"/>
      <c r="FL36" s="233"/>
      <c r="FM36" s="233"/>
      <c r="FN36" s="233"/>
      <c r="FO36" s="233"/>
      <c r="FP36" s="233"/>
      <c r="FQ36" s="233"/>
      <c r="FR36" s="233"/>
      <c r="FS36" s="233"/>
      <c r="FT36" s="233"/>
      <c r="FU36" s="233"/>
      <c r="FV36" s="233"/>
      <c r="FW36" s="233"/>
      <c r="FX36" s="233"/>
      <c r="FY36" s="233"/>
      <c r="FZ36" s="233"/>
      <c r="GA36" s="233"/>
      <c r="GB36" s="233"/>
      <c r="GC36" s="233"/>
      <c r="GD36" s="232"/>
      <c r="GE36" s="232">
        <f>SUM(GE25:GE35)</f>
        <v>26</v>
      </c>
      <c r="GF36" s="232">
        <f t="shared" ref="GF36:GJ36" si="1">SUM(GF25:GF35)</f>
        <v>61</v>
      </c>
      <c r="GG36" s="232">
        <f t="shared" si="1"/>
        <v>81</v>
      </c>
      <c r="GH36" s="232">
        <f t="shared" si="1"/>
        <v>267</v>
      </c>
      <c r="GI36" s="232">
        <f t="shared" si="1"/>
        <v>169</v>
      </c>
      <c r="GJ36" s="232">
        <f t="shared" si="1"/>
        <v>98</v>
      </c>
      <c r="GK36" s="232"/>
      <c r="GL36" s="232">
        <f>SUM(GL25:GL35)</f>
        <v>87</v>
      </c>
      <c r="GM36" s="232"/>
      <c r="GN36" s="232"/>
      <c r="GO36" s="232">
        <f>SUM(GO25:GO35)</f>
        <v>348</v>
      </c>
      <c r="GP36" s="232"/>
      <c r="GQ36" s="232"/>
      <c r="GR36" s="232">
        <f t="shared" ref="GR36:GU36" si="2">SUM(GR25:GR35)</f>
        <v>34</v>
      </c>
      <c r="GS36" s="232">
        <f t="shared" si="2"/>
        <v>19</v>
      </c>
      <c r="GT36" s="232">
        <f t="shared" si="2"/>
        <v>45</v>
      </c>
      <c r="GU36" s="232">
        <f t="shared" si="2"/>
        <v>98</v>
      </c>
      <c r="GV36" s="232"/>
      <c r="GW36" s="232"/>
      <c r="GX36" s="232"/>
      <c r="GY36" s="232">
        <f t="shared" ref="GY36:HB36" si="3">SUM(GY25:GY35)</f>
        <v>8</v>
      </c>
      <c r="GZ36" s="232">
        <f t="shared" si="3"/>
        <v>16802</v>
      </c>
      <c r="HA36" s="232">
        <f t="shared" si="3"/>
        <v>5906</v>
      </c>
      <c r="HB36" s="232">
        <f t="shared" si="3"/>
        <v>22708</v>
      </c>
    </row>
    <row r="37" spans="127:312" x14ac:dyDescent="0.3">
      <c r="FG37" s="233"/>
      <c r="FH37" s="233"/>
      <c r="FI37" s="233"/>
      <c r="FJ37" s="233"/>
      <c r="FK37" s="233"/>
      <c r="FL37" s="233"/>
      <c r="FM37" s="233"/>
      <c r="FN37" s="233"/>
      <c r="FO37" s="233"/>
      <c r="FP37" s="233"/>
      <c r="FQ37" s="233"/>
      <c r="FR37" s="233"/>
      <c r="FS37" s="233"/>
      <c r="FT37" s="233"/>
      <c r="FU37" s="233"/>
      <c r="FV37" s="233"/>
      <c r="FW37" s="233"/>
      <c r="FX37" s="233"/>
      <c r="FY37" s="233"/>
      <c r="FZ37" s="233"/>
      <c r="GA37" s="233"/>
      <c r="GB37" s="233"/>
      <c r="GC37" s="233"/>
      <c r="GD37" s="232"/>
      <c r="GE37" s="232"/>
      <c r="GF37" s="232"/>
      <c r="GG37" s="232"/>
      <c r="GH37" s="265" t="s">
        <v>417</v>
      </c>
      <c r="GI37" s="266" t="s">
        <v>416</v>
      </c>
      <c r="GJ37" s="266" t="s">
        <v>415</v>
      </c>
      <c r="GK37" s="232"/>
      <c r="GL37" s="232"/>
      <c r="GM37" s="232"/>
      <c r="GN37" s="232"/>
      <c r="GO37" s="232" t="s">
        <v>418</v>
      </c>
      <c r="GP37" s="232"/>
      <c r="GQ37" s="232"/>
      <c r="GR37" s="232"/>
      <c r="GS37" s="232"/>
      <c r="GT37" s="232"/>
      <c r="GU37" s="232" t="s">
        <v>415</v>
      </c>
      <c r="GV37" s="232"/>
      <c r="GW37" s="232"/>
      <c r="GX37" s="232"/>
      <c r="GY37" s="232"/>
      <c r="GZ37" s="232"/>
      <c r="HA37" s="232"/>
      <c r="HB37" s="232"/>
    </row>
    <row r="41" spans="127:312" x14ac:dyDescent="0.3">
      <c r="KB41" s="224"/>
      <c r="KC41" s="224" t="s">
        <v>194</v>
      </c>
      <c r="KD41" s="224" t="s">
        <v>194</v>
      </c>
      <c r="KE41" s="224" t="s">
        <v>192</v>
      </c>
      <c r="KF41" s="224" t="s">
        <v>192</v>
      </c>
      <c r="KG41" s="224" t="s">
        <v>533</v>
      </c>
      <c r="KH41" s="224" t="s">
        <v>187</v>
      </c>
      <c r="KI41" s="224" t="s">
        <v>187</v>
      </c>
      <c r="KJ41" s="224" t="s">
        <v>0</v>
      </c>
      <c r="KK41" s="224" t="s">
        <v>0</v>
      </c>
      <c r="KL41" s="224" t="s">
        <v>0</v>
      </c>
      <c r="KM41" s="224" t="s">
        <v>193</v>
      </c>
      <c r="KN41" s="224" t="s">
        <v>193</v>
      </c>
      <c r="KO41" s="224" t="s">
        <v>193</v>
      </c>
      <c r="KP41" s="224" t="s">
        <v>340</v>
      </c>
      <c r="KQ41" s="224" t="s">
        <v>337</v>
      </c>
      <c r="KR41" s="224" t="s">
        <v>311</v>
      </c>
      <c r="KS41" s="224" t="s">
        <v>187</v>
      </c>
      <c r="KT41" s="224" t="s">
        <v>340</v>
      </c>
      <c r="KU41" s="224" t="s">
        <v>337</v>
      </c>
      <c r="KV41" s="224" t="s">
        <v>311</v>
      </c>
      <c r="KW41" s="224" t="s">
        <v>187</v>
      </c>
      <c r="KX41" s="224" t="s">
        <v>206</v>
      </c>
      <c r="KY41" s="224" t="s">
        <v>563</v>
      </c>
      <c r="KZ41" s="224" t="s">
        <v>3</v>
      </c>
    </row>
    <row r="42" spans="127:312" x14ac:dyDescent="0.3">
      <c r="KB42" s="224" t="s">
        <v>120</v>
      </c>
      <c r="KC42" s="224" t="s">
        <v>0</v>
      </c>
      <c r="KD42" s="224" t="s">
        <v>0</v>
      </c>
      <c r="KE42" s="224" t="s">
        <v>0</v>
      </c>
      <c r="KF42" s="224" t="s">
        <v>0</v>
      </c>
      <c r="KG42" s="224" t="s">
        <v>534</v>
      </c>
      <c r="KH42" s="224" t="s">
        <v>193</v>
      </c>
      <c r="KI42" s="224" t="s">
        <v>193</v>
      </c>
      <c r="KJ42" s="224" t="s">
        <v>194</v>
      </c>
      <c r="KK42" s="224" t="s">
        <v>194</v>
      </c>
      <c r="KL42" s="224" t="s">
        <v>194</v>
      </c>
      <c r="KM42" s="224" t="s">
        <v>194</v>
      </c>
      <c r="KN42" s="224" t="s">
        <v>194</v>
      </c>
      <c r="KO42" s="224" t="s">
        <v>194</v>
      </c>
      <c r="KP42" s="224" t="s">
        <v>194</v>
      </c>
      <c r="KQ42" s="224" t="s">
        <v>194</v>
      </c>
      <c r="KR42" s="224" t="s">
        <v>194</v>
      </c>
      <c r="KS42" s="224" t="s">
        <v>193</v>
      </c>
      <c r="KT42" s="224" t="s">
        <v>194</v>
      </c>
      <c r="KU42" s="224" t="s">
        <v>194</v>
      </c>
      <c r="KV42" s="224" t="s">
        <v>194</v>
      </c>
      <c r="KW42" s="224" t="s">
        <v>535</v>
      </c>
      <c r="KX42" s="224" t="s">
        <v>187</v>
      </c>
      <c r="KY42" s="224" t="s">
        <v>187</v>
      </c>
      <c r="KZ42" s="224" t="s">
        <v>5</v>
      </c>
    </row>
    <row r="43" spans="127:312" x14ac:dyDescent="0.3">
      <c r="KB43" s="224"/>
      <c r="KC43" s="224" t="s">
        <v>110</v>
      </c>
      <c r="KD43" s="224" t="s">
        <v>206</v>
      </c>
      <c r="KE43" s="224" t="s">
        <v>110</v>
      </c>
      <c r="KF43" s="224" t="s">
        <v>206</v>
      </c>
      <c r="KG43" s="224" t="s">
        <v>209</v>
      </c>
      <c r="KH43" s="224"/>
      <c r="KI43" s="224" t="s">
        <v>207</v>
      </c>
      <c r="KJ43" s="224"/>
      <c r="KK43" s="224" t="s">
        <v>207</v>
      </c>
      <c r="KL43" s="224" t="s">
        <v>207</v>
      </c>
      <c r="KM43" s="224"/>
      <c r="KN43" s="224" t="s">
        <v>207</v>
      </c>
      <c r="KO43" s="224" t="s">
        <v>207</v>
      </c>
      <c r="KP43" s="224"/>
      <c r="KQ43" s="224"/>
      <c r="KR43" s="224"/>
      <c r="KS43" s="224"/>
      <c r="KT43" s="224" t="s">
        <v>207</v>
      </c>
      <c r="KU43" s="224" t="s">
        <v>207</v>
      </c>
      <c r="KV43" s="224" t="s">
        <v>207</v>
      </c>
      <c r="KW43" s="224" t="s">
        <v>536</v>
      </c>
      <c r="KX43" s="224" t="s">
        <v>214</v>
      </c>
      <c r="KY43" s="224" t="s">
        <v>214</v>
      </c>
      <c r="KZ43" s="224"/>
    </row>
    <row r="44" spans="127:312" ht="19.5" thickBot="1" x14ac:dyDescent="0.35">
      <c r="HH44" s="267">
        <v>72</v>
      </c>
      <c r="HI44" s="267">
        <v>71</v>
      </c>
      <c r="HJ44" s="267">
        <v>70</v>
      </c>
      <c r="HK44" s="267">
        <v>69</v>
      </c>
      <c r="HL44" s="267">
        <v>68</v>
      </c>
      <c r="HM44" s="267">
        <v>67</v>
      </c>
      <c r="HN44" s="267">
        <v>66</v>
      </c>
      <c r="HO44" s="267">
        <v>65</v>
      </c>
      <c r="HP44" s="267">
        <v>64</v>
      </c>
      <c r="HQ44" s="267">
        <v>63</v>
      </c>
      <c r="HR44" s="267">
        <v>62</v>
      </c>
      <c r="HS44" s="267">
        <v>61</v>
      </c>
      <c r="HT44" s="267">
        <v>60</v>
      </c>
      <c r="HU44" s="267">
        <v>59</v>
      </c>
      <c r="HV44" s="267">
        <v>58</v>
      </c>
      <c r="HW44" s="267">
        <v>57</v>
      </c>
      <c r="HX44" s="267">
        <v>56</v>
      </c>
      <c r="HY44" s="267">
        <v>55</v>
      </c>
      <c r="HZ44" s="267">
        <v>54</v>
      </c>
      <c r="IA44" s="267">
        <v>53</v>
      </c>
      <c r="IB44" s="267">
        <v>52</v>
      </c>
      <c r="IC44" s="267">
        <v>51</v>
      </c>
      <c r="ID44" s="267">
        <v>50</v>
      </c>
      <c r="IE44" s="267">
        <v>49</v>
      </c>
      <c r="IF44" s="267">
        <v>48</v>
      </c>
      <c r="IG44" s="267">
        <v>47</v>
      </c>
      <c r="IH44" s="267">
        <v>46</v>
      </c>
      <c r="II44" s="267">
        <v>45</v>
      </c>
      <c r="IJ44" s="267">
        <v>44</v>
      </c>
      <c r="IK44" s="267">
        <v>43</v>
      </c>
      <c r="IL44" s="267">
        <v>42</v>
      </c>
      <c r="IM44" s="267">
        <v>41</v>
      </c>
      <c r="IN44" s="267">
        <v>40</v>
      </c>
      <c r="IO44" s="267">
        <v>39</v>
      </c>
      <c r="IP44" s="267">
        <v>38</v>
      </c>
      <c r="IQ44" s="267">
        <v>37</v>
      </c>
      <c r="IR44" s="267">
        <v>36</v>
      </c>
      <c r="IS44" s="267">
        <v>35</v>
      </c>
      <c r="IT44" s="267">
        <v>34</v>
      </c>
      <c r="IU44" s="267">
        <v>33</v>
      </c>
      <c r="IV44" s="267">
        <v>32</v>
      </c>
      <c r="IW44" s="267">
        <v>31</v>
      </c>
      <c r="IX44" s="267">
        <v>30</v>
      </c>
      <c r="IY44" s="267">
        <v>29</v>
      </c>
      <c r="IZ44" s="267">
        <v>28</v>
      </c>
      <c r="JA44" s="267">
        <v>27</v>
      </c>
      <c r="JB44" s="267">
        <v>26</v>
      </c>
      <c r="JC44" s="267">
        <v>25</v>
      </c>
      <c r="JD44" s="267">
        <v>24</v>
      </c>
      <c r="JE44" s="267">
        <v>23</v>
      </c>
      <c r="JF44" s="267">
        <v>22</v>
      </c>
      <c r="JG44" s="267">
        <v>21</v>
      </c>
      <c r="JH44" s="267">
        <v>20</v>
      </c>
      <c r="JI44" s="267">
        <v>19</v>
      </c>
      <c r="JJ44" s="267">
        <v>18</v>
      </c>
      <c r="JK44" s="267">
        <v>17</v>
      </c>
      <c r="JL44" s="267">
        <v>16</v>
      </c>
      <c r="JM44" s="267">
        <v>15</v>
      </c>
      <c r="JN44" s="267">
        <v>14</v>
      </c>
      <c r="JO44" s="267">
        <v>13</v>
      </c>
      <c r="JP44" s="267">
        <v>12</v>
      </c>
      <c r="JQ44" s="267">
        <v>11</v>
      </c>
      <c r="JR44" s="267">
        <v>10</v>
      </c>
      <c r="JS44" s="267">
        <v>9</v>
      </c>
      <c r="JT44" s="267">
        <v>8</v>
      </c>
      <c r="JU44" s="267">
        <v>7</v>
      </c>
      <c r="JV44" s="267">
        <v>6</v>
      </c>
      <c r="JW44" s="267">
        <v>5</v>
      </c>
      <c r="JX44" s="267">
        <v>4</v>
      </c>
      <c r="JY44" s="267">
        <v>3</v>
      </c>
      <c r="JZ44" s="267">
        <v>2</v>
      </c>
      <c r="KA44" s="267">
        <v>1</v>
      </c>
      <c r="KB44" s="224"/>
      <c r="KC44" s="224" t="s">
        <v>187</v>
      </c>
      <c r="KD44" s="224" t="s">
        <v>187</v>
      </c>
      <c r="KE44" s="224" t="s">
        <v>187</v>
      </c>
      <c r="KF44" s="224" t="s">
        <v>187</v>
      </c>
      <c r="KG44" s="224" t="s">
        <v>538</v>
      </c>
      <c r="KH44" s="224"/>
      <c r="KI44" s="224"/>
      <c r="KJ44" s="224"/>
      <c r="KK44" s="224"/>
      <c r="KL44" s="224" t="s">
        <v>113</v>
      </c>
      <c r="KM44" s="224"/>
      <c r="KN44" s="224"/>
      <c r="KO44" s="224" t="s">
        <v>113</v>
      </c>
      <c r="KP44" s="224"/>
      <c r="KQ44" s="224"/>
      <c r="KR44" s="224"/>
      <c r="KS44" s="224"/>
      <c r="KT44" s="224"/>
      <c r="KU44" s="224"/>
      <c r="KV44" s="224"/>
      <c r="KW44" s="224"/>
      <c r="KX44" s="224" t="s">
        <v>5</v>
      </c>
      <c r="KY44" s="224" t="s">
        <v>5</v>
      </c>
      <c r="KZ44" s="224"/>
    </row>
    <row r="45" spans="127:312" ht="27.75" thickTop="1" thickBot="1" x14ac:dyDescent="0.35">
      <c r="HH45" s="256" t="s">
        <v>571</v>
      </c>
      <c r="HI45" s="256" t="s">
        <v>571</v>
      </c>
      <c r="HJ45" s="256" t="s">
        <v>571</v>
      </c>
      <c r="HK45" s="256" t="s">
        <v>571</v>
      </c>
      <c r="HL45" s="256" t="s">
        <v>571</v>
      </c>
      <c r="HM45" s="256" t="s">
        <v>571</v>
      </c>
      <c r="HN45" s="256" t="s">
        <v>571</v>
      </c>
      <c r="HO45" s="256" t="s">
        <v>571</v>
      </c>
      <c r="HP45" s="256" t="s">
        <v>571</v>
      </c>
      <c r="HQ45" s="256" t="s">
        <v>571</v>
      </c>
      <c r="HR45" s="256" t="s">
        <v>571</v>
      </c>
      <c r="HS45" s="256" t="s">
        <v>571</v>
      </c>
      <c r="HT45" s="256" t="s">
        <v>571</v>
      </c>
      <c r="HU45" s="256" t="s">
        <v>571</v>
      </c>
      <c r="HV45" s="256" t="s">
        <v>571</v>
      </c>
      <c r="HW45" s="256" t="s">
        <v>571</v>
      </c>
      <c r="HX45" s="256" t="s">
        <v>571</v>
      </c>
      <c r="HY45" s="256" t="s">
        <v>571</v>
      </c>
      <c r="HZ45" s="256" t="s">
        <v>571</v>
      </c>
      <c r="IA45" s="256" t="s">
        <v>571</v>
      </c>
      <c r="IB45" s="256" t="s">
        <v>571</v>
      </c>
      <c r="IC45" s="256" t="s">
        <v>571</v>
      </c>
      <c r="ID45" s="256" t="s">
        <v>571</v>
      </c>
      <c r="IE45" s="256" t="s">
        <v>571</v>
      </c>
      <c r="IF45" s="256" t="s">
        <v>571</v>
      </c>
      <c r="IG45" s="256" t="s">
        <v>571</v>
      </c>
      <c r="IH45" s="256" t="s">
        <v>571</v>
      </c>
      <c r="II45" s="256" t="s">
        <v>571</v>
      </c>
      <c r="IJ45" s="256" t="s">
        <v>571</v>
      </c>
      <c r="IK45" s="256" t="s">
        <v>571</v>
      </c>
      <c r="IL45" s="256" t="s">
        <v>571</v>
      </c>
      <c r="IM45" s="256" t="s">
        <v>571</v>
      </c>
      <c r="IN45" s="256" t="s">
        <v>571</v>
      </c>
      <c r="IO45" s="256" t="s">
        <v>571</v>
      </c>
      <c r="IP45" s="256" t="s">
        <v>571</v>
      </c>
      <c r="IQ45" s="256" t="s">
        <v>571</v>
      </c>
      <c r="IR45" s="256" t="s">
        <v>571</v>
      </c>
      <c r="IS45" s="256" t="s">
        <v>571</v>
      </c>
      <c r="IT45" s="256" t="s">
        <v>571</v>
      </c>
      <c r="IU45" s="256" t="s">
        <v>571</v>
      </c>
      <c r="IV45" s="256" t="s">
        <v>571</v>
      </c>
      <c r="IW45" s="256" t="s">
        <v>571</v>
      </c>
      <c r="IX45" s="256" t="s">
        <v>571</v>
      </c>
      <c r="IY45" s="256" t="s">
        <v>571</v>
      </c>
      <c r="IZ45" s="227" t="s">
        <v>521</v>
      </c>
      <c r="JA45" s="228" t="s">
        <v>311</v>
      </c>
      <c r="JB45" s="227" t="s">
        <v>564</v>
      </c>
      <c r="JC45" s="256" t="s">
        <v>570</v>
      </c>
      <c r="JD45" s="227" t="s">
        <v>565</v>
      </c>
      <c r="JE45" s="227" t="s">
        <v>530</v>
      </c>
      <c r="JF45" s="229" t="s">
        <v>323</v>
      </c>
      <c r="JG45" s="227" t="s">
        <v>522</v>
      </c>
      <c r="JH45" s="256" t="s">
        <v>570</v>
      </c>
      <c r="JI45" s="227" t="s">
        <v>521</v>
      </c>
      <c r="JJ45" s="230" t="s">
        <v>340</v>
      </c>
      <c r="JK45" s="227" t="s">
        <v>518</v>
      </c>
      <c r="JL45" s="227" t="s">
        <v>523</v>
      </c>
      <c r="JM45" s="227" t="s">
        <v>518</v>
      </c>
      <c r="JN45" s="256" t="s">
        <v>570</v>
      </c>
      <c r="JO45" s="227" t="s">
        <v>526</v>
      </c>
      <c r="JP45" s="227" t="s">
        <v>524</v>
      </c>
      <c r="JQ45" s="227" t="s">
        <v>564</v>
      </c>
      <c r="JR45" s="227" t="s">
        <v>526</v>
      </c>
      <c r="JS45" s="256" t="s">
        <v>570</v>
      </c>
      <c r="JT45" s="227" t="s">
        <v>522</v>
      </c>
      <c r="JU45" s="229" t="s">
        <v>323</v>
      </c>
      <c r="JV45" s="256" t="s">
        <v>570</v>
      </c>
      <c r="JW45" s="227" t="s">
        <v>524</v>
      </c>
      <c r="JX45" s="227" t="s">
        <v>531</v>
      </c>
      <c r="JY45" s="231" t="s">
        <v>326</v>
      </c>
      <c r="JZ45" s="227" t="s">
        <v>518</v>
      </c>
      <c r="KA45" s="227" t="s">
        <v>522</v>
      </c>
      <c r="KB45" s="232">
        <v>1</v>
      </c>
      <c r="KC45" s="232">
        <v>4</v>
      </c>
      <c r="KD45" s="232">
        <v>2</v>
      </c>
      <c r="KE45" s="232">
        <v>15</v>
      </c>
      <c r="KF45" s="232">
        <v>8</v>
      </c>
      <c r="KG45" s="232">
        <v>6</v>
      </c>
      <c r="KH45" s="232">
        <v>2</v>
      </c>
      <c r="KI45" s="232">
        <v>2</v>
      </c>
      <c r="KJ45" s="232">
        <v>6</v>
      </c>
      <c r="KK45" s="232">
        <v>6</v>
      </c>
      <c r="KL45" s="232">
        <v>87</v>
      </c>
      <c r="KM45" s="232">
        <v>23</v>
      </c>
      <c r="KN45" s="232">
        <v>23</v>
      </c>
      <c r="KO45" s="232">
        <v>348</v>
      </c>
      <c r="KP45" s="232">
        <v>1</v>
      </c>
      <c r="KQ45" s="232"/>
      <c r="KR45" s="232">
        <v>1</v>
      </c>
      <c r="KS45" s="232">
        <v>2</v>
      </c>
      <c r="KT45" s="232">
        <v>1</v>
      </c>
      <c r="KU45" s="232">
        <v>0</v>
      </c>
      <c r="KV45" s="232">
        <v>1</v>
      </c>
      <c r="KW45" s="232"/>
      <c r="KX45" s="232">
        <v>803</v>
      </c>
      <c r="KY45" s="232">
        <v>1528</v>
      </c>
      <c r="KZ45" s="232">
        <v>2331</v>
      </c>
    </row>
    <row r="46" spans="127:312" ht="27.75" thickTop="1" thickBot="1" x14ac:dyDescent="0.35">
      <c r="HH46" s="256" t="s">
        <v>571</v>
      </c>
      <c r="HI46" s="256" t="s">
        <v>571</v>
      </c>
      <c r="HJ46" s="256" t="s">
        <v>571</v>
      </c>
      <c r="HK46" s="256" t="s">
        <v>571</v>
      </c>
      <c r="HL46" s="256" t="s">
        <v>571</v>
      </c>
      <c r="HM46" s="256" t="s">
        <v>571</v>
      </c>
      <c r="HN46" s="256" t="s">
        <v>571</v>
      </c>
      <c r="HO46" s="256" t="s">
        <v>571</v>
      </c>
      <c r="HP46" s="256" t="s">
        <v>571</v>
      </c>
      <c r="HQ46" s="256" t="s">
        <v>571</v>
      </c>
      <c r="HR46" s="256" t="s">
        <v>571</v>
      </c>
      <c r="HS46" s="256" t="s">
        <v>571</v>
      </c>
      <c r="HT46" s="256" t="s">
        <v>571</v>
      </c>
      <c r="HU46" s="256" t="s">
        <v>571</v>
      </c>
      <c r="HV46" s="256" t="s">
        <v>571</v>
      </c>
      <c r="HW46" s="256" t="s">
        <v>571</v>
      </c>
      <c r="HX46" s="256" t="s">
        <v>571</v>
      </c>
      <c r="HY46" s="256" t="s">
        <v>571</v>
      </c>
      <c r="HZ46" s="256" t="s">
        <v>571</v>
      </c>
      <c r="IA46" s="256" t="s">
        <v>571</v>
      </c>
      <c r="IB46" s="256" t="s">
        <v>571</v>
      </c>
      <c r="IC46" s="256" t="s">
        <v>571</v>
      </c>
      <c r="ID46" s="256" t="s">
        <v>571</v>
      </c>
      <c r="IE46" s="256" t="s">
        <v>571</v>
      </c>
      <c r="IF46" s="256" t="s">
        <v>571</v>
      </c>
      <c r="IG46" s="256" t="s">
        <v>571</v>
      </c>
      <c r="IH46" s="236" t="s">
        <v>566</v>
      </c>
      <c r="II46" s="228" t="s">
        <v>311</v>
      </c>
      <c r="IJ46" s="227" t="s">
        <v>526</v>
      </c>
      <c r="IK46" s="230" t="s">
        <v>340</v>
      </c>
      <c r="IL46" s="229" t="s">
        <v>323</v>
      </c>
      <c r="IM46" s="227" t="s">
        <v>522</v>
      </c>
      <c r="IN46" s="227" t="s">
        <v>532</v>
      </c>
      <c r="IO46" s="231" t="s">
        <v>326</v>
      </c>
      <c r="IP46" s="256" t="s">
        <v>570</v>
      </c>
      <c r="IQ46" s="230" t="s">
        <v>340</v>
      </c>
      <c r="IR46" s="227" t="s">
        <v>521</v>
      </c>
      <c r="IS46" s="227" t="s">
        <v>532</v>
      </c>
      <c r="IT46" s="227" t="s">
        <v>530</v>
      </c>
      <c r="IU46" s="256" t="s">
        <v>570</v>
      </c>
      <c r="IV46" s="237" t="s">
        <v>566</v>
      </c>
      <c r="IW46" s="238" t="s">
        <v>518</v>
      </c>
      <c r="IX46" s="239" t="s">
        <v>564</v>
      </c>
      <c r="IY46" s="256" t="s">
        <v>570</v>
      </c>
      <c r="IZ46" s="227" t="s">
        <v>517</v>
      </c>
      <c r="JA46" s="230" t="s">
        <v>340</v>
      </c>
      <c r="JB46" s="227" t="s">
        <v>521</v>
      </c>
      <c r="JC46" s="236" t="s">
        <v>529</v>
      </c>
      <c r="JD46" s="230" t="s">
        <v>340</v>
      </c>
      <c r="JE46" s="256" t="s">
        <v>570</v>
      </c>
      <c r="JF46" s="230" t="s">
        <v>340</v>
      </c>
      <c r="JG46" s="231" t="s">
        <v>326</v>
      </c>
      <c r="JH46" s="228" t="s">
        <v>311</v>
      </c>
      <c r="JI46" s="227" t="s">
        <v>520</v>
      </c>
      <c r="JJ46" s="230" t="s">
        <v>340</v>
      </c>
      <c r="JK46" s="240" t="s">
        <v>337</v>
      </c>
      <c r="JL46" s="256" t="s">
        <v>570</v>
      </c>
      <c r="JM46" s="241" t="s">
        <v>567</v>
      </c>
      <c r="JN46" s="242" t="s">
        <v>311</v>
      </c>
      <c r="JO46" s="243" t="s">
        <v>337</v>
      </c>
      <c r="JP46" s="244" t="s">
        <v>522</v>
      </c>
      <c r="JQ46" s="245" t="s">
        <v>323</v>
      </c>
      <c r="JR46" s="256" t="s">
        <v>570</v>
      </c>
      <c r="JS46" s="236" t="s">
        <v>566</v>
      </c>
      <c r="JT46" s="227" t="s">
        <v>522</v>
      </c>
      <c r="JU46" s="256" t="s">
        <v>570</v>
      </c>
      <c r="JV46" s="246" t="s">
        <v>340</v>
      </c>
      <c r="JW46" s="231" t="s">
        <v>326</v>
      </c>
      <c r="JX46" s="228" t="s">
        <v>311</v>
      </c>
      <c r="JY46" s="227" t="s">
        <v>520</v>
      </c>
      <c r="JZ46" s="247" t="s">
        <v>340</v>
      </c>
      <c r="KA46" s="248" t="s">
        <v>337</v>
      </c>
      <c r="KB46" s="232">
        <v>2</v>
      </c>
      <c r="KC46" s="232">
        <v>2</v>
      </c>
      <c r="KD46" s="232">
        <v>6</v>
      </c>
      <c r="KE46" s="232">
        <v>5</v>
      </c>
      <c r="KF46" s="232">
        <v>34</v>
      </c>
      <c r="KG46" s="232">
        <v>19</v>
      </c>
      <c r="KH46" s="232">
        <v>15</v>
      </c>
      <c r="KI46" s="232">
        <v>17</v>
      </c>
      <c r="KJ46" s="232">
        <v>8</v>
      </c>
      <c r="KK46" s="232">
        <v>14</v>
      </c>
      <c r="KL46" s="232">
        <v>81</v>
      </c>
      <c r="KM46" s="232">
        <v>39</v>
      </c>
      <c r="KN46" s="232">
        <v>62</v>
      </c>
      <c r="KO46" s="232">
        <v>325</v>
      </c>
      <c r="KP46" s="232">
        <v>8</v>
      </c>
      <c r="KQ46" s="232">
        <v>3</v>
      </c>
      <c r="KR46" s="232">
        <v>4</v>
      </c>
      <c r="KS46" s="232">
        <v>15</v>
      </c>
      <c r="KT46" s="232">
        <v>9</v>
      </c>
      <c r="KU46" s="232">
        <v>3</v>
      </c>
      <c r="KV46" s="232">
        <v>5</v>
      </c>
      <c r="KW46" s="232">
        <v>1</v>
      </c>
      <c r="KX46" s="232">
        <v>1505</v>
      </c>
      <c r="KY46" s="232">
        <v>410</v>
      </c>
      <c r="KZ46" s="232">
        <v>1915</v>
      </c>
    </row>
    <row r="47" spans="127:312" ht="27.75" thickTop="1" thickBot="1" x14ac:dyDescent="0.35">
      <c r="HH47" s="256" t="s">
        <v>571</v>
      </c>
      <c r="HI47" s="256" t="s">
        <v>571</v>
      </c>
      <c r="HJ47" s="256" t="s">
        <v>571</v>
      </c>
      <c r="HK47" s="256" t="s">
        <v>571</v>
      </c>
      <c r="HL47" s="256" t="s">
        <v>571</v>
      </c>
      <c r="HM47" s="256" t="s">
        <v>571</v>
      </c>
      <c r="HN47" s="256" t="s">
        <v>571</v>
      </c>
      <c r="HO47" s="256" t="s">
        <v>571</v>
      </c>
      <c r="HP47" s="256" t="s">
        <v>571</v>
      </c>
      <c r="HQ47" s="256" t="s">
        <v>571</v>
      </c>
      <c r="HR47" s="256" t="s">
        <v>571</v>
      </c>
      <c r="HS47" s="256" t="s">
        <v>571</v>
      </c>
      <c r="HT47" s="256" t="s">
        <v>571</v>
      </c>
      <c r="HU47" s="256" t="s">
        <v>571</v>
      </c>
      <c r="HV47" s="256" t="s">
        <v>571</v>
      </c>
      <c r="HW47" s="256" t="s">
        <v>571</v>
      </c>
      <c r="HX47" s="256" t="s">
        <v>571</v>
      </c>
      <c r="HY47" s="256" t="s">
        <v>571</v>
      </c>
      <c r="HZ47" s="256" t="s">
        <v>571</v>
      </c>
      <c r="IA47" s="256" t="s">
        <v>571</v>
      </c>
      <c r="IB47" s="256" t="s">
        <v>571</v>
      </c>
      <c r="IC47" s="256" t="s">
        <v>571</v>
      </c>
      <c r="ID47" s="256" t="s">
        <v>571</v>
      </c>
      <c r="IE47" s="256" t="s">
        <v>571</v>
      </c>
      <c r="IF47" s="256" t="s">
        <v>571</v>
      </c>
      <c r="IG47" s="256" t="s">
        <v>571</v>
      </c>
      <c r="IH47" s="256" t="s">
        <v>571</v>
      </c>
      <c r="II47" s="256" t="s">
        <v>571</v>
      </c>
      <c r="IJ47" s="256" t="s">
        <v>571</v>
      </c>
      <c r="IK47" s="256" t="s">
        <v>571</v>
      </c>
      <c r="IL47" s="256" t="s">
        <v>571</v>
      </c>
      <c r="IM47" s="256" t="s">
        <v>571</v>
      </c>
      <c r="IN47" s="256" t="s">
        <v>571</v>
      </c>
      <c r="IO47" s="256" t="s">
        <v>571</v>
      </c>
      <c r="IP47" s="256" t="s">
        <v>571</v>
      </c>
      <c r="IQ47" s="256" t="s">
        <v>571</v>
      </c>
      <c r="IR47" s="256" t="s">
        <v>571</v>
      </c>
      <c r="IS47" s="256" t="s">
        <v>571</v>
      </c>
      <c r="IT47" s="256" t="s">
        <v>571</v>
      </c>
      <c r="IU47" s="256" t="s">
        <v>571</v>
      </c>
      <c r="IV47" s="256" t="s">
        <v>571</v>
      </c>
      <c r="IW47" s="256" t="s">
        <v>571</v>
      </c>
      <c r="IX47" s="256" t="s">
        <v>571</v>
      </c>
      <c r="IY47" s="256" t="s">
        <v>571</v>
      </c>
      <c r="IZ47" s="256" t="s">
        <v>571</v>
      </c>
      <c r="JA47" s="227" t="s">
        <v>525</v>
      </c>
      <c r="JB47" s="227" t="s">
        <v>532</v>
      </c>
      <c r="JC47" s="227" t="s">
        <v>564</v>
      </c>
      <c r="JD47" s="229" t="s">
        <v>323</v>
      </c>
      <c r="JE47" s="256" t="s">
        <v>570</v>
      </c>
      <c r="JF47" s="227" t="s">
        <v>567</v>
      </c>
      <c r="JG47" s="228" t="s">
        <v>311</v>
      </c>
      <c r="JH47" s="227" t="s">
        <v>521</v>
      </c>
      <c r="JI47" s="227" t="s">
        <v>564</v>
      </c>
      <c r="JJ47" s="228" t="s">
        <v>311</v>
      </c>
      <c r="JK47" s="227" t="s">
        <v>518</v>
      </c>
      <c r="JL47" s="256" t="s">
        <v>570</v>
      </c>
      <c r="JM47" s="249" t="s">
        <v>311</v>
      </c>
      <c r="JN47" s="231" t="s">
        <v>326</v>
      </c>
      <c r="JO47" s="245" t="s">
        <v>323</v>
      </c>
      <c r="JP47" s="256" t="s">
        <v>570</v>
      </c>
      <c r="JQ47" s="227" t="s">
        <v>520</v>
      </c>
      <c r="JR47" s="227" t="s">
        <v>528</v>
      </c>
      <c r="JS47" s="230" t="s">
        <v>340</v>
      </c>
      <c r="JT47" s="227" t="s">
        <v>518</v>
      </c>
      <c r="JU47" s="256" t="s">
        <v>570</v>
      </c>
      <c r="JV47" s="227" t="s">
        <v>524</v>
      </c>
      <c r="JW47" s="236" t="s">
        <v>529</v>
      </c>
      <c r="JX47" s="229" t="s">
        <v>323</v>
      </c>
      <c r="JY47" s="256" t="s">
        <v>570</v>
      </c>
      <c r="JZ47" s="250" t="s">
        <v>311</v>
      </c>
      <c r="KA47" s="251" t="s">
        <v>306</v>
      </c>
      <c r="KB47" s="232">
        <v>3</v>
      </c>
      <c r="KC47" s="232">
        <v>2</v>
      </c>
      <c r="KD47" s="232">
        <v>4</v>
      </c>
      <c r="KE47" s="232">
        <v>7</v>
      </c>
      <c r="KF47" s="232">
        <v>15</v>
      </c>
      <c r="KG47" s="232">
        <v>10</v>
      </c>
      <c r="KH47" s="232">
        <v>5</v>
      </c>
      <c r="KI47" s="232">
        <v>22</v>
      </c>
      <c r="KJ47" s="232">
        <v>6</v>
      </c>
      <c r="KK47" s="232">
        <v>20</v>
      </c>
      <c r="KL47" s="232">
        <v>73</v>
      </c>
      <c r="KM47" s="232">
        <v>22</v>
      </c>
      <c r="KN47" s="232">
        <v>84</v>
      </c>
      <c r="KO47" s="232">
        <v>286</v>
      </c>
      <c r="KP47" s="232">
        <v>1</v>
      </c>
      <c r="KQ47" s="232"/>
      <c r="KR47" s="232">
        <v>4</v>
      </c>
      <c r="KS47" s="232">
        <v>5</v>
      </c>
      <c r="KT47" s="232">
        <v>10</v>
      </c>
      <c r="KU47" s="232">
        <v>3</v>
      </c>
      <c r="KV47" s="232">
        <v>9</v>
      </c>
      <c r="KW47" s="232"/>
      <c r="KX47" s="232">
        <v>811</v>
      </c>
      <c r="KY47" s="232">
        <v>499</v>
      </c>
      <c r="KZ47" s="232">
        <v>1310</v>
      </c>
    </row>
    <row r="48" spans="127:312" ht="27.75" thickTop="1" thickBot="1" x14ac:dyDescent="0.35">
      <c r="HH48" s="256" t="s">
        <v>571</v>
      </c>
      <c r="HI48" s="256" t="s">
        <v>571</v>
      </c>
      <c r="HJ48" s="256" t="s">
        <v>571</v>
      </c>
      <c r="HK48" s="256" t="s">
        <v>571</v>
      </c>
      <c r="HL48" s="256" t="s">
        <v>571</v>
      </c>
      <c r="HM48" s="256" t="s">
        <v>571</v>
      </c>
      <c r="HN48" s="256" t="s">
        <v>571</v>
      </c>
      <c r="HO48" s="256" t="s">
        <v>571</v>
      </c>
      <c r="HP48" s="256" t="s">
        <v>571</v>
      </c>
      <c r="HQ48" s="256" t="s">
        <v>571</v>
      </c>
      <c r="HR48" s="256" t="s">
        <v>571</v>
      </c>
      <c r="HS48" s="256" t="s">
        <v>571</v>
      </c>
      <c r="HT48" s="256" t="s">
        <v>571</v>
      </c>
      <c r="HU48" s="256" t="s">
        <v>571</v>
      </c>
      <c r="HV48" s="256" t="s">
        <v>571</v>
      </c>
      <c r="HW48" s="256" t="s">
        <v>571</v>
      </c>
      <c r="HX48" s="256" t="s">
        <v>571</v>
      </c>
      <c r="HY48" s="256" t="s">
        <v>571</v>
      </c>
      <c r="HZ48" s="256" t="s">
        <v>571</v>
      </c>
      <c r="IA48" s="256" t="s">
        <v>571</v>
      </c>
      <c r="IB48" s="256" t="s">
        <v>571</v>
      </c>
      <c r="IC48" s="256" t="s">
        <v>571</v>
      </c>
      <c r="ID48" s="256" t="s">
        <v>571</v>
      </c>
      <c r="IE48" s="256" t="s">
        <v>571</v>
      </c>
      <c r="IF48" s="256" t="s">
        <v>571</v>
      </c>
      <c r="IG48" s="256" t="s">
        <v>571</v>
      </c>
      <c r="IH48" s="256" t="s">
        <v>571</v>
      </c>
      <c r="II48" s="256" t="s">
        <v>571</v>
      </c>
      <c r="IJ48" s="256" t="s">
        <v>571</v>
      </c>
      <c r="IK48" s="256" t="s">
        <v>571</v>
      </c>
      <c r="IL48" s="256" t="s">
        <v>571</v>
      </c>
      <c r="IM48" s="240" t="s">
        <v>337</v>
      </c>
      <c r="IN48" s="227" t="s">
        <v>522</v>
      </c>
      <c r="IO48" s="227" t="s">
        <v>530</v>
      </c>
      <c r="IP48" s="256" t="s">
        <v>570</v>
      </c>
      <c r="IQ48" s="240" t="s">
        <v>337</v>
      </c>
      <c r="IR48" s="228" t="s">
        <v>311</v>
      </c>
      <c r="IS48" s="227" t="s">
        <v>520</v>
      </c>
      <c r="IT48" s="230" t="s">
        <v>340</v>
      </c>
      <c r="IU48" s="227" t="s">
        <v>518</v>
      </c>
      <c r="IV48" s="227" t="s">
        <v>528</v>
      </c>
      <c r="IW48" s="256" t="s">
        <v>570</v>
      </c>
      <c r="IX48" s="228" t="s">
        <v>311</v>
      </c>
      <c r="IY48" s="227" t="s">
        <v>526</v>
      </c>
      <c r="IZ48" s="231" t="s">
        <v>326</v>
      </c>
      <c r="JA48" s="236" t="s">
        <v>306</v>
      </c>
      <c r="JB48" s="227" t="s">
        <v>526</v>
      </c>
      <c r="JC48" s="256" t="s">
        <v>570</v>
      </c>
      <c r="JD48" s="249" t="s">
        <v>311</v>
      </c>
      <c r="JE48" s="252" t="s">
        <v>306</v>
      </c>
      <c r="JF48" s="231" t="s">
        <v>326</v>
      </c>
      <c r="JG48" s="245" t="s">
        <v>323</v>
      </c>
      <c r="JH48" s="256" t="s">
        <v>570</v>
      </c>
      <c r="JI48" s="240" t="s">
        <v>337</v>
      </c>
      <c r="JJ48" s="228" t="s">
        <v>311</v>
      </c>
      <c r="JK48" s="227" t="s">
        <v>517</v>
      </c>
      <c r="JL48" s="227" t="s">
        <v>564</v>
      </c>
      <c r="JM48" s="228" t="s">
        <v>311</v>
      </c>
      <c r="JN48" s="256" t="s">
        <v>570</v>
      </c>
      <c r="JO48" s="227" t="s">
        <v>522</v>
      </c>
      <c r="JP48" s="236" t="s">
        <v>306</v>
      </c>
      <c r="JQ48" s="230" t="s">
        <v>340</v>
      </c>
      <c r="JR48" s="256" t="s">
        <v>570</v>
      </c>
      <c r="JS48" s="227" t="s">
        <v>568</v>
      </c>
      <c r="JT48" s="227" t="s">
        <v>521</v>
      </c>
      <c r="JU48" s="229" t="s">
        <v>323</v>
      </c>
      <c r="JV48" s="256" t="s">
        <v>570</v>
      </c>
      <c r="JW48" s="227" t="s">
        <v>567</v>
      </c>
      <c r="JX48" s="228" t="s">
        <v>311</v>
      </c>
      <c r="JY48" s="227" t="s">
        <v>519</v>
      </c>
      <c r="JZ48" s="227" t="s">
        <v>518</v>
      </c>
      <c r="KA48" s="253" t="s">
        <v>326</v>
      </c>
      <c r="KB48" s="232">
        <v>4</v>
      </c>
      <c r="KC48" s="232">
        <v>1</v>
      </c>
      <c r="KD48" s="232">
        <v>7</v>
      </c>
      <c r="KE48" s="232">
        <v>3</v>
      </c>
      <c r="KF48" s="232">
        <v>31</v>
      </c>
      <c r="KG48" s="232">
        <v>20</v>
      </c>
      <c r="KH48" s="232">
        <v>11</v>
      </c>
      <c r="KI48" s="232">
        <v>33</v>
      </c>
      <c r="KJ48" s="232">
        <v>8</v>
      </c>
      <c r="KK48" s="232">
        <v>28</v>
      </c>
      <c r="KL48" s="232">
        <v>67</v>
      </c>
      <c r="KM48" s="232">
        <v>34</v>
      </c>
      <c r="KN48" s="232">
        <v>118</v>
      </c>
      <c r="KO48" s="232">
        <v>264</v>
      </c>
      <c r="KP48" s="232">
        <v>2</v>
      </c>
      <c r="KQ48" s="232">
        <v>3</v>
      </c>
      <c r="KR48" s="232">
        <v>6</v>
      </c>
      <c r="KS48" s="232">
        <v>11</v>
      </c>
      <c r="KT48" s="232">
        <v>12</v>
      </c>
      <c r="KU48" s="232">
        <v>6</v>
      </c>
      <c r="KV48" s="232">
        <v>15</v>
      </c>
      <c r="KW48" s="232">
        <v>1</v>
      </c>
      <c r="KX48" s="232">
        <v>1717</v>
      </c>
      <c r="KY48" s="232">
        <v>291</v>
      </c>
      <c r="KZ48" s="232">
        <v>2008</v>
      </c>
    </row>
    <row r="49" spans="216:312" ht="27.75" thickTop="1" thickBot="1" x14ac:dyDescent="0.35">
      <c r="HH49" s="256" t="s">
        <v>571</v>
      </c>
      <c r="HI49" s="256" t="s">
        <v>571</v>
      </c>
      <c r="HJ49" s="256" t="s">
        <v>571</v>
      </c>
      <c r="HK49" s="256" t="s">
        <v>571</v>
      </c>
      <c r="HL49" s="256" t="s">
        <v>571</v>
      </c>
      <c r="HM49" s="256" t="s">
        <v>571</v>
      </c>
      <c r="HN49" s="256" t="s">
        <v>571</v>
      </c>
      <c r="HO49" s="256" t="s">
        <v>571</v>
      </c>
      <c r="HP49" s="256" t="s">
        <v>571</v>
      </c>
      <c r="HQ49" s="256" t="s">
        <v>571</v>
      </c>
      <c r="HR49" s="256" t="s">
        <v>571</v>
      </c>
      <c r="HS49" s="256" t="s">
        <v>571</v>
      </c>
      <c r="HT49" s="256" t="s">
        <v>571</v>
      </c>
      <c r="HU49" s="256" t="s">
        <v>571</v>
      </c>
      <c r="HV49" s="256" t="s">
        <v>571</v>
      </c>
      <c r="HW49" s="256" t="s">
        <v>571</v>
      </c>
      <c r="HX49" s="256" t="s">
        <v>571</v>
      </c>
      <c r="HY49" s="256" t="s">
        <v>571</v>
      </c>
      <c r="HZ49" s="256" t="s">
        <v>571</v>
      </c>
      <c r="IA49" s="256" t="s">
        <v>571</v>
      </c>
      <c r="IB49" s="256" t="s">
        <v>571</v>
      </c>
      <c r="IC49" s="256" t="s">
        <v>571</v>
      </c>
      <c r="ID49" s="256" t="s">
        <v>571</v>
      </c>
      <c r="IE49" s="256" t="s">
        <v>571</v>
      </c>
      <c r="IF49" s="256" t="s">
        <v>571</v>
      </c>
      <c r="IG49" s="256" t="s">
        <v>571</v>
      </c>
      <c r="IH49" s="256" t="s">
        <v>571</v>
      </c>
      <c r="II49" s="256" t="s">
        <v>571</v>
      </c>
      <c r="IJ49" s="256" t="s">
        <v>571</v>
      </c>
      <c r="IK49" s="256" t="s">
        <v>571</v>
      </c>
      <c r="IL49" s="231" t="s">
        <v>569</v>
      </c>
      <c r="IM49" s="227" t="s">
        <v>521</v>
      </c>
      <c r="IN49" s="236" t="s">
        <v>529</v>
      </c>
      <c r="IO49" s="256" t="s">
        <v>570</v>
      </c>
      <c r="IP49" s="230" t="s">
        <v>340</v>
      </c>
      <c r="IQ49" s="227" t="s">
        <v>518</v>
      </c>
      <c r="IR49" s="228" t="s">
        <v>311</v>
      </c>
      <c r="IS49" s="227" t="s">
        <v>521</v>
      </c>
      <c r="IT49" s="227" t="s">
        <v>526</v>
      </c>
      <c r="IU49" s="256" t="s">
        <v>570</v>
      </c>
      <c r="IV49" s="227" t="s">
        <v>522</v>
      </c>
      <c r="IW49" s="229" t="s">
        <v>323</v>
      </c>
      <c r="IX49" s="256" t="s">
        <v>570</v>
      </c>
      <c r="IY49" s="227" t="s">
        <v>567</v>
      </c>
      <c r="IZ49" s="228" t="s">
        <v>311</v>
      </c>
      <c r="JA49" s="227" t="s">
        <v>528</v>
      </c>
      <c r="JB49" s="227" t="s">
        <v>564</v>
      </c>
      <c r="JC49" s="227" t="s">
        <v>521</v>
      </c>
      <c r="JD49" s="227" t="s">
        <v>522</v>
      </c>
      <c r="JE49" s="230" t="s">
        <v>340</v>
      </c>
      <c r="JF49" s="256" t="s">
        <v>570</v>
      </c>
      <c r="JG49" s="230" t="s">
        <v>340</v>
      </c>
      <c r="JH49" s="227" t="s">
        <v>522</v>
      </c>
      <c r="JI49" s="240" t="s">
        <v>337</v>
      </c>
      <c r="JJ49" s="227" t="s">
        <v>526</v>
      </c>
      <c r="JK49" s="256" t="s">
        <v>570</v>
      </c>
      <c r="JL49" s="227" t="s">
        <v>522</v>
      </c>
      <c r="JM49" s="229" t="s">
        <v>323</v>
      </c>
      <c r="JN49" s="256" t="s">
        <v>570</v>
      </c>
      <c r="JO49" s="227" t="s">
        <v>567</v>
      </c>
      <c r="JP49" s="228" t="s">
        <v>311</v>
      </c>
      <c r="JQ49" s="227" t="s">
        <v>522</v>
      </c>
      <c r="JR49" s="227" t="s">
        <v>522</v>
      </c>
      <c r="JS49" s="230" t="s">
        <v>340</v>
      </c>
      <c r="JT49" s="240" t="s">
        <v>337</v>
      </c>
      <c r="JU49" s="227" t="s">
        <v>522</v>
      </c>
      <c r="JV49" s="256" t="s">
        <v>570</v>
      </c>
      <c r="JW49" s="228" t="s">
        <v>311</v>
      </c>
      <c r="JX49" s="227" t="s">
        <v>526</v>
      </c>
      <c r="JY49" s="227" t="s">
        <v>521</v>
      </c>
      <c r="JZ49" s="227" t="s">
        <v>518</v>
      </c>
      <c r="KA49" s="254" t="s">
        <v>323</v>
      </c>
      <c r="KB49" s="232">
        <v>5</v>
      </c>
      <c r="KC49" s="232">
        <v>3</v>
      </c>
      <c r="KD49" s="232">
        <v>5</v>
      </c>
      <c r="KE49" s="232">
        <v>7</v>
      </c>
      <c r="KF49" s="232">
        <v>28</v>
      </c>
      <c r="KG49" s="232">
        <v>18</v>
      </c>
      <c r="KH49" s="232">
        <v>10</v>
      </c>
      <c r="KI49" s="232">
        <v>43</v>
      </c>
      <c r="KJ49" s="232">
        <v>8</v>
      </c>
      <c r="KK49" s="232">
        <v>36</v>
      </c>
      <c r="KL49" s="232">
        <v>59</v>
      </c>
      <c r="KM49" s="232">
        <v>35</v>
      </c>
      <c r="KN49" s="232">
        <v>153</v>
      </c>
      <c r="KO49" s="232">
        <v>230</v>
      </c>
      <c r="KP49" s="232">
        <v>4</v>
      </c>
      <c r="KQ49" s="232">
        <v>2</v>
      </c>
      <c r="KR49" s="232">
        <v>4</v>
      </c>
      <c r="KS49" s="232">
        <v>10</v>
      </c>
      <c r="KT49" s="232">
        <v>16</v>
      </c>
      <c r="KU49" s="232">
        <v>8</v>
      </c>
      <c r="KV49" s="232">
        <v>19</v>
      </c>
      <c r="KW49" s="232">
        <v>1</v>
      </c>
      <c r="KX49" s="232">
        <v>2555</v>
      </c>
      <c r="KY49" s="232">
        <v>412</v>
      </c>
      <c r="KZ49" s="232">
        <v>2967</v>
      </c>
    </row>
    <row r="50" spans="216:312" ht="27.75" thickTop="1" thickBot="1" x14ac:dyDescent="0.35">
      <c r="HH50" s="256" t="s">
        <v>571</v>
      </c>
      <c r="HI50" s="256" t="s">
        <v>571</v>
      </c>
      <c r="HJ50" s="256" t="s">
        <v>571</v>
      </c>
      <c r="HK50" s="256" t="s">
        <v>571</v>
      </c>
      <c r="HL50" s="256" t="s">
        <v>571</v>
      </c>
      <c r="HM50" s="256" t="s">
        <v>571</v>
      </c>
      <c r="HN50" s="256" t="s">
        <v>571</v>
      </c>
      <c r="HO50" s="256" t="s">
        <v>571</v>
      </c>
      <c r="HP50" s="256" t="s">
        <v>571</v>
      </c>
      <c r="HQ50" s="256" t="s">
        <v>571</v>
      </c>
      <c r="HR50" s="256" t="s">
        <v>571</v>
      </c>
      <c r="HS50" s="256" t="s">
        <v>571</v>
      </c>
      <c r="HT50" s="256" t="s">
        <v>571</v>
      </c>
      <c r="HU50" s="256" t="s">
        <v>571</v>
      </c>
      <c r="HV50" s="256" t="s">
        <v>571</v>
      </c>
      <c r="HW50" s="256" t="s">
        <v>571</v>
      </c>
      <c r="HX50" s="256" t="s">
        <v>571</v>
      </c>
      <c r="HY50" s="256" t="s">
        <v>571</v>
      </c>
      <c r="HZ50" s="256" t="s">
        <v>571</v>
      </c>
      <c r="IA50" s="256" t="s">
        <v>571</v>
      </c>
      <c r="IB50" s="256" t="s">
        <v>571</v>
      </c>
      <c r="IC50" s="256" t="s">
        <v>571</v>
      </c>
      <c r="ID50" s="256" t="s">
        <v>571</v>
      </c>
      <c r="IE50" s="256" t="s">
        <v>571</v>
      </c>
      <c r="IF50" s="256" t="s">
        <v>571</v>
      </c>
      <c r="IG50" s="256" t="s">
        <v>571</v>
      </c>
      <c r="IH50" s="256" t="s">
        <v>571</v>
      </c>
      <c r="II50" s="256" t="s">
        <v>571</v>
      </c>
      <c r="IJ50" s="256" t="s">
        <v>571</v>
      </c>
      <c r="IK50" s="256" t="s">
        <v>571</v>
      </c>
      <c r="IL50" s="256" t="s">
        <v>571</v>
      </c>
      <c r="IM50" s="256" t="s">
        <v>571</v>
      </c>
      <c r="IN50" s="256" t="s">
        <v>571</v>
      </c>
      <c r="IO50" s="256" t="s">
        <v>571</v>
      </c>
      <c r="IP50" s="256" t="s">
        <v>571</v>
      </c>
      <c r="IQ50" s="256" t="s">
        <v>571</v>
      </c>
      <c r="IR50" s="236" t="s">
        <v>529</v>
      </c>
      <c r="IS50" s="227" t="s">
        <v>526</v>
      </c>
      <c r="IT50" s="227" t="s">
        <v>528</v>
      </c>
      <c r="IU50" s="256" t="s">
        <v>570</v>
      </c>
      <c r="IV50" s="227" t="s">
        <v>521</v>
      </c>
      <c r="IW50" s="229" t="s">
        <v>323</v>
      </c>
      <c r="IX50" s="230" t="s">
        <v>340</v>
      </c>
      <c r="IY50" s="227" t="s">
        <v>531</v>
      </c>
      <c r="IZ50" s="227" t="s">
        <v>517</v>
      </c>
      <c r="JA50" s="256" t="s">
        <v>570</v>
      </c>
      <c r="JB50" s="230" t="s">
        <v>340</v>
      </c>
      <c r="JC50" s="227" t="s">
        <v>521</v>
      </c>
      <c r="JD50" s="227" t="s">
        <v>517</v>
      </c>
      <c r="JE50" s="227" t="s">
        <v>520</v>
      </c>
      <c r="JF50" s="227" t="s">
        <v>526</v>
      </c>
      <c r="JG50" s="256" t="s">
        <v>570</v>
      </c>
      <c r="JH50" s="227" t="s">
        <v>567</v>
      </c>
      <c r="JI50" s="236" t="s">
        <v>306</v>
      </c>
      <c r="JJ50" s="231" t="s">
        <v>326</v>
      </c>
      <c r="JK50" s="227" t="s">
        <v>521</v>
      </c>
      <c r="JL50" s="236" t="s">
        <v>529</v>
      </c>
      <c r="JM50" s="256" t="s">
        <v>570</v>
      </c>
      <c r="JN50" s="227" t="s">
        <v>567</v>
      </c>
      <c r="JO50" s="230" t="s">
        <v>340</v>
      </c>
      <c r="JP50" s="227" t="s">
        <v>521</v>
      </c>
      <c r="JQ50" s="227" t="s">
        <v>518</v>
      </c>
      <c r="JR50" s="227" t="s">
        <v>522</v>
      </c>
      <c r="JS50" s="256" t="s">
        <v>570</v>
      </c>
      <c r="JT50" s="230" t="s">
        <v>340</v>
      </c>
      <c r="JU50" s="227" t="s">
        <v>518</v>
      </c>
      <c r="JV50" s="228" t="s">
        <v>311</v>
      </c>
      <c r="JW50" s="227" t="s">
        <v>521</v>
      </c>
      <c r="JX50" s="227" t="s">
        <v>526</v>
      </c>
      <c r="JY50" s="256" t="s">
        <v>570</v>
      </c>
      <c r="JZ50" s="227" t="s">
        <v>522</v>
      </c>
      <c r="KA50" s="229" t="s">
        <v>323</v>
      </c>
      <c r="KB50" s="232">
        <v>6</v>
      </c>
      <c r="KC50" s="232">
        <v>3</v>
      </c>
      <c r="KD50" s="232">
        <v>4</v>
      </c>
      <c r="KE50" s="232">
        <v>10</v>
      </c>
      <c r="KF50" s="232">
        <v>20</v>
      </c>
      <c r="KG50" s="232">
        <v>15</v>
      </c>
      <c r="KH50" s="232">
        <v>5</v>
      </c>
      <c r="KI50" s="232">
        <v>48</v>
      </c>
      <c r="KJ50" s="232">
        <v>7</v>
      </c>
      <c r="KK50" s="232">
        <v>43</v>
      </c>
      <c r="KL50" s="232">
        <v>51</v>
      </c>
      <c r="KM50" s="232">
        <v>30</v>
      </c>
      <c r="KN50" s="232">
        <v>183</v>
      </c>
      <c r="KO50" s="232">
        <v>195</v>
      </c>
      <c r="KP50" s="232">
        <v>4</v>
      </c>
      <c r="KQ50" s="232"/>
      <c r="KR50" s="232">
        <v>1</v>
      </c>
      <c r="KS50" s="232">
        <v>5</v>
      </c>
      <c r="KT50" s="232">
        <v>20</v>
      </c>
      <c r="KU50" s="232">
        <v>8</v>
      </c>
      <c r="KV50" s="232">
        <v>20</v>
      </c>
      <c r="KW50" s="232"/>
      <c r="KX50" s="232">
        <v>1883</v>
      </c>
      <c r="KY50" s="232">
        <v>1011</v>
      </c>
      <c r="KZ50" s="232">
        <v>2894</v>
      </c>
    </row>
    <row r="51" spans="216:312" ht="27" thickTop="1" x14ac:dyDescent="0.3">
      <c r="HH51" s="256" t="s">
        <v>571</v>
      </c>
      <c r="HI51" s="256" t="s">
        <v>571</v>
      </c>
      <c r="HJ51" s="256" t="s">
        <v>571</v>
      </c>
      <c r="HK51" s="256" t="s">
        <v>571</v>
      </c>
      <c r="HL51" s="256" t="s">
        <v>571</v>
      </c>
      <c r="HM51" s="256" t="s">
        <v>571</v>
      </c>
      <c r="HN51" s="256" t="s">
        <v>571</v>
      </c>
      <c r="HO51" s="256" t="s">
        <v>571</v>
      </c>
      <c r="HP51" s="256" t="s">
        <v>571</v>
      </c>
      <c r="HQ51" s="256" t="s">
        <v>571</v>
      </c>
      <c r="HR51" s="256" t="s">
        <v>571</v>
      </c>
      <c r="HS51" s="256" t="s">
        <v>571</v>
      </c>
      <c r="HT51" s="256" t="s">
        <v>571</v>
      </c>
      <c r="HU51" s="256" t="s">
        <v>571</v>
      </c>
      <c r="HV51" s="256" t="s">
        <v>571</v>
      </c>
      <c r="HW51" s="256" t="s">
        <v>571</v>
      </c>
      <c r="HX51" s="256" t="s">
        <v>571</v>
      </c>
      <c r="HY51" s="256" t="s">
        <v>571</v>
      </c>
      <c r="HZ51" s="256" t="s">
        <v>571</v>
      </c>
      <c r="IA51" s="256" t="s">
        <v>571</v>
      </c>
      <c r="IB51" s="256" t="s">
        <v>571</v>
      </c>
      <c r="IC51" s="256" t="s">
        <v>571</v>
      </c>
      <c r="ID51" s="256" t="s">
        <v>571</v>
      </c>
      <c r="IE51" s="256" t="s">
        <v>571</v>
      </c>
      <c r="IF51" s="256" t="s">
        <v>571</v>
      </c>
      <c r="IG51" s="256" t="s">
        <v>571</v>
      </c>
      <c r="IH51" s="256" t="s">
        <v>571</v>
      </c>
      <c r="II51" s="256" t="s">
        <v>571</v>
      </c>
      <c r="IJ51" s="256" t="s">
        <v>571</v>
      </c>
      <c r="IK51" s="256" t="s">
        <v>571</v>
      </c>
      <c r="IL51" s="256" t="s">
        <v>571</v>
      </c>
      <c r="IM51" s="256" t="s">
        <v>571</v>
      </c>
      <c r="IN51" s="256" t="s">
        <v>571</v>
      </c>
      <c r="IO51" s="256" t="s">
        <v>571</v>
      </c>
      <c r="IP51" s="256" t="s">
        <v>571</v>
      </c>
      <c r="IQ51" s="256" t="s">
        <v>571</v>
      </c>
      <c r="IR51" s="256" t="s">
        <v>571</v>
      </c>
      <c r="IS51" s="256" t="s">
        <v>571</v>
      </c>
      <c r="IT51" s="256" t="s">
        <v>571</v>
      </c>
      <c r="IU51" s="227" t="s">
        <v>567</v>
      </c>
      <c r="IV51" s="228" t="s">
        <v>311</v>
      </c>
      <c r="IW51" s="227" t="s">
        <v>521</v>
      </c>
      <c r="IX51" s="240" t="s">
        <v>337</v>
      </c>
      <c r="IY51" s="226"/>
      <c r="IZ51" s="227" t="s">
        <v>521</v>
      </c>
      <c r="JA51" s="227" t="s">
        <v>517</v>
      </c>
      <c r="JB51" s="227" t="s">
        <v>520</v>
      </c>
      <c r="JC51" s="227" t="s">
        <v>518</v>
      </c>
      <c r="JD51" s="227" t="s">
        <v>518</v>
      </c>
      <c r="JE51" s="256" t="s">
        <v>570</v>
      </c>
      <c r="JF51" s="229" t="s">
        <v>323</v>
      </c>
      <c r="JG51" s="227" t="s">
        <v>522</v>
      </c>
      <c r="JH51" s="230" t="s">
        <v>340</v>
      </c>
      <c r="JI51" s="226"/>
      <c r="JJ51" s="227" t="s">
        <v>517</v>
      </c>
      <c r="JK51" s="227" t="s">
        <v>521</v>
      </c>
      <c r="JL51" s="227" t="s">
        <v>528</v>
      </c>
      <c r="JM51" s="227" t="s">
        <v>518</v>
      </c>
      <c r="JN51" s="227" t="s">
        <v>518</v>
      </c>
      <c r="JO51" s="230" t="s">
        <v>340</v>
      </c>
      <c r="JP51" s="226"/>
      <c r="JQ51" s="229" t="s">
        <v>323</v>
      </c>
      <c r="JR51" s="227" t="s">
        <v>531</v>
      </c>
      <c r="JS51" s="230" t="s">
        <v>340</v>
      </c>
      <c r="JT51" s="227" t="s">
        <v>518</v>
      </c>
      <c r="JU51" s="227" t="s">
        <v>518</v>
      </c>
      <c r="JV51" s="256" t="s">
        <v>570</v>
      </c>
      <c r="JW51" s="229" t="s">
        <v>323</v>
      </c>
      <c r="JX51" s="227" t="s">
        <v>522</v>
      </c>
      <c r="JY51" s="256" t="s">
        <v>570</v>
      </c>
      <c r="JZ51" s="228" t="s">
        <v>311</v>
      </c>
      <c r="KA51" s="236" t="s">
        <v>306</v>
      </c>
      <c r="KB51" s="232">
        <v>7</v>
      </c>
      <c r="KC51" s="232">
        <v>2</v>
      </c>
      <c r="KD51" s="232">
        <v>5</v>
      </c>
      <c r="KE51" s="232">
        <v>7</v>
      </c>
      <c r="KF51" s="232">
        <v>20</v>
      </c>
      <c r="KG51" s="232">
        <v>14</v>
      </c>
      <c r="KH51" s="232">
        <v>6</v>
      </c>
      <c r="KI51" s="232">
        <v>54</v>
      </c>
      <c r="KJ51" s="232">
        <v>7</v>
      </c>
      <c r="KK51" s="232">
        <v>50</v>
      </c>
      <c r="KL51" s="232">
        <v>44</v>
      </c>
      <c r="KM51" s="232">
        <v>27</v>
      </c>
      <c r="KN51" s="232">
        <v>210</v>
      </c>
      <c r="KO51" s="232">
        <v>165</v>
      </c>
      <c r="KP51" s="232">
        <v>3</v>
      </c>
      <c r="KQ51" s="232">
        <v>1</v>
      </c>
      <c r="KR51" s="232">
        <v>2</v>
      </c>
      <c r="KS51" s="232">
        <v>6</v>
      </c>
      <c r="KT51" s="232">
        <v>23</v>
      </c>
      <c r="KU51" s="232">
        <v>9</v>
      </c>
      <c r="KV51" s="232">
        <v>22</v>
      </c>
      <c r="KW51" s="232">
        <v>1</v>
      </c>
      <c r="KX51" s="232">
        <v>857</v>
      </c>
      <c r="KY51" s="232">
        <v>317</v>
      </c>
      <c r="KZ51" s="232">
        <v>1174</v>
      </c>
    </row>
    <row r="52" spans="216:312" ht="27" thickBot="1" x14ac:dyDescent="0.35">
      <c r="HH52" s="256" t="s">
        <v>571</v>
      </c>
      <c r="HI52" s="256" t="s">
        <v>571</v>
      </c>
      <c r="HJ52" s="256" t="s">
        <v>571</v>
      </c>
      <c r="HK52" s="256" t="s">
        <v>571</v>
      </c>
      <c r="HL52" s="256" t="s">
        <v>571</v>
      </c>
      <c r="HM52" s="256" t="s">
        <v>571</v>
      </c>
      <c r="HN52" s="256" t="s">
        <v>571</v>
      </c>
      <c r="HO52" s="256" t="s">
        <v>571</v>
      </c>
      <c r="HP52" s="256" t="s">
        <v>571</v>
      </c>
      <c r="HQ52" s="256" t="s">
        <v>571</v>
      </c>
      <c r="HR52" s="256" t="s">
        <v>571</v>
      </c>
      <c r="HS52" s="256" t="s">
        <v>571</v>
      </c>
      <c r="HT52" s="256" t="s">
        <v>571</v>
      </c>
      <c r="HU52" s="256" t="s">
        <v>571</v>
      </c>
      <c r="HV52" s="256" t="s">
        <v>571</v>
      </c>
      <c r="HW52" s="256" t="s">
        <v>571</v>
      </c>
      <c r="HX52" s="256" t="s">
        <v>571</v>
      </c>
      <c r="HY52" s="256" t="s">
        <v>571</v>
      </c>
      <c r="HZ52" s="256" t="s">
        <v>571</v>
      </c>
      <c r="IA52" s="256" t="s">
        <v>571</v>
      </c>
      <c r="IB52" s="256" t="s">
        <v>571</v>
      </c>
      <c r="IC52" s="256" t="s">
        <v>571</v>
      </c>
      <c r="ID52" s="256" t="s">
        <v>571</v>
      </c>
      <c r="IE52" s="256" t="s">
        <v>571</v>
      </c>
      <c r="IF52" s="256" t="s">
        <v>571</v>
      </c>
      <c r="IG52" s="256" t="s">
        <v>571</v>
      </c>
      <c r="IH52" s="256" t="s">
        <v>571</v>
      </c>
      <c r="II52" s="256" t="s">
        <v>571</v>
      </c>
      <c r="IJ52" s="256" t="s">
        <v>571</v>
      </c>
      <c r="IK52" s="256" t="s">
        <v>571</v>
      </c>
      <c r="IL52" s="256" t="s">
        <v>571</v>
      </c>
      <c r="IM52" s="256" t="s">
        <v>571</v>
      </c>
      <c r="IN52" s="256" t="s">
        <v>571</v>
      </c>
      <c r="IO52" s="256" t="s">
        <v>571</v>
      </c>
      <c r="IP52" s="256" t="s">
        <v>571</v>
      </c>
      <c r="IQ52" s="256" t="s">
        <v>571</v>
      </c>
      <c r="IR52" s="256" t="s">
        <v>571</v>
      </c>
      <c r="IS52" s="256" t="s">
        <v>571</v>
      </c>
      <c r="IT52" s="256" t="s">
        <v>571</v>
      </c>
      <c r="IU52" s="256" t="s">
        <v>571</v>
      </c>
      <c r="IV52" s="256" t="s">
        <v>571</v>
      </c>
      <c r="IW52" s="256" t="s">
        <v>571</v>
      </c>
      <c r="IX52" s="227" t="s">
        <v>567</v>
      </c>
      <c r="IY52" s="228" t="s">
        <v>311</v>
      </c>
      <c r="IZ52" s="227" t="s">
        <v>521</v>
      </c>
      <c r="JA52" s="228" t="s">
        <v>311</v>
      </c>
      <c r="JB52" s="256" t="s">
        <v>570</v>
      </c>
      <c r="JC52" s="240" t="s">
        <v>337</v>
      </c>
      <c r="JD52" s="227" t="s">
        <v>523</v>
      </c>
      <c r="JE52" s="230" t="s">
        <v>340</v>
      </c>
      <c r="JF52" s="256" t="s">
        <v>570</v>
      </c>
      <c r="JG52" s="227" t="s">
        <v>522</v>
      </c>
      <c r="JH52" s="228" t="s">
        <v>311</v>
      </c>
      <c r="JI52" s="227" t="s">
        <v>532</v>
      </c>
      <c r="JJ52" s="227" t="s">
        <v>564</v>
      </c>
      <c r="JK52" s="228" t="s">
        <v>311</v>
      </c>
      <c r="JL52" s="256" t="s">
        <v>570</v>
      </c>
      <c r="JM52" s="240" t="s">
        <v>337</v>
      </c>
      <c r="JN52" s="227" t="s">
        <v>523</v>
      </c>
      <c r="JO52" s="256" t="s">
        <v>570</v>
      </c>
      <c r="JP52" s="227" t="s">
        <v>525</v>
      </c>
      <c r="JQ52" s="227" t="s">
        <v>532</v>
      </c>
      <c r="JR52" s="227" t="s">
        <v>564</v>
      </c>
      <c r="JS52" s="256" t="s">
        <v>570</v>
      </c>
      <c r="JT52" s="227" t="s">
        <v>567</v>
      </c>
      <c r="JU52" s="228" t="s">
        <v>311</v>
      </c>
      <c r="JV52" s="240" t="s">
        <v>337</v>
      </c>
      <c r="JW52" s="227" t="s">
        <v>522</v>
      </c>
      <c r="JX52" s="229" t="s">
        <v>323</v>
      </c>
      <c r="JY52" s="256" t="s">
        <v>570</v>
      </c>
      <c r="JZ52" s="228" t="s">
        <v>311</v>
      </c>
      <c r="KA52" s="236" t="s">
        <v>306</v>
      </c>
      <c r="KB52" s="232">
        <v>8</v>
      </c>
      <c r="KC52" s="232">
        <v>1</v>
      </c>
      <c r="KD52" s="232">
        <v>6</v>
      </c>
      <c r="KE52" s="232">
        <v>3</v>
      </c>
      <c r="KF52" s="232">
        <v>21</v>
      </c>
      <c r="KG52" s="232">
        <v>11</v>
      </c>
      <c r="KH52" s="232">
        <v>10</v>
      </c>
      <c r="KI52" s="232">
        <v>64</v>
      </c>
      <c r="KJ52" s="232">
        <v>7</v>
      </c>
      <c r="KK52" s="232">
        <v>57</v>
      </c>
      <c r="KL52" s="232">
        <v>37</v>
      </c>
      <c r="KM52" s="232">
        <v>24</v>
      </c>
      <c r="KN52" s="232">
        <v>234</v>
      </c>
      <c r="KO52" s="232">
        <v>138</v>
      </c>
      <c r="KP52" s="232">
        <v>1</v>
      </c>
      <c r="KQ52" s="232">
        <v>3</v>
      </c>
      <c r="KR52" s="232">
        <v>6</v>
      </c>
      <c r="KS52" s="232">
        <v>10</v>
      </c>
      <c r="KT52" s="232">
        <v>24</v>
      </c>
      <c r="KU52" s="232">
        <v>12</v>
      </c>
      <c r="KV52" s="232">
        <v>28</v>
      </c>
      <c r="KW52" s="232">
        <v>1</v>
      </c>
      <c r="KX52" s="232">
        <v>836</v>
      </c>
      <c r="KY52" s="232">
        <v>389</v>
      </c>
      <c r="KZ52" s="232">
        <v>1225</v>
      </c>
    </row>
    <row r="53" spans="216:312" ht="27.75" thickTop="1" thickBot="1" x14ac:dyDescent="0.35">
      <c r="HH53" s="227" t="s">
        <v>568</v>
      </c>
      <c r="HI53" s="227" t="s">
        <v>521</v>
      </c>
      <c r="HJ53" s="229" t="s">
        <v>323</v>
      </c>
      <c r="HK53" s="256" t="s">
        <v>570</v>
      </c>
      <c r="HL53" s="228" t="s">
        <v>311</v>
      </c>
      <c r="HM53" s="227" t="s">
        <v>528</v>
      </c>
      <c r="HN53" s="227" t="s">
        <v>564</v>
      </c>
      <c r="HO53" s="227" t="s">
        <v>521</v>
      </c>
      <c r="HP53" s="256" t="s">
        <v>570</v>
      </c>
      <c r="HQ53" s="227" t="s">
        <v>522</v>
      </c>
      <c r="HR53" s="236" t="s">
        <v>306</v>
      </c>
      <c r="HS53" s="256" t="s">
        <v>570</v>
      </c>
      <c r="HT53" s="230" t="s">
        <v>340</v>
      </c>
      <c r="HU53" s="227" t="s">
        <v>526</v>
      </c>
      <c r="HV53" s="227" t="s">
        <v>564</v>
      </c>
      <c r="HW53" s="228" t="s">
        <v>311</v>
      </c>
      <c r="HX53" s="226" t="s">
        <v>570</v>
      </c>
      <c r="HY53" s="230" t="s">
        <v>340</v>
      </c>
      <c r="HZ53" s="227" t="s">
        <v>531</v>
      </c>
      <c r="IA53" s="227" t="s">
        <v>518</v>
      </c>
      <c r="IB53" s="228" t="s">
        <v>311</v>
      </c>
      <c r="IC53" s="256" t="s">
        <v>570</v>
      </c>
      <c r="ID53" s="240" t="s">
        <v>337</v>
      </c>
      <c r="IE53" s="228" t="s">
        <v>311</v>
      </c>
      <c r="IF53" s="227" t="s">
        <v>521</v>
      </c>
      <c r="IG53" s="227" t="s">
        <v>518</v>
      </c>
      <c r="IH53" s="227" t="s">
        <v>564</v>
      </c>
      <c r="II53" s="256" t="s">
        <v>570</v>
      </c>
      <c r="IJ53" s="236" t="s">
        <v>566</v>
      </c>
      <c r="IK53" s="229" t="s">
        <v>323</v>
      </c>
      <c r="IL53" s="256" t="s">
        <v>570</v>
      </c>
      <c r="IM53" s="240" t="s">
        <v>337</v>
      </c>
      <c r="IN53" s="227" t="s">
        <v>523</v>
      </c>
      <c r="IO53" s="227" t="s">
        <v>518</v>
      </c>
      <c r="IP53" s="256" t="s">
        <v>570</v>
      </c>
      <c r="IQ53" s="227" t="s">
        <v>521</v>
      </c>
      <c r="IR53" s="227" t="s">
        <v>519</v>
      </c>
      <c r="IS53" s="228" t="s">
        <v>311</v>
      </c>
      <c r="IT53" s="230" t="s">
        <v>340</v>
      </c>
      <c r="IU53" s="256" t="s">
        <v>570</v>
      </c>
      <c r="IV53" s="236" t="s">
        <v>566</v>
      </c>
      <c r="IW53" s="227" t="s">
        <v>530</v>
      </c>
      <c r="IX53" s="227" t="s">
        <v>518</v>
      </c>
      <c r="IY53" s="256" t="s">
        <v>570</v>
      </c>
      <c r="IZ53" s="229" t="s">
        <v>323</v>
      </c>
      <c r="JA53" s="227" t="s">
        <v>522</v>
      </c>
      <c r="JB53" s="227" t="s">
        <v>518</v>
      </c>
      <c r="JC53" s="256" t="s">
        <v>570</v>
      </c>
      <c r="JD53" s="227" t="s">
        <v>521</v>
      </c>
      <c r="JE53" s="227" t="s">
        <v>518</v>
      </c>
      <c r="JF53" s="227" t="s">
        <v>524</v>
      </c>
      <c r="JG53" s="256" t="s">
        <v>570</v>
      </c>
      <c r="JH53" s="231" t="s">
        <v>569</v>
      </c>
      <c r="JI53" s="228" t="s">
        <v>311</v>
      </c>
      <c r="JJ53" s="228" t="s">
        <v>311</v>
      </c>
      <c r="JK53" s="230" t="s">
        <v>340</v>
      </c>
      <c r="JL53" s="256" t="s">
        <v>570</v>
      </c>
      <c r="JM53" s="257" t="s">
        <v>337</v>
      </c>
      <c r="JN53" s="258" t="s">
        <v>340</v>
      </c>
      <c r="JO53" s="243" t="s">
        <v>337</v>
      </c>
      <c r="JP53" s="259" t="s">
        <v>311</v>
      </c>
      <c r="JQ53" s="256" t="s">
        <v>570</v>
      </c>
      <c r="JR53" s="227" t="s">
        <v>520</v>
      </c>
      <c r="JS53" s="228" t="s">
        <v>311</v>
      </c>
      <c r="JT53" s="227" t="s">
        <v>517</v>
      </c>
      <c r="JU53" s="256" t="s">
        <v>570</v>
      </c>
      <c r="JV53" s="227" t="s">
        <v>530</v>
      </c>
      <c r="JW53" s="230" t="s">
        <v>340</v>
      </c>
      <c r="JX53" s="236" t="s">
        <v>306</v>
      </c>
      <c r="JY53" s="256" t="s">
        <v>570</v>
      </c>
      <c r="JZ53" s="228" t="s">
        <v>311</v>
      </c>
      <c r="KA53" s="236" t="s">
        <v>306</v>
      </c>
      <c r="KB53" s="232">
        <v>9</v>
      </c>
      <c r="KC53" s="232">
        <v>6</v>
      </c>
      <c r="KD53" s="232">
        <v>11</v>
      </c>
      <c r="KE53" s="232">
        <v>16</v>
      </c>
      <c r="KF53" s="232">
        <v>40</v>
      </c>
      <c r="KG53" s="232">
        <v>20</v>
      </c>
      <c r="KH53" s="232">
        <v>20</v>
      </c>
      <c r="KI53" s="232">
        <v>84</v>
      </c>
      <c r="KJ53" s="232">
        <v>17</v>
      </c>
      <c r="KK53" s="232">
        <v>74</v>
      </c>
      <c r="KL53" s="232">
        <v>30</v>
      </c>
      <c r="KM53" s="232">
        <v>56</v>
      </c>
      <c r="KN53" s="232">
        <v>290</v>
      </c>
      <c r="KO53" s="232">
        <v>114</v>
      </c>
      <c r="KP53" s="232">
        <v>6</v>
      </c>
      <c r="KQ53" s="232">
        <v>4</v>
      </c>
      <c r="KR53" s="232">
        <v>10</v>
      </c>
      <c r="KS53" s="232">
        <v>20</v>
      </c>
      <c r="KT53" s="232">
        <v>30</v>
      </c>
      <c r="KU53" s="232">
        <v>16</v>
      </c>
      <c r="KV53" s="232">
        <v>38</v>
      </c>
      <c r="KW53" s="232">
        <v>1</v>
      </c>
      <c r="KX53" s="232">
        <v>2502</v>
      </c>
      <c r="KY53" s="232">
        <v>801</v>
      </c>
      <c r="KZ53" s="232">
        <v>3303</v>
      </c>
    </row>
    <row r="54" spans="216:312" ht="27.75" thickTop="1" thickBot="1" x14ac:dyDescent="0.35">
      <c r="HH54" s="256" t="s">
        <v>571</v>
      </c>
      <c r="HI54" s="256" t="s">
        <v>571</v>
      </c>
      <c r="HJ54" s="256" t="s">
        <v>571</v>
      </c>
      <c r="HK54" s="256" t="s">
        <v>571</v>
      </c>
      <c r="HL54" s="256" t="s">
        <v>571</v>
      </c>
      <c r="HM54" s="256" t="s">
        <v>571</v>
      </c>
      <c r="HN54" s="256" t="s">
        <v>571</v>
      </c>
      <c r="HO54" s="256" t="s">
        <v>571</v>
      </c>
      <c r="HP54" s="256" t="s">
        <v>571</v>
      </c>
      <c r="HQ54" s="256" t="s">
        <v>571</v>
      </c>
      <c r="HR54" s="256" t="s">
        <v>571</v>
      </c>
      <c r="HS54" s="256" t="s">
        <v>571</v>
      </c>
      <c r="HT54" s="256" t="s">
        <v>571</v>
      </c>
      <c r="HU54" s="256" t="s">
        <v>571</v>
      </c>
      <c r="HV54" s="256" t="s">
        <v>571</v>
      </c>
      <c r="HW54" s="256" t="s">
        <v>571</v>
      </c>
      <c r="HX54" s="256" t="s">
        <v>571</v>
      </c>
      <c r="HY54" s="256" t="s">
        <v>571</v>
      </c>
      <c r="HZ54" s="256" t="s">
        <v>571</v>
      </c>
      <c r="IA54" s="256" t="s">
        <v>571</v>
      </c>
      <c r="IB54" s="256" t="s">
        <v>571</v>
      </c>
      <c r="IC54" s="256" t="s">
        <v>571</v>
      </c>
      <c r="ID54" s="256" t="s">
        <v>571</v>
      </c>
      <c r="IE54" s="256" t="s">
        <v>571</v>
      </c>
      <c r="IF54" s="256" t="s">
        <v>571</v>
      </c>
      <c r="IG54" s="256" t="s">
        <v>571</v>
      </c>
      <c r="IH54" s="256" t="s">
        <v>571</v>
      </c>
      <c r="II54" s="256" t="s">
        <v>571</v>
      </c>
      <c r="IJ54" s="256" t="s">
        <v>571</v>
      </c>
      <c r="IK54" s="256" t="s">
        <v>571</v>
      </c>
      <c r="IL54" s="256" t="s">
        <v>571</v>
      </c>
      <c r="IM54" s="256" t="s">
        <v>571</v>
      </c>
      <c r="IN54" s="256" t="s">
        <v>571</v>
      </c>
      <c r="IO54" s="256" t="s">
        <v>571</v>
      </c>
      <c r="IP54" s="256" t="s">
        <v>571</v>
      </c>
      <c r="IQ54" s="256" t="s">
        <v>571</v>
      </c>
      <c r="IR54" s="256" t="s">
        <v>571</v>
      </c>
      <c r="IS54" s="256" t="s">
        <v>571</v>
      </c>
      <c r="IT54" s="256" t="s">
        <v>571</v>
      </c>
      <c r="IU54" s="256" t="s">
        <v>571</v>
      </c>
      <c r="IV54" s="256" t="s">
        <v>571</v>
      </c>
      <c r="IW54" s="227" t="s">
        <v>517</v>
      </c>
      <c r="IX54" s="236" t="s">
        <v>529</v>
      </c>
      <c r="IY54" s="227" t="s">
        <v>528</v>
      </c>
      <c r="IZ54" s="228" t="s">
        <v>311</v>
      </c>
      <c r="JA54" s="256" t="s">
        <v>570</v>
      </c>
      <c r="JB54" s="249" t="s">
        <v>311</v>
      </c>
      <c r="JC54" s="243" t="s">
        <v>337</v>
      </c>
      <c r="JD54" s="244" t="s">
        <v>522</v>
      </c>
      <c r="JE54" s="245" t="s">
        <v>323</v>
      </c>
      <c r="JF54" s="227" t="s">
        <v>522</v>
      </c>
      <c r="JG54" s="256" t="s">
        <v>570</v>
      </c>
      <c r="JH54" s="240" t="s">
        <v>337</v>
      </c>
      <c r="JI54" s="227" t="s">
        <v>521</v>
      </c>
      <c r="JJ54" s="227" t="s">
        <v>518</v>
      </c>
      <c r="JK54" s="227" t="s">
        <v>523</v>
      </c>
      <c r="JL54" s="229" t="s">
        <v>323</v>
      </c>
      <c r="JM54" s="256" t="s">
        <v>570</v>
      </c>
      <c r="JN54" s="227" t="s">
        <v>567</v>
      </c>
      <c r="JO54" s="227" t="s">
        <v>522</v>
      </c>
      <c r="JP54" s="227" t="s">
        <v>528</v>
      </c>
      <c r="JQ54" s="227" t="s">
        <v>522</v>
      </c>
      <c r="JR54" s="256" t="s">
        <v>570</v>
      </c>
      <c r="JS54" s="227" t="s">
        <v>520</v>
      </c>
      <c r="JT54" s="228" t="s">
        <v>311</v>
      </c>
      <c r="JU54" s="227" t="s">
        <v>519</v>
      </c>
      <c r="JV54" s="229" t="s">
        <v>323</v>
      </c>
      <c r="JW54" s="256" t="s">
        <v>570</v>
      </c>
      <c r="JX54" s="249" t="s">
        <v>311</v>
      </c>
      <c r="JY54" s="260" t="s">
        <v>326</v>
      </c>
      <c r="JZ54" s="261" t="s">
        <v>323</v>
      </c>
      <c r="KA54" s="262" t="s">
        <v>340</v>
      </c>
      <c r="KB54" s="232">
        <v>10</v>
      </c>
      <c r="KC54" s="232">
        <v>1</v>
      </c>
      <c r="KD54" s="232">
        <v>5</v>
      </c>
      <c r="KE54" s="232">
        <v>4</v>
      </c>
      <c r="KF54" s="232">
        <v>22</v>
      </c>
      <c r="KG54" s="232">
        <v>15</v>
      </c>
      <c r="KH54" s="232">
        <v>7</v>
      </c>
      <c r="KI54" s="232">
        <v>91</v>
      </c>
      <c r="KJ54" s="232">
        <v>6</v>
      </c>
      <c r="KK54" s="232">
        <v>80</v>
      </c>
      <c r="KL54" s="232">
        <v>13</v>
      </c>
      <c r="KM54" s="232">
        <v>26</v>
      </c>
      <c r="KN54" s="232">
        <v>316</v>
      </c>
      <c r="KO54" s="232">
        <v>58</v>
      </c>
      <c r="KP54" s="232">
        <v>1</v>
      </c>
      <c r="KQ54" s="232">
        <v>2</v>
      </c>
      <c r="KR54" s="232">
        <v>4</v>
      </c>
      <c r="KS54" s="232">
        <v>7</v>
      </c>
      <c r="KT54" s="232">
        <v>31</v>
      </c>
      <c r="KU54" s="232">
        <v>18</v>
      </c>
      <c r="KV54" s="232">
        <v>42</v>
      </c>
      <c r="KW54" s="232">
        <v>1</v>
      </c>
      <c r="KX54" s="232">
        <v>596</v>
      </c>
      <c r="KY54" s="232">
        <v>170</v>
      </c>
      <c r="KZ54" s="232">
        <v>766</v>
      </c>
    </row>
    <row r="55" spans="216:312" ht="27.75" thickTop="1" thickBot="1" x14ac:dyDescent="0.35">
      <c r="HH55" s="256" t="s">
        <v>571</v>
      </c>
      <c r="HI55" s="256" t="s">
        <v>571</v>
      </c>
      <c r="HJ55" s="256" t="s">
        <v>571</v>
      </c>
      <c r="HK55" s="256" t="s">
        <v>571</v>
      </c>
      <c r="HL55" s="256" t="s">
        <v>571</v>
      </c>
      <c r="HM55" s="256" t="s">
        <v>571</v>
      </c>
      <c r="HN55" s="256" t="s">
        <v>571</v>
      </c>
      <c r="HO55" s="256" t="s">
        <v>571</v>
      </c>
      <c r="HP55" s="256" t="s">
        <v>571</v>
      </c>
      <c r="HQ55" s="256" t="s">
        <v>571</v>
      </c>
      <c r="HR55" s="256" t="s">
        <v>571</v>
      </c>
      <c r="HS55" s="256" t="s">
        <v>571</v>
      </c>
      <c r="HT55" s="256" t="s">
        <v>571</v>
      </c>
      <c r="HU55" s="256" t="s">
        <v>571</v>
      </c>
      <c r="HV55" s="256" t="s">
        <v>571</v>
      </c>
      <c r="HW55" s="256" t="s">
        <v>571</v>
      </c>
      <c r="HX55" s="256" t="s">
        <v>571</v>
      </c>
      <c r="HY55" s="256" t="s">
        <v>571</v>
      </c>
      <c r="HZ55" s="256" t="s">
        <v>571</v>
      </c>
      <c r="IA55" s="256" t="s">
        <v>571</v>
      </c>
      <c r="IB55" s="256" t="s">
        <v>571</v>
      </c>
      <c r="IC55" s="256" t="s">
        <v>571</v>
      </c>
      <c r="ID55" s="256" t="s">
        <v>571</v>
      </c>
      <c r="IE55" s="256" t="s">
        <v>571</v>
      </c>
      <c r="IF55" s="256" t="s">
        <v>571</v>
      </c>
      <c r="IG55" s="256" t="s">
        <v>571</v>
      </c>
      <c r="IH55" s="256" t="s">
        <v>571</v>
      </c>
      <c r="II55" s="256" t="s">
        <v>571</v>
      </c>
      <c r="IJ55" s="256" t="s">
        <v>571</v>
      </c>
      <c r="IK55" s="256" t="s">
        <v>571</v>
      </c>
      <c r="IL55" s="256" t="s">
        <v>571</v>
      </c>
      <c r="IM55" s="256" t="s">
        <v>571</v>
      </c>
      <c r="IN55" s="256" t="s">
        <v>571</v>
      </c>
      <c r="IO55" s="256" t="s">
        <v>571</v>
      </c>
      <c r="IP55" s="236" t="s">
        <v>529</v>
      </c>
      <c r="IQ55" s="228" t="s">
        <v>311</v>
      </c>
      <c r="IR55" s="227" t="s">
        <v>520</v>
      </c>
      <c r="IS55" s="227" t="s">
        <v>531</v>
      </c>
      <c r="IT55" s="226"/>
      <c r="IU55" s="227" t="s">
        <v>526</v>
      </c>
      <c r="IV55" s="230" t="s">
        <v>340</v>
      </c>
      <c r="IW55" s="231" t="s">
        <v>326</v>
      </c>
      <c r="IX55" s="227" t="s">
        <v>521</v>
      </c>
      <c r="IY55" s="236" t="s">
        <v>529</v>
      </c>
      <c r="IZ55" s="226"/>
      <c r="JA55" s="240" t="s">
        <v>337</v>
      </c>
      <c r="JB55" s="231" t="s">
        <v>326</v>
      </c>
      <c r="JC55" s="227" t="s">
        <v>518</v>
      </c>
      <c r="JD55" s="227" t="s">
        <v>518</v>
      </c>
      <c r="JE55" s="230" t="s">
        <v>340</v>
      </c>
      <c r="JF55" s="227" t="s">
        <v>521</v>
      </c>
      <c r="JG55" s="227" t="s">
        <v>526</v>
      </c>
      <c r="JH55" s="256" t="s">
        <v>570</v>
      </c>
      <c r="JI55" s="227" t="s">
        <v>528</v>
      </c>
      <c r="JJ55" s="227" t="s">
        <v>520</v>
      </c>
      <c r="JK55" s="227" t="s">
        <v>519</v>
      </c>
      <c r="JL55" s="229" t="s">
        <v>323</v>
      </c>
      <c r="JM55" s="226"/>
      <c r="JN55" s="227" t="s">
        <v>567</v>
      </c>
      <c r="JO55" s="228" t="s">
        <v>311</v>
      </c>
      <c r="JP55" s="227" t="s">
        <v>528</v>
      </c>
      <c r="JQ55" s="227" t="s">
        <v>564</v>
      </c>
      <c r="JR55" s="227" t="s">
        <v>521</v>
      </c>
      <c r="JS55" s="256" t="s">
        <v>570</v>
      </c>
      <c r="JT55" s="228" t="s">
        <v>311</v>
      </c>
      <c r="JU55" s="231" t="s">
        <v>326</v>
      </c>
      <c r="JV55" s="227" t="s">
        <v>521</v>
      </c>
      <c r="JW55" s="236" t="s">
        <v>529</v>
      </c>
      <c r="JX55" s="256" t="s">
        <v>570</v>
      </c>
      <c r="JY55" s="227" t="s">
        <v>522</v>
      </c>
      <c r="JZ55" s="236" t="s">
        <v>306</v>
      </c>
      <c r="KA55" s="230" t="s">
        <v>340</v>
      </c>
      <c r="KB55" s="232">
        <v>11</v>
      </c>
      <c r="KC55" s="232">
        <v>1</v>
      </c>
      <c r="KD55" s="232">
        <v>6</v>
      </c>
      <c r="KE55" s="232">
        <v>4</v>
      </c>
      <c r="KF55" s="232">
        <v>28</v>
      </c>
      <c r="KG55" s="232">
        <v>21</v>
      </c>
      <c r="KH55" s="232">
        <v>7</v>
      </c>
      <c r="KI55" s="232">
        <v>98</v>
      </c>
      <c r="KJ55" s="232">
        <v>7</v>
      </c>
      <c r="KK55" s="232">
        <v>87</v>
      </c>
      <c r="KL55" s="232">
        <v>7</v>
      </c>
      <c r="KM55" s="232">
        <v>32</v>
      </c>
      <c r="KN55" s="232">
        <v>348</v>
      </c>
      <c r="KO55" s="232">
        <v>32</v>
      </c>
      <c r="KP55" s="232">
        <v>3</v>
      </c>
      <c r="KQ55" s="232">
        <v>1</v>
      </c>
      <c r="KR55" s="232">
        <v>3</v>
      </c>
      <c r="KS55" s="232">
        <v>7</v>
      </c>
      <c r="KT55" s="232">
        <v>34</v>
      </c>
      <c r="KU55" s="232">
        <v>19</v>
      </c>
      <c r="KV55" s="232">
        <v>45</v>
      </c>
      <c r="KW55" s="232">
        <v>1</v>
      </c>
      <c r="KX55" s="232">
        <v>2737</v>
      </c>
      <c r="KY55" s="232">
        <v>78</v>
      </c>
      <c r="KZ55" s="232">
        <v>2815</v>
      </c>
    </row>
    <row r="56" spans="216:312" ht="19.5" thickTop="1" x14ac:dyDescent="0.3">
      <c r="KB56" s="232"/>
      <c r="KC56" s="232">
        <v>26</v>
      </c>
      <c r="KD56" s="232">
        <v>61</v>
      </c>
      <c r="KE56" s="232">
        <v>81</v>
      </c>
      <c r="KF56" s="232">
        <v>267</v>
      </c>
      <c r="KG56" s="232">
        <v>169</v>
      </c>
      <c r="KH56" s="232">
        <v>98</v>
      </c>
      <c r="KI56" s="232"/>
      <c r="KJ56" s="232">
        <v>87</v>
      </c>
      <c r="KK56" s="232"/>
      <c r="KL56" s="232"/>
      <c r="KM56" s="232">
        <v>348</v>
      </c>
      <c r="KN56" s="232"/>
      <c r="KO56" s="232"/>
      <c r="KP56" s="232">
        <v>34</v>
      </c>
      <c r="KQ56" s="232">
        <v>19</v>
      </c>
      <c r="KR56" s="232">
        <v>45</v>
      </c>
      <c r="KS56" s="232">
        <v>98</v>
      </c>
      <c r="KT56" s="232"/>
      <c r="KU56" s="232"/>
      <c r="KV56" s="232"/>
      <c r="KW56" s="232">
        <v>8</v>
      </c>
      <c r="KX56" s="232">
        <v>16802</v>
      </c>
      <c r="KY56" s="232">
        <v>5906</v>
      </c>
      <c r="KZ56" s="232">
        <v>22708</v>
      </c>
    </row>
    <row r="57" spans="216:312" ht="21" x14ac:dyDescent="0.35">
      <c r="HH57" s="225"/>
      <c r="HI57" s="225"/>
      <c r="HJ57" s="225"/>
      <c r="HK57" s="225"/>
      <c r="HL57" s="225"/>
      <c r="HM57" s="225"/>
      <c r="HN57" s="225"/>
      <c r="HO57" s="225"/>
      <c r="HP57" s="225"/>
      <c r="HQ57" s="225"/>
      <c r="HR57" s="225"/>
      <c r="HS57" s="225"/>
      <c r="HT57" s="225"/>
      <c r="HU57" s="225"/>
      <c r="HV57" s="225"/>
      <c r="HW57" s="225"/>
      <c r="HX57" s="226"/>
      <c r="HY57" s="225"/>
      <c r="HZ57" s="225"/>
      <c r="IA57" s="225"/>
      <c r="IB57" s="225"/>
      <c r="IC57" s="226"/>
      <c r="ID57" s="225"/>
      <c r="IE57" s="225"/>
      <c r="IF57" s="225"/>
      <c r="IG57" s="226"/>
      <c r="IH57" s="226"/>
      <c r="II57" s="226"/>
      <c r="IJ57" s="226"/>
      <c r="IK57" s="226"/>
      <c r="IL57" s="226"/>
      <c r="IM57" s="226"/>
      <c r="IN57" s="226"/>
      <c r="IO57" s="226"/>
      <c r="IP57" s="226"/>
      <c r="IQ57" s="226"/>
      <c r="IR57" s="226"/>
      <c r="IS57" s="226"/>
      <c r="IT57" s="226"/>
      <c r="IU57" s="226"/>
      <c r="IV57" s="226"/>
      <c r="IW57" s="226"/>
      <c r="IX57" s="226"/>
      <c r="IY57" s="226"/>
      <c r="IZ57" s="226"/>
      <c r="JA57" s="226"/>
      <c r="JB57" s="226"/>
      <c r="JC57" s="226"/>
      <c r="JD57" s="226"/>
      <c r="JE57" s="226"/>
      <c r="JF57" s="226"/>
      <c r="JG57" s="226"/>
      <c r="JH57" s="226"/>
      <c r="JI57" s="226"/>
      <c r="JJ57" s="226"/>
      <c r="JK57" s="226"/>
      <c r="JL57" s="226"/>
      <c r="JM57" s="226"/>
      <c r="JQ57" s="226"/>
      <c r="JR57" s="226"/>
      <c r="JS57" s="226"/>
      <c r="JT57" s="226"/>
      <c r="JY57" s="226"/>
      <c r="JZ57" s="226"/>
      <c r="KB57" s="232"/>
      <c r="KC57" s="232"/>
      <c r="KD57" s="232"/>
      <c r="KE57" s="232"/>
      <c r="KF57" s="232"/>
      <c r="KG57" s="232"/>
      <c r="KH57" s="232"/>
      <c r="KI57" s="232"/>
      <c r="KJ57" s="265" t="s">
        <v>417</v>
      </c>
      <c r="KK57" s="266" t="s">
        <v>416</v>
      </c>
      <c r="KL57" s="266" t="s">
        <v>415</v>
      </c>
      <c r="KM57" s="232"/>
      <c r="KN57" s="232"/>
      <c r="KO57" s="232"/>
      <c r="KP57" s="232"/>
      <c r="KQ57" s="232" t="s">
        <v>418</v>
      </c>
      <c r="KR57" s="232"/>
      <c r="KS57" s="232"/>
      <c r="KT57" s="232"/>
      <c r="KU57" s="232"/>
      <c r="KV57" s="232"/>
      <c r="KW57" s="232" t="s">
        <v>415</v>
      </c>
      <c r="KX57" s="232"/>
      <c r="KY57" s="232"/>
      <c r="KZ57" s="232"/>
    </row>
    <row r="58" spans="216:312" ht="21" x14ac:dyDescent="0.35">
      <c r="HH58" s="225"/>
      <c r="HI58" s="225"/>
      <c r="HJ58" s="225"/>
      <c r="HK58" s="225"/>
      <c r="HL58" s="225"/>
      <c r="HM58" s="225"/>
      <c r="HN58" s="225"/>
      <c r="HO58" s="225"/>
      <c r="HP58" s="225"/>
      <c r="HQ58" s="225"/>
      <c r="HR58" s="225"/>
      <c r="HS58" s="225"/>
      <c r="HT58" s="225"/>
      <c r="HU58" s="225"/>
      <c r="HV58" s="225"/>
      <c r="HW58" s="225"/>
      <c r="HX58" s="226"/>
      <c r="HY58" s="225"/>
      <c r="HZ58" s="225"/>
      <c r="IA58" s="225"/>
      <c r="IB58" s="225"/>
      <c r="IC58" s="226"/>
      <c r="ID58" s="225"/>
      <c r="IE58" s="225"/>
      <c r="IF58" s="225"/>
      <c r="IG58" s="226"/>
      <c r="IH58" s="226"/>
      <c r="II58" s="226"/>
      <c r="IJ58" s="226"/>
      <c r="IK58" s="226"/>
      <c r="IL58" s="226"/>
      <c r="IM58" s="226"/>
      <c r="IN58" s="226"/>
      <c r="IO58" s="226"/>
      <c r="IP58" s="226"/>
      <c r="IQ58" s="226"/>
      <c r="IR58" s="226"/>
      <c r="IS58" s="226"/>
      <c r="IT58" s="226"/>
      <c r="IU58" s="226"/>
      <c r="JD58" s="226"/>
      <c r="JE58" s="226"/>
      <c r="JF58" s="226"/>
      <c r="JK58" s="226"/>
      <c r="JL58" s="226"/>
      <c r="JM58" s="226"/>
      <c r="JQ58" s="226"/>
      <c r="JR58" s="226"/>
      <c r="JS58" s="226"/>
      <c r="JY58" s="226"/>
    </row>
    <row r="59" spans="216:312" ht="21" x14ac:dyDescent="0.35">
      <c r="HH59" s="225"/>
      <c r="HI59" s="225"/>
      <c r="HJ59" s="225"/>
      <c r="HK59" s="225"/>
      <c r="HL59" s="225"/>
      <c r="HM59" s="225"/>
      <c r="HN59" s="225"/>
      <c r="HO59" s="225"/>
      <c r="HP59" s="225"/>
      <c r="HQ59" s="225"/>
      <c r="HR59" s="225"/>
      <c r="HS59" s="225"/>
      <c r="HT59" s="225"/>
      <c r="HU59" s="225"/>
      <c r="HV59" s="225"/>
      <c r="HW59" s="225"/>
      <c r="HX59" s="226"/>
      <c r="HY59" s="225"/>
      <c r="HZ59" s="225"/>
      <c r="IA59" s="225"/>
      <c r="IB59" s="225"/>
      <c r="IC59" s="226"/>
      <c r="ID59" s="225"/>
      <c r="IE59" s="225"/>
      <c r="IF59" s="225"/>
      <c r="IG59" s="226"/>
      <c r="IH59" s="226"/>
      <c r="II59" s="226"/>
      <c r="IJ59" s="226"/>
      <c r="IK59" s="226"/>
      <c r="IL59" s="226"/>
      <c r="IM59" s="226"/>
      <c r="IN59" s="226"/>
      <c r="IO59" s="226"/>
      <c r="IP59" s="226"/>
      <c r="IQ59" s="226"/>
      <c r="IR59" s="226"/>
      <c r="IS59" s="226"/>
      <c r="IT59" s="226"/>
      <c r="IU59" s="226"/>
      <c r="IV59" s="226"/>
      <c r="IW59" s="226"/>
      <c r="IX59" s="226"/>
      <c r="IY59" s="226"/>
      <c r="IZ59" s="226"/>
      <c r="JA59" s="226"/>
      <c r="JB59" s="226"/>
      <c r="JC59" s="226"/>
      <c r="JD59" s="226"/>
      <c r="JE59" s="226"/>
      <c r="JF59" s="226"/>
      <c r="JG59" s="226"/>
      <c r="JH59" s="226"/>
      <c r="JI59" s="226"/>
      <c r="JJ59" s="226"/>
      <c r="JK59" s="226"/>
      <c r="JL59" s="226"/>
      <c r="JQ59" s="226"/>
      <c r="JR59" s="226"/>
      <c r="JY59" s="226"/>
      <c r="JZ59" s="226"/>
      <c r="KA59" s="226"/>
      <c r="KB59" s="226"/>
      <c r="KC59" s="226"/>
      <c r="KD59" s="226"/>
    </row>
    <row r="60" spans="216:312" ht="21" x14ac:dyDescent="0.35">
      <c r="HH60" s="225"/>
      <c r="HI60" s="225"/>
      <c r="HJ60" s="225"/>
      <c r="HK60" s="225"/>
      <c r="HL60" s="225"/>
      <c r="HM60" s="225"/>
      <c r="HN60" s="225"/>
      <c r="HO60" s="225"/>
      <c r="HP60" s="225"/>
      <c r="HQ60" s="225"/>
      <c r="HR60" s="225"/>
      <c r="HS60" s="225"/>
      <c r="HT60" s="225"/>
      <c r="HU60" s="225"/>
      <c r="HV60" s="225"/>
      <c r="HW60" s="225"/>
      <c r="HX60" s="226"/>
      <c r="HY60" s="225"/>
      <c r="HZ60" s="225"/>
      <c r="IA60" s="225"/>
      <c r="IB60" s="225"/>
      <c r="IC60" s="226"/>
      <c r="ID60" s="225"/>
      <c r="IE60" s="225"/>
      <c r="IF60" s="225"/>
      <c r="IJ60" s="226"/>
      <c r="IQ60" s="226"/>
      <c r="IW60" s="226"/>
      <c r="IX60" s="226"/>
      <c r="IY60" s="226"/>
      <c r="IZ60" s="226"/>
      <c r="JE60" s="226"/>
      <c r="JF60" s="226"/>
      <c r="JL60" s="226"/>
      <c r="JM60" s="226"/>
      <c r="JN60" s="226"/>
      <c r="JR60" s="226"/>
      <c r="JS60" s="226"/>
      <c r="JT60" s="226"/>
      <c r="JU60" s="226"/>
      <c r="JV60" s="226"/>
      <c r="JZ60" s="226"/>
      <c r="KA60" s="226"/>
      <c r="KB60" s="226"/>
      <c r="KC60" s="226"/>
      <c r="KD60" s="226"/>
    </row>
    <row r="61" spans="216:312" x14ac:dyDescent="0.3">
      <c r="KB61" s="224"/>
      <c r="KC61" s="224" t="s">
        <v>194</v>
      </c>
      <c r="KD61" s="224" t="s">
        <v>194</v>
      </c>
      <c r="KE61" s="224" t="s">
        <v>192</v>
      </c>
      <c r="KF61" s="224" t="s">
        <v>192</v>
      </c>
      <c r="KG61" s="224" t="s">
        <v>533</v>
      </c>
      <c r="KH61" s="224" t="s">
        <v>187</v>
      </c>
      <c r="KI61" s="224" t="s">
        <v>187</v>
      </c>
      <c r="KJ61" s="224" t="s">
        <v>0</v>
      </c>
      <c r="KK61" s="224" t="s">
        <v>0</v>
      </c>
      <c r="KL61" s="224" t="s">
        <v>0</v>
      </c>
      <c r="KM61" s="224" t="s">
        <v>193</v>
      </c>
      <c r="KN61" s="224" t="s">
        <v>193</v>
      </c>
      <c r="KO61" s="224" t="s">
        <v>193</v>
      </c>
      <c r="KP61" s="224" t="s">
        <v>340</v>
      </c>
      <c r="KQ61" s="224" t="s">
        <v>337</v>
      </c>
      <c r="KR61" s="224" t="s">
        <v>311</v>
      </c>
      <c r="KS61" s="224" t="s">
        <v>187</v>
      </c>
      <c r="KT61" s="224" t="s">
        <v>340</v>
      </c>
      <c r="KU61" s="224" t="s">
        <v>337</v>
      </c>
      <c r="KV61" s="224" t="s">
        <v>311</v>
      </c>
      <c r="KW61" s="224" t="s">
        <v>187</v>
      </c>
      <c r="KX61" s="224" t="s">
        <v>206</v>
      </c>
      <c r="KY61" s="224" t="s">
        <v>563</v>
      </c>
      <c r="KZ61" s="224" t="s">
        <v>3</v>
      </c>
    </row>
    <row r="62" spans="216:312" x14ac:dyDescent="0.3">
      <c r="KB62" s="224" t="s">
        <v>120</v>
      </c>
      <c r="KC62" s="224" t="s">
        <v>0</v>
      </c>
      <c r="KD62" s="224" t="s">
        <v>0</v>
      </c>
      <c r="KE62" s="224" t="s">
        <v>0</v>
      </c>
      <c r="KF62" s="224" t="s">
        <v>0</v>
      </c>
      <c r="KG62" s="224" t="s">
        <v>534</v>
      </c>
      <c r="KH62" s="224" t="s">
        <v>193</v>
      </c>
      <c r="KI62" s="224" t="s">
        <v>193</v>
      </c>
      <c r="KJ62" s="224" t="s">
        <v>194</v>
      </c>
      <c r="KK62" s="224" t="s">
        <v>194</v>
      </c>
      <c r="KL62" s="224" t="s">
        <v>194</v>
      </c>
      <c r="KM62" s="224" t="s">
        <v>194</v>
      </c>
      <c r="KN62" s="224" t="s">
        <v>194</v>
      </c>
      <c r="KO62" s="224" t="s">
        <v>194</v>
      </c>
      <c r="KP62" s="224" t="s">
        <v>194</v>
      </c>
      <c r="KQ62" s="224" t="s">
        <v>194</v>
      </c>
      <c r="KR62" s="224" t="s">
        <v>194</v>
      </c>
      <c r="KS62" s="224" t="s">
        <v>193</v>
      </c>
      <c r="KT62" s="224" t="s">
        <v>194</v>
      </c>
      <c r="KU62" s="224" t="s">
        <v>194</v>
      </c>
      <c r="KV62" s="224" t="s">
        <v>194</v>
      </c>
      <c r="KW62" s="224" t="s">
        <v>535</v>
      </c>
      <c r="KX62" s="224" t="s">
        <v>187</v>
      </c>
      <c r="KY62" s="224" t="s">
        <v>187</v>
      </c>
      <c r="KZ62" s="224" t="s">
        <v>5</v>
      </c>
    </row>
    <row r="63" spans="216:312" x14ac:dyDescent="0.3">
      <c r="KB63" s="224"/>
      <c r="KC63" s="224" t="s">
        <v>110</v>
      </c>
      <c r="KD63" s="224" t="s">
        <v>206</v>
      </c>
      <c r="KE63" s="224" t="s">
        <v>110</v>
      </c>
      <c r="KF63" s="224" t="s">
        <v>206</v>
      </c>
      <c r="KG63" s="224" t="s">
        <v>209</v>
      </c>
      <c r="KH63" s="224"/>
      <c r="KI63" s="224" t="s">
        <v>207</v>
      </c>
      <c r="KJ63" s="224"/>
      <c r="KK63" s="224" t="s">
        <v>207</v>
      </c>
      <c r="KL63" s="224" t="s">
        <v>207</v>
      </c>
      <c r="KM63" s="224"/>
      <c r="KN63" s="224" t="s">
        <v>207</v>
      </c>
      <c r="KO63" s="224" t="s">
        <v>207</v>
      </c>
      <c r="KP63" s="224"/>
      <c r="KQ63" s="224"/>
      <c r="KR63" s="224"/>
      <c r="KS63" s="224"/>
      <c r="KT63" s="224" t="s">
        <v>207</v>
      </c>
      <c r="KU63" s="224" t="s">
        <v>207</v>
      </c>
      <c r="KV63" s="224" t="s">
        <v>207</v>
      </c>
      <c r="KW63" s="224" t="s">
        <v>536</v>
      </c>
      <c r="KX63" s="224" t="s">
        <v>214</v>
      </c>
      <c r="KY63" s="224" t="s">
        <v>214</v>
      </c>
      <c r="KZ63" s="224"/>
    </row>
    <row r="64" spans="216:312" ht="19.5" thickBot="1" x14ac:dyDescent="0.35">
      <c r="HH64" s="267">
        <v>72</v>
      </c>
      <c r="HI64" s="267">
        <v>71</v>
      </c>
      <c r="HJ64" s="267">
        <v>70</v>
      </c>
      <c r="HK64" s="267">
        <v>69</v>
      </c>
      <c r="HL64" s="267">
        <v>68</v>
      </c>
      <c r="HM64" s="267">
        <v>67</v>
      </c>
      <c r="HN64" s="267">
        <v>66</v>
      </c>
      <c r="HO64" s="267">
        <v>65</v>
      </c>
      <c r="HP64" s="267">
        <v>64</v>
      </c>
      <c r="HQ64" s="267">
        <v>63</v>
      </c>
      <c r="HR64" s="267">
        <v>62</v>
      </c>
      <c r="HS64" s="267">
        <v>61</v>
      </c>
      <c r="HT64" s="267">
        <v>60</v>
      </c>
      <c r="HU64" s="267">
        <v>59</v>
      </c>
      <c r="HV64" s="267">
        <v>58</v>
      </c>
      <c r="HW64" s="267">
        <v>57</v>
      </c>
      <c r="HX64" s="267">
        <v>56</v>
      </c>
      <c r="HY64" s="267">
        <v>55</v>
      </c>
      <c r="HZ64" s="267">
        <v>54</v>
      </c>
      <c r="IA64" s="267">
        <v>53</v>
      </c>
      <c r="IB64" s="267">
        <v>52</v>
      </c>
      <c r="IC64" s="267">
        <v>51</v>
      </c>
      <c r="ID64" s="267">
        <v>50</v>
      </c>
      <c r="IE64" s="267">
        <v>49</v>
      </c>
      <c r="IF64" s="267">
        <v>48</v>
      </c>
      <c r="IG64" s="267">
        <v>47</v>
      </c>
      <c r="IH64" s="267">
        <v>46</v>
      </c>
      <c r="II64" s="267">
        <v>45</v>
      </c>
      <c r="IJ64" s="267">
        <v>44</v>
      </c>
      <c r="IK64" s="267">
        <v>43</v>
      </c>
      <c r="IL64" s="267">
        <v>42</v>
      </c>
      <c r="IM64" s="267">
        <v>41</v>
      </c>
      <c r="IN64" s="267">
        <v>40</v>
      </c>
      <c r="IO64" s="267">
        <v>39</v>
      </c>
      <c r="IP64" s="267">
        <v>38</v>
      </c>
      <c r="IQ64" s="267">
        <v>37</v>
      </c>
      <c r="IR64" s="267">
        <v>36</v>
      </c>
      <c r="IS64" s="267">
        <v>35</v>
      </c>
      <c r="IT64" s="267">
        <v>34</v>
      </c>
      <c r="IU64" s="267">
        <v>33</v>
      </c>
      <c r="IV64" s="267">
        <v>32</v>
      </c>
      <c r="IW64" s="267">
        <v>31</v>
      </c>
      <c r="IX64" s="267">
        <v>30</v>
      </c>
      <c r="IY64" s="267">
        <v>29</v>
      </c>
      <c r="IZ64" s="267">
        <v>28</v>
      </c>
      <c r="JA64" s="267">
        <v>27</v>
      </c>
      <c r="JB64" s="267">
        <v>26</v>
      </c>
      <c r="JC64" s="267">
        <v>25</v>
      </c>
      <c r="JD64" s="267">
        <v>24</v>
      </c>
      <c r="JE64" s="267">
        <v>23</v>
      </c>
      <c r="JF64" s="267">
        <v>22</v>
      </c>
      <c r="JG64" s="267">
        <v>21</v>
      </c>
      <c r="JH64" s="267">
        <v>20</v>
      </c>
      <c r="JI64" s="267">
        <v>19</v>
      </c>
      <c r="JJ64" s="267">
        <v>18</v>
      </c>
      <c r="JK64" s="267">
        <v>17</v>
      </c>
      <c r="JL64" s="267">
        <v>16</v>
      </c>
      <c r="JM64" s="267">
        <v>15</v>
      </c>
      <c r="JN64" s="267">
        <v>14</v>
      </c>
      <c r="JO64" s="267">
        <v>13</v>
      </c>
      <c r="JP64" s="267">
        <v>12</v>
      </c>
      <c r="JQ64" s="267">
        <v>11</v>
      </c>
      <c r="JR64" s="267">
        <v>10</v>
      </c>
      <c r="JS64" s="267">
        <v>9</v>
      </c>
      <c r="JT64" s="267">
        <v>8</v>
      </c>
      <c r="JU64" s="267">
        <v>7</v>
      </c>
      <c r="JV64" s="267">
        <v>6</v>
      </c>
      <c r="JW64" s="267">
        <v>5</v>
      </c>
      <c r="JX64" s="267">
        <v>4</v>
      </c>
      <c r="JY64" s="267">
        <v>3</v>
      </c>
      <c r="JZ64" s="267">
        <v>2</v>
      </c>
      <c r="KA64" s="267">
        <v>1</v>
      </c>
      <c r="KB64" s="224"/>
      <c r="KC64" s="224" t="s">
        <v>187</v>
      </c>
      <c r="KD64" s="224" t="s">
        <v>187</v>
      </c>
      <c r="KE64" s="224" t="s">
        <v>187</v>
      </c>
      <c r="KF64" s="224" t="s">
        <v>187</v>
      </c>
      <c r="KG64" s="224" t="s">
        <v>538</v>
      </c>
      <c r="KH64" s="224"/>
      <c r="KI64" s="224"/>
      <c r="KJ64" s="224"/>
      <c r="KK64" s="224"/>
      <c r="KL64" s="224" t="s">
        <v>113</v>
      </c>
      <c r="KM64" s="224"/>
      <c r="KN64" s="224"/>
      <c r="KO64" s="224" t="s">
        <v>113</v>
      </c>
      <c r="KP64" s="224"/>
      <c r="KQ64" s="224"/>
      <c r="KR64" s="224"/>
      <c r="KS64" s="224"/>
      <c r="KT64" s="224"/>
      <c r="KU64" s="224"/>
      <c r="KV64" s="224"/>
      <c r="KW64" s="224"/>
      <c r="KX64" s="224" t="s">
        <v>5</v>
      </c>
      <c r="KY64" s="224" t="s">
        <v>5</v>
      </c>
      <c r="KZ64" s="224"/>
    </row>
    <row r="65" spans="17:312" ht="27.75" thickTop="1" thickBot="1" x14ac:dyDescent="0.35">
      <c r="HH65" s="256" t="s">
        <v>571</v>
      </c>
      <c r="HI65" s="256" t="s">
        <v>571</v>
      </c>
      <c r="HJ65" s="256" t="s">
        <v>571</v>
      </c>
      <c r="HK65" s="256" t="s">
        <v>571</v>
      </c>
      <c r="HL65" s="256" t="s">
        <v>571</v>
      </c>
      <c r="HM65" s="256" t="s">
        <v>571</v>
      </c>
      <c r="HN65" s="256" t="s">
        <v>571</v>
      </c>
      <c r="HO65" s="256" t="s">
        <v>571</v>
      </c>
      <c r="HP65" s="256" t="s">
        <v>571</v>
      </c>
      <c r="HQ65" s="256" t="s">
        <v>571</v>
      </c>
      <c r="HR65" s="256" t="s">
        <v>571</v>
      </c>
      <c r="HS65" s="256" t="s">
        <v>571</v>
      </c>
      <c r="HT65" s="256" t="s">
        <v>571</v>
      </c>
      <c r="HU65" s="256" t="s">
        <v>571</v>
      </c>
      <c r="HV65" s="256" t="s">
        <v>571</v>
      </c>
      <c r="HW65" s="256" t="s">
        <v>571</v>
      </c>
      <c r="HX65" s="256" t="s">
        <v>571</v>
      </c>
      <c r="HY65" s="256" t="s">
        <v>571</v>
      </c>
      <c r="HZ65" s="256" t="s">
        <v>571</v>
      </c>
      <c r="IA65" s="256" t="s">
        <v>571</v>
      </c>
      <c r="IB65" s="256" t="s">
        <v>571</v>
      </c>
      <c r="IC65" s="256" t="s">
        <v>571</v>
      </c>
      <c r="ID65" s="256" t="s">
        <v>571</v>
      </c>
      <c r="IE65" s="256" t="s">
        <v>571</v>
      </c>
      <c r="IF65" s="256" t="s">
        <v>571</v>
      </c>
      <c r="IG65" s="256" t="s">
        <v>571</v>
      </c>
      <c r="IH65" s="256" t="s">
        <v>571</v>
      </c>
      <c r="II65" s="256" t="s">
        <v>571</v>
      </c>
      <c r="IJ65" s="256" t="s">
        <v>571</v>
      </c>
      <c r="IK65" s="256" t="s">
        <v>571</v>
      </c>
      <c r="IL65" s="256" t="s">
        <v>571</v>
      </c>
      <c r="IM65" s="256" t="s">
        <v>571</v>
      </c>
      <c r="IN65" s="256" t="s">
        <v>571</v>
      </c>
      <c r="IO65" s="256" t="s">
        <v>571</v>
      </c>
      <c r="IP65" s="256" t="s">
        <v>571</v>
      </c>
      <c r="IQ65" s="256" t="s">
        <v>571</v>
      </c>
      <c r="IR65" s="256" t="s">
        <v>571</v>
      </c>
      <c r="IS65" s="256" t="s">
        <v>571</v>
      </c>
      <c r="IT65" s="256" t="s">
        <v>571</v>
      </c>
      <c r="IU65" s="256" t="s">
        <v>571</v>
      </c>
      <c r="IV65" s="256" t="s">
        <v>571</v>
      </c>
      <c r="IW65" s="256" t="s">
        <v>571</v>
      </c>
      <c r="IX65" s="256" t="s">
        <v>571</v>
      </c>
      <c r="IY65" s="256" t="s">
        <v>571</v>
      </c>
      <c r="IZ65" s="227" t="s">
        <v>521</v>
      </c>
      <c r="JA65" s="228" t="s">
        <v>311</v>
      </c>
      <c r="JB65" s="227" t="s">
        <v>564</v>
      </c>
      <c r="JC65" s="256" t="s">
        <v>570</v>
      </c>
      <c r="JD65" s="227" t="s">
        <v>565</v>
      </c>
      <c r="JE65" s="227" t="s">
        <v>530</v>
      </c>
      <c r="JF65" s="276" t="s">
        <v>323</v>
      </c>
      <c r="JG65" s="227" t="s">
        <v>522</v>
      </c>
      <c r="JH65" s="256" t="s">
        <v>570</v>
      </c>
      <c r="JI65" s="227" t="s">
        <v>521</v>
      </c>
      <c r="JJ65" s="230" t="s">
        <v>340</v>
      </c>
      <c r="JK65" s="227" t="s">
        <v>518</v>
      </c>
      <c r="JL65" s="227" t="s">
        <v>523</v>
      </c>
      <c r="JM65" s="227" t="s">
        <v>518</v>
      </c>
      <c r="JN65" s="256" t="s">
        <v>570</v>
      </c>
      <c r="JO65" s="227" t="s">
        <v>526</v>
      </c>
      <c r="JP65" s="227" t="s">
        <v>524</v>
      </c>
      <c r="JQ65" s="227" t="s">
        <v>564</v>
      </c>
      <c r="JR65" s="227" t="s">
        <v>526</v>
      </c>
      <c r="JS65" s="256" t="s">
        <v>570</v>
      </c>
      <c r="JT65" s="227" t="s">
        <v>522</v>
      </c>
      <c r="JU65" s="276" t="s">
        <v>323</v>
      </c>
      <c r="JV65" s="256" t="s">
        <v>570</v>
      </c>
      <c r="JW65" s="227" t="s">
        <v>524</v>
      </c>
      <c r="JX65" s="227" t="s">
        <v>531</v>
      </c>
      <c r="JY65" s="231" t="s">
        <v>326</v>
      </c>
      <c r="JZ65" s="227" t="s">
        <v>518</v>
      </c>
      <c r="KA65" s="227" t="s">
        <v>522</v>
      </c>
      <c r="KB65" s="232">
        <v>1</v>
      </c>
      <c r="KC65" s="232">
        <v>4</v>
      </c>
      <c r="KD65" s="232">
        <v>2</v>
      </c>
      <c r="KE65" s="232">
        <v>15</v>
      </c>
      <c r="KF65" s="232">
        <v>8</v>
      </c>
      <c r="KG65" s="232">
        <v>6</v>
      </c>
      <c r="KH65" s="232">
        <v>2</v>
      </c>
      <c r="KI65" s="232">
        <v>2</v>
      </c>
      <c r="KJ65" s="232">
        <v>6</v>
      </c>
      <c r="KK65" s="232">
        <v>6</v>
      </c>
      <c r="KL65" s="232">
        <v>87</v>
      </c>
      <c r="KM65" s="232">
        <v>23</v>
      </c>
      <c r="KN65" s="232">
        <v>23</v>
      </c>
      <c r="KO65" s="232">
        <v>348</v>
      </c>
      <c r="KP65" s="232">
        <v>1</v>
      </c>
      <c r="KQ65" s="232"/>
      <c r="KR65" s="232">
        <v>1</v>
      </c>
      <c r="KS65" s="232">
        <v>2</v>
      </c>
      <c r="KT65" s="232">
        <v>1</v>
      </c>
      <c r="KU65" s="232">
        <v>0</v>
      </c>
      <c r="KV65" s="232">
        <v>1</v>
      </c>
      <c r="KW65" s="232"/>
      <c r="KX65" s="232">
        <v>803</v>
      </c>
      <c r="KY65" s="232">
        <v>1528</v>
      </c>
      <c r="KZ65" s="232">
        <v>2331</v>
      </c>
    </row>
    <row r="66" spans="17:312" s="278" customFormat="1" ht="12" thickTop="1" x14ac:dyDescent="0.2">
      <c r="Q66" s="277"/>
      <c r="V66" s="277"/>
      <c r="Z66" s="277"/>
      <c r="AA66" s="277"/>
      <c r="AB66" s="277"/>
      <c r="AC66" s="277"/>
      <c r="AD66" s="277"/>
      <c r="AE66" s="277"/>
      <c r="AF66" s="277"/>
      <c r="AG66" s="277"/>
      <c r="AH66" s="277"/>
      <c r="AI66" s="277"/>
      <c r="AJ66" s="277"/>
      <c r="AK66" s="277"/>
      <c r="AL66" s="277"/>
      <c r="AM66" s="277"/>
      <c r="AN66" s="277"/>
      <c r="AO66" s="277"/>
      <c r="AP66" s="277"/>
      <c r="AQ66" s="277"/>
      <c r="AR66" s="277"/>
      <c r="AS66" s="277"/>
      <c r="AT66" s="277"/>
      <c r="AU66" s="277"/>
      <c r="AV66" s="277"/>
      <c r="AW66" s="277"/>
      <c r="AX66" s="277"/>
      <c r="AY66" s="277"/>
      <c r="AZ66" s="277"/>
      <c r="BA66" s="277"/>
      <c r="BB66" s="277"/>
      <c r="BC66" s="277"/>
      <c r="BD66" s="277"/>
      <c r="BE66" s="277"/>
      <c r="BF66" s="277"/>
      <c r="BG66" s="277"/>
      <c r="BH66" s="277"/>
      <c r="BI66" s="277"/>
      <c r="BJ66" s="277"/>
      <c r="BK66" s="277"/>
      <c r="BL66" s="277"/>
      <c r="BM66" s="277"/>
      <c r="BN66" s="277"/>
      <c r="BO66" s="277"/>
      <c r="BP66" s="277"/>
      <c r="BQ66" s="277"/>
      <c r="BR66" s="277"/>
      <c r="BS66" s="277"/>
      <c r="BT66" s="277"/>
      <c r="BU66" s="277"/>
      <c r="BV66" s="277"/>
      <c r="BW66" s="277"/>
      <c r="BX66" s="277"/>
      <c r="BY66" s="277"/>
      <c r="BZ66" s="277"/>
      <c r="CA66" s="277"/>
      <c r="CB66" s="277"/>
      <c r="CC66" s="277"/>
      <c r="CD66" s="277"/>
      <c r="CE66" s="277"/>
      <c r="CF66" s="277"/>
      <c r="CG66" s="277"/>
      <c r="CH66" s="277"/>
      <c r="CI66" s="277"/>
      <c r="CJ66" s="277"/>
      <c r="CK66" s="277"/>
      <c r="CL66" s="277"/>
      <c r="CM66" s="277"/>
      <c r="CN66" s="277"/>
      <c r="CO66" s="277"/>
      <c r="CP66" s="277"/>
      <c r="CQ66" s="277"/>
      <c r="CR66" s="277"/>
      <c r="CS66" s="277"/>
      <c r="FG66" s="277"/>
      <c r="FH66" s="277"/>
      <c r="FI66" s="277"/>
      <c r="FJ66" s="277"/>
      <c r="FK66" s="277"/>
      <c r="FL66" s="277"/>
      <c r="FM66" s="277"/>
      <c r="FN66" s="277"/>
      <c r="FO66" s="277"/>
      <c r="FP66" s="277"/>
      <c r="FQ66" s="277"/>
      <c r="FR66" s="277"/>
      <c r="FS66" s="277"/>
      <c r="FT66" s="277"/>
      <c r="FU66" s="277"/>
      <c r="FV66" s="277"/>
      <c r="FW66" s="277"/>
      <c r="FX66" s="277"/>
      <c r="FY66" s="277"/>
      <c r="FZ66" s="277"/>
      <c r="GA66" s="277"/>
      <c r="GB66" s="277"/>
      <c r="GC66" s="277"/>
      <c r="GD66" s="277"/>
      <c r="GE66" s="277"/>
      <c r="HH66" s="277"/>
      <c r="HI66" s="277"/>
      <c r="HJ66" s="277"/>
      <c r="HK66" s="277"/>
      <c r="HL66" s="277"/>
      <c r="HM66" s="277"/>
      <c r="HN66" s="277"/>
      <c r="HO66" s="277"/>
      <c r="HP66" s="277"/>
      <c r="HQ66" s="277"/>
      <c r="HR66" s="277"/>
      <c r="HS66" s="277"/>
      <c r="HT66" s="277"/>
      <c r="HU66" s="277"/>
      <c r="HV66" s="277"/>
      <c r="HW66" s="277"/>
      <c r="HX66" s="277"/>
      <c r="HY66" s="277"/>
      <c r="HZ66" s="277"/>
      <c r="IA66" s="277"/>
      <c r="IB66" s="277"/>
      <c r="IC66" s="277"/>
      <c r="ID66" s="277"/>
      <c r="IE66" s="277"/>
      <c r="IF66" s="277"/>
      <c r="IG66" s="277"/>
      <c r="IH66" s="277"/>
      <c r="II66" s="277"/>
      <c r="IJ66" s="277"/>
      <c r="IK66" s="277"/>
      <c r="IL66" s="277"/>
      <c r="IM66" s="277"/>
      <c r="IN66" s="277"/>
      <c r="IO66" s="277"/>
      <c r="IP66" s="277"/>
      <c r="IQ66" s="277"/>
      <c r="IR66" s="277"/>
      <c r="IS66" s="277"/>
      <c r="IT66" s="277"/>
      <c r="IU66" s="277"/>
      <c r="IV66" s="277"/>
      <c r="IW66" s="277"/>
      <c r="IX66" s="277"/>
      <c r="IY66" s="277"/>
      <c r="IZ66" s="277">
        <v>23</v>
      </c>
      <c r="JA66" s="277">
        <v>22</v>
      </c>
      <c r="JB66" s="277">
        <v>21</v>
      </c>
      <c r="JC66" s="277"/>
      <c r="JD66" s="277">
        <v>20</v>
      </c>
      <c r="JE66" s="277">
        <v>19</v>
      </c>
      <c r="JF66" s="277">
        <v>18</v>
      </c>
      <c r="JG66" s="277">
        <v>17</v>
      </c>
      <c r="JH66" s="277"/>
      <c r="JI66" s="277">
        <v>16</v>
      </c>
      <c r="JJ66" s="277">
        <v>15</v>
      </c>
      <c r="JK66" s="277">
        <v>14</v>
      </c>
      <c r="JL66" s="277">
        <v>13</v>
      </c>
      <c r="JM66" s="277">
        <v>12</v>
      </c>
      <c r="JN66" s="277"/>
      <c r="JO66" s="277">
        <v>11</v>
      </c>
      <c r="JP66" s="277">
        <v>10</v>
      </c>
      <c r="JQ66" s="277">
        <v>9</v>
      </c>
      <c r="JR66" s="277">
        <v>8</v>
      </c>
      <c r="JS66" s="277"/>
      <c r="JT66" s="277">
        <v>7</v>
      </c>
      <c r="JU66" s="277">
        <v>6</v>
      </c>
      <c r="JV66" s="277"/>
      <c r="JW66" s="277">
        <v>5</v>
      </c>
      <c r="JX66" s="277">
        <v>4</v>
      </c>
      <c r="JY66" s="277">
        <v>3</v>
      </c>
      <c r="JZ66" s="277">
        <v>2</v>
      </c>
      <c r="KA66" s="277">
        <v>1</v>
      </c>
      <c r="KB66" s="277"/>
      <c r="KC66" s="277"/>
      <c r="KD66" s="277"/>
      <c r="KE66" s="277"/>
      <c r="KF66" s="277"/>
      <c r="KG66" s="277"/>
      <c r="KH66" s="277"/>
      <c r="KI66" s="277"/>
      <c r="KJ66" s="277"/>
      <c r="KK66" s="277"/>
      <c r="KL66" s="277"/>
      <c r="KM66" s="277"/>
      <c r="KN66" s="277"/>
      <c r="KO66" s="277"/>
      <c r="KP66" s="277"/>
      <c r="KQ66" s="277"/>
      <c r="KR66" s="277"/>
      <c r="KS66" s="277"/>
      <c r="KT66" s="277"/>
      <c r="KU66" s="277"/>
      <c r="KV66" s="277"/>
      <c r="KW66" s="277"/>
      <c r="KX66" s="277"/>
      <c r="KY66" s="277"/>
      <c r="KZ66" s="277"/>
    </row>
    <row r="67" spans="17:312" s="278" customFormat="1" ht="11.25" x14ac:dyDescent="0.2">
      <c r="Q67" s="277"/>
      <c r="V67" s="277"/>
      <c r="Z67" s="277"/>
      <c r="AA67" s="277"/>
      <c r="AB67" s="277"/>
      <c r="AC67" s="277"/>
      <c r="AD67" s="277"/>
      <c r="AE67" s="277"/>
      <c r="AF67" s="277"/>
      <c r="AG67" s="277"/>
      <c r="AH67" s="277"/>
      <c r="AI67" s="277"/>
      <c r="AJ67" s="277"/>
      <c r="AK67" s="277"/>
      <c r="AL67" s="277"/>
      <c r="AM67" s="277"/>
      <c r="AN67" s="277"/>
      <c r="AO67" s="277"/>
      <c r="AP67" s="277"/>
      <c r="AQ67" s="277"/>
      <c r="AR67" s="277"/>
      <c r="AS67" s="277"/>
      <c r="AT67" s="277"/>
      <c r="AU67" s="277"/>
      <c r="AV67" s="277"/>
      <c r="AW67" s="277"/>
      <c r="AX67" s="277"/>
      <c r="AY67" s="277"/>
      <c r="AZ67" s="277"/>
      <c r="BA67" s="277"/>
      <c r="BB67" s="277"/>
      <c r="BC67" s="277"/>
      <c r="BD67" s="277"/>
      <c r="BE67" s="277"/>
      <c r="BF67" s="277"/>
      <c r="BG67" s="277"/>
      <c r="BH67" s="277"/>
      <c r="BI67" s="277"/>
      <c r="BJ67" s="277"/>
      <c r="BK67" s="277"/>
      <c r="BL67" s="277"/>
      <c r="BM67" s="277"/>
      <c r="BN67" s="277"/>
      <c r="BO67" s="277"/>
      <c r="BP67" s="277"/>
      <c r="BQ67" s="277"/>
      <c r="BR67" s="277"/>
      <c r="BS67" s="277"/>
      <c r="BT67" s="277"/>
      <c r="BU67" s="277"/>
      <c r="BV67" s="277"/>
      <c r="BW67" s="277"/>
      <c r="BX67" s="277"/>
      <c r="BY67" s="277"/>
      <c r="BZ67" s="277"/>
      <c r="CA67" s="277"/>
      <c r="CB67" s="277"/>
      <c r="CC67" s="277"/>
      <c r="CD67" s="277"/>
      <c r="CE67" s="277"/>
      <c r="CF67" s="277"/>
      <c r="CG67" s="277"/>
      <c r="CH67" s="277"/>
      <c r="CI67" s="277"/>
      <c r="CJ67" s="277"/>
      <c r="CK67" s="277"/>
      <c r="CL67" s="277"/>
      <c r="CM67" s="277"/>
      <c r="CN67" s="277"/>
      <c r="CO67" s="277"/>
      <c r="CP67" s="277"/>
      <c r="CQ67" s="277"/>
      <c r="CR67" s="277"/>
      <c r="CS67" s="277"/>
      <c r="FG67" s="277"/>
      <c r="FH67" s="277"/>
      <c r="FI67" s="277"/>
      <c r="FJ67" s="277"/>
      <c r="FK67" s="277"/>
      <c r="FL67" s="277"/>
      <c r="FM67" s="277"/>
      <c r="FN67" s="277"/>
      <c r="FO67" s="277"/>
      <c r="FP67" s="277"/>
      <c r="FQ67" s="277"/>
      <c r="FR67" s="277"/>
      <c r="FS67" s="277"/>
      <c r="FT67" s="277"/>
      <c r="FU67" s="277"/>
      <c r="FV67" s="277"/>
      <c r="FW67" s="277"/>
      <c r="FX67" s="277"/>
      <c r="FY67" s="277"/>
      <c r="FZ67" s="277"/>
      <c r="GA67" s="277"/>
      <c r="GB67" s="277"/>
      <c r="GC67" s="277"/>
      <c r="GD67" s="277"/>
      <c r="GE67" s="277"/>
      <c r="HH67" s="277"/>
      <c r="HI67" s="277"/>
      <c r="HJ67" s="277"/>
      <c r="HK67" s="277"/>
      <c r="HL67" s="277"/>
      <c r="HM67" s="277"/>
      <c r="HN67" s="277"/>
      <c r="HO67" s="277"/>
      <c r="HP67" s="277"/>
      <c r="HQ67" s="277"/>
      <c r="HR67" s="277"/>
      <c r="HS67" s="277"/>
      <c r="HT67" s="277"/>
      <c r="HU67" s="277"/>
      <c r="HV67" s="277"/>
      <c r="HW67" s="277"/>
      <c r="HX67" s="277"/>
      <c r="HY67" s="277"/>
      <c r="HZ67" s="277"/>
      <c r="IA67" s="277"/>
      <c r="IB67" s="277"/>
      <c r="IC67" s="277"/>
      <c r="ID67" s="277"/>
      <c r="IE67" s="277"/>
      <c r="IF67" s="277"/>
      <c r="IG67" s="277"/>
      <c r="IH67" s="277"/>
      <c r="II67" s="277"/>
      <c r="IJ67" s="277"/>
      <c r="IK67" s="277"/>
      <c r="IL67" s="277"/>
      <c r="IM67" s="277"/>
      <c r="IN67" s="277"/>
      <c r="IO67" s="277"/>
      <c r="IP67" s="277"/>
      <c r="IQ67" s="277"/>
      <c r="IR67" s="277"/>
      <c r="IS67" s="277"/>
      <c r="IT67" s="277"/>
      <c r="IU67" s="277"/>
      <c r="IV67" s="277"/>
      <c r="IW67" s="277"/>
      <c r="IX67" s="277"/>
      <c r="IY67" s="277"/>
      <c r="IZ67" s="277">
        <v>6</v>
      </c>
      <c r="JA67" s="277">
        <v>2</v>
      </c>
      <c r="JB67" s="277">
        <v>5</v>
      </c>
      <c r="JC67" s="277"/>
      <c r="JD67" s="277">
        <v>15</v>
      </c>
      <c r="JE67" s="277">
        <v>14</v>
      </c>
      <c r="JF67" s="277">
        <v>13</v>
      </c>
      <c r="JG67" s="277">
        <v>12</v>
      </c>
      <c r="JH67" s="277"/>
      <c r="JI67" s="277">
        <v>4</v>
      </c>
      <c r="JJ67" s="277">
        <v>1</v>
      </c>
      <c r="JK67" s="277">
        <v>3</v>
      </c>
      <c r="JL67" s="277">
        <v>2</v>
      </c>
      <c r="JM67" s="277">
        <v>1</v>
      </c>
      <c r="JN67" s="277"/>
      <c r="JO67" s="277">
        <v>11</v>
      </c>
      <c r="JP67" s="277">
        <v>10</v>
      </c>
      <c r="JQ67" s="277">
        <v>9</v>
      </c>
      <c r="JR67" s="277">
        <v>8</v>
      </c>
      <c r="JS67" s="277"/>
      <c r="JT67" s="277">
        <v>7</v>
      </c>
      <c r="JU67" s="277">
        <v>6</v>
      </c>
      <c r="JV67" s="277"/>
      <c r="JW67" s="277">
        <v>5</v>
      </c>
      <c r="JX67" s="277">
        <v>4</v>
      </c>
      <c r="JY67" s="277">
        <v>3</v>
      </c>
      <c r="JZ67" s="277">
        <v>2</v>
      </c>
      <c r="KA67" s="277">
        <v>1</v>
      </c>
      <c r="KB67" s="277"/>
      <c r="KC67" s="277"/>
      <c r="KD67" s="277"/>
      <c r="KE67" s="277"/>
      <c r="KF67" s="277"/>
      <c r="KG67" s="277"/>
      <c r="KH67" s="277"/>
      <c r="KI67" s="277"/>
      <c r="KJ67" s="277"/>
      <c r="KK67" s="277"/>
      <c r="KL67" s="277"/>
      <c r="KM67" s="277"/>
      <c r="KN67" s="277"/>
      <c r="KO67" s="277"/>
      <c r="KP67" s="277"/>
      <c r="KQ67" s="277"/>
      <c r="KR67" s="277"/>
      <c r="KS67" s="277"/>
      <c r="KT67" s="277"/>
      <c r="KU67" s="277"/>
      <c r="KV67" s="277"/>
      <c r="KW67" s="277"/>
      <c r="KX67" s="277"/>
      <c r="KY67" s="277"/>
      <c r="KZ67" s="277"/>
    </row>
    <row r="68" spans="17:312" s="278" customFormat="1" ht="11.25" x14ac:dyDescent="0.2">
      <c r="Q68" s="277"/>
      <c r="V68" s="277"/>
      <c r="Z68" s="277"/>
      <c r="AA68" s="277"/>
      <c r="AB68" s="277"/>
      <c r="AC68" s="277"/>
      <c r="AD68" s="277"/>
      <c r="AE68" s="277"/>
      <c r="AF68" s="277"/>
      <c r="AG68" s="277"/>
      <c r="AH68" s="277"/>
      <c r="AI68" s="277"/>
      <c r="AJ68" s="277"/>
      <c r="AK68" s="277"/>
      <c r="AL68" s="277"/>
      <c r="AM68" s="277"/>
      <c r="AN68" s="277"/>
      <c r="AO68" s="277"/>
      <c r="AP68" s="277"/>
      <c r="AQ68" s="277"/>
      <c r="AR68" s="277"/>
      <c r="AS68" s="277"/>
      <c r="AT68" s="277"/>
      <c r="AU68" s="277"/>
      <c r="AV68" s="277"/>
      <c r="AW68" s="277"/>
      <c r="AX68" s="277"/>
      <c r="AY68" s="277"/>
      <c r="AZ68" s="277"/>
      <c r="BA68" s="277"/>
      <c r="BB68" s="277"/>
      <c r="BC68" s="277"/>
      <c r="BD68" s="277"/>
      <c r="BE68" s="277"/>
      <c r="BF68" s="277"/>
      <c r="BG68" s="277"/>
      <c r="BH68" s="277"/>
      <c r="BI68" s="277"/>
      <c r="BJ68" s="277"/>
      <c r="BK68" s="277"/>
      <c r="BL68" s="277"/>
      <c r="BM68" s="277"/>
      <c r="BN68" s="277"/>
      <c r="BO68" s="277"/>
      <c r="BP68" s="277"/>
      <c r="BQ68" s="277"/>
      <c r="BR68" s="277"/>
      <c r="BS68" s="277"/>
      <c r="BT68" s="277"/>
      <c r="BU68" s="277"/>
      <c r="BV68" s="277"/>
      <c r="BW68" s="277"/>
      <c r="BX68" s="277"/>
      <c r="BY68" s="277"/>
      <c r="BZ68" s="277"/>
      <c r="CA68" s="277"/>
      <c r="CB68" s="277"/>
      <c r="CC68" s="277"/>
      <c r="CD68" s="277"/>
      <c r="CE68" s="277"/>
      <c r="CF68" s="277"/>
      <c r="CG68" s="277"/>
      <c r="CH68" s="277"/>
      <c r="CI68" s="277"/>
      <c r="CJ68" s="277"/>
      <c r="CK68" s="277"/>
      <c r="CL68" s="277"/>
      <c r="CM68" s="277"/>
      <c r="CN68" s="277"/>
      <c r="CO68" s="277"/>
      <c r="CP68" s="277"/>
      <c r="CQ68" s="277"/>
      <c r="CR68" s="277"/>
      <c r="CS68" s="277"/>
      <c r="FG68" s="277"/>
      <c r="FH68" s="277"/>
      <c r="FI68" s="277"/>
      <c r="FJ68" s="277"/>
      <c r="FK68" s="277"/>
      <c r="FL68" s="277"/>
      <c r="FM68" s="277"/>
      <c r="FN68" s="277"/>
      <c r="FO68" s="277"/>
      <c r="FP68" s="277"/>
      <c r="FQ68" s="277"/>
      <c r="FR68" s="277"/>
      <c r="FS68" s="277"/>
      <c r="FT68" s="277"/>
      <c r="FU68" s="277"/>
      <c r="FV68" s="277"/>
      <c r="FW68" s="277"/>
      <c r="FX68" s="277"/>
      <c r="FY68" s="277"/>
      <c r="FZ68" s="277"/>
      <c r="GA68" s="277"/>
      <c r="GB68" s="277"/>
      <c r="GC68" s="277"/>
      <c r="GD68" s="277"/>
      <c r="GE68" s="277"/>
      <c r="HH68" s="277"/>
      <c r="HI68" s="277"/>
      <c r="HJ68" s="277"/>
      <c r="HK68" s="277"/>
      <c r="HL68" s="277"/>
      <c r="HM68" s="277"/>
      <c r="HN68" s="277"/>
      <c r="HO68" s="277"/>
      <c r="HP68" s="277"/>
      <c r="HQ68" s="277"/>
      <c r="HR68" s="277"/>
      <c r="HS68" s="277"/>
      <c r="HT68" s="277"/>
      <c r="HU68" s="277"/>
      <c r="HV68" s="277"/>
      <c r="HW68" s="277"/>
      <c r="HX68" s="277"/>
      <c r="HY68" s="277"/>
      <c r="HZ68" s="277"/>
      <c r="IA68" s="277"/>
      <c r="IB68" s="277"/>
      <c r="IC68" s="277"/>
      <c r="ID68" s="277"/>
      <c r="IE68" s="277"/>
      <c r="IF68" s="277"/>
      <c r="IG68" s="277"/>
      <c r="IH68" s="277"/>
      <c r="II68" s="277"/>
      <c r="IJ68" s="277"/>
      <c r="IK68" s="277"/>
      <c r="IL68" s="277"/>
      <c r="IM68" s="277"/>
      <c r="IN68" s="277"/>
      <c r="IO68" s="277"/>
      <c r="IP68" s="277"/>
      <c r="IQ68" s="277"/>
      <c r="IR68" s="277"/>
      <c r="IS68" s="277"/>
      <c r="IT68" s="277"/>
      <c r="IU68" s="277"/>
      <c r="IV68" s="277"/>
      <c r="IW68" s="277"/>
      <c r="IX68" s="277"/>
      <c r="IY68" s="277"/>
      <c r="IZ68" s="279">
        <v>2</v>
      </c>
      <c r="JA68" s="279"/>
      <c r="JB68" s="279"/>
      <c r="JC68" s="277"/>
      <c r="JD68" s="279">
        <v>4</v>
      </c>
      <c r="JE68" s="279"/>
      <c r="JF68" s="279"/>
      <c r="JG68" s="279"/>
      <c r="JH68" s="277"/>
      <c r="JI68" s="279">
        <v>1</v>
      </c>
      <c r="JJ68" s="279"/>
      <c r="JK68" s="279"/>
      <c r="JL68" s="279"/>
      <c r="JM68" s="279"/>
      <c r="JN68" s="277"/>
      <c r="JO68" s="279">
        <v>3</v>
      </c>
      <c r="JP68" s="279"/>
      <c r="JQ68" s="279"/>
      <c r="JR68" s="279"/>
      <c r="JS68" s="277"/>
      <c r="JT68" s="279">
        <v>2</v>
      </c>
      <c r="JU68" s="279"/>
      <c r="JV68" s="277"/>
      <c r="JW68" s="279">
        <v>1</v>
      </c>
      <c r="JX68" s="279"/>
      <c r="JY68" s="279"/>
      <c r="JZ68" s="279"/>
      <c r="KA68" s="279"/>
      <c r="KB68" s="277"/>
      <c r="KC68" s="277"/>
      <c r="KD68" s="277"/>
      <c r="KE68" s="277"/>
      <c r="KF68" s="277"/>
      <c r="KG68" s="277"/>
      <c r="KH68" s="277"/>
      <c r="KI68" s="277"/>
      <c r="KJ68" s="277"/>
      <c r="KK68" s="277"/>
      <c r="KL68" s="277"/>
      <c r="KM68" s="277"/>
      <c r="KN68" s="277"/>
      <c r="KO68" s="277"/>
      <c r="KP68" s="277"/>
      <c r="KQ68" s="277"/>
      <c r="KR68" s="277"/>
      <c r="KS68" s="277"/>
      <c r="KT68" s="277"/>
      <c r="KU68" s="277"/>
      <c r="KV68" s="277"/>
      <c r="KW68" s="277"/>
      <c r="KX68" s="277"/>
      <c r="KY68" s="277"/>
      <c r="KZ68" s="277"/>
    </row>
    <row r="69" spans="17:312" s="278" customFormat="1" ht="12" thickBot="1" x14ac:dyDescent="0.25">
      <c r="Q69" s="277"/>
      <c r="V69" s="277"/>
      <c r="Z69" s="277"/>
      <c r="AA69" s="277"/>
      <c r="AB69" s="277"/>
      <c r="AC69" s="277"/>
      <c r="AD69" s="277"/>
      <c r="AE69" s="277"/>
      <c r="AF69" s="277"/>
      <c r="AG69" s="277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  <c r="AV69" s="277"/>
      <c r="AW69" s="277"/>
      <c r="AX69" s="277"/>
      <c r="AY69" s="277"/>
      <c r="AZ69" s="277"/>
      <c r="BA69" s="277"/>
      <c r="BB69" s="277"/>
      <c r="BC69" s="277"/>
      <c r="BD69" s="277"/>
      <c r="BE69" s="277"/>
      <c r="BF69" s="277"/>
      <c r="BG69" s="277"/>
      <c r="BH69" s="277"/>
      <c r="BI69" s="277"/>
      <c r="BJ69" s="277"/>
      <c r="BK69" s="277"/>
      <c r="BL69" s="277"/>
      <c r="BM69" s="277"/>
      <c r="BN69" s="277"/>
      <c r="BO69" s="277"/>
      <c r="BP69" s="277"/>
      <c r="BQ69" s="277"/>
      <c r="BR69" s="277"/>
      <c r="BS69" s="277"/>
      <c r="BT69" s="277"/>
      <c r="BU69" s="277"/>
      <c r="BV69" s="277"/>
      <c r="BW69" s="277"/>
      <c r="BX69" s="277"/>
      <c r="BY69" s="277"/>
      <c r="BZ69" s="277"/>
      <c r="CA69" s="277"/>
      <c r="CB69" s="277"/>
      <c r="CC69" s="277"/>
      <c r="CD69" s="277"/>
      <c r="CE69" s="277"/>
      <c r="CF69" s="277"/>
      <c r="CG69" s="277"/>
      <c r="CH69" s="277"/>
      <c r="CI69" s="277"/>
      <c r="CJ69" s="277"/>
      <c r="CK69" s="277"/>
      <c r="CL69" s="277"/>
      <c r="CM69" s="277"/>
      <c r="CN69" s="277"/>
      <c r="CO69" s="277"/>
      <c r="CP69" s="277"/>
      <c r="CQ69" s="277"/>
      <c r="CR69" s="277"/>
      <c r="CS69" s="277"/>
      <c r="FG69" s="277"/>
      <c r="FH69" s="277"/>
      <c r="FI69" s="277"/>
      <c r="FJ69" s="277"/>
      <c r="FK69" s="277"/>
      <c r="FL69" s="277"/>
      <c r="FM69" s="277"/>
      <c r="FN69" s="277"/>
      <c r="FO69" s="277"/>
      <c r="FP69" s="277"/>
      <c r="FQ69" s="277"/>
      <c r="FR69" s="277"/>
      <c r="FS69" s="277"/>
      <c r="FT69" s="277"/>
      <c r="FU69" s="277"/>
      <c r="FV69" s="277"/>
      <c r="FW69" s="277"/>
      <c r="FX69" s="277"/>
      <c r="FY69" s="277"/>
      <c r="FZ69" s="277"/>
      <c r="GA69" s="277"/>
      <c r="GB69" s="277"/>
      <c r="GC69" s="277"/>
      <c r="GD69" s="277"/>
      <c r="GE69" s="277"/>
      <c r="HH69" s="277"/>
      <c r="HI69" s="277"/>
      <c r="HJ69" s="277"/>
      <c r="HK69" s="277"/>
      <c r="HL69" s="277"/>
      <c r="HM69" s="277"/>
      <c r="HN69" s="277"/>
      <c r="HO69" s="277"/>
      <c r="HP69" s="277"/>
      <c r="HQ69" s="277"/>
      <c r="HR69" s="277"/>
      <c r="HS69" s="277"/>
      <c r="HT69" s="277"/>
      <c r="HU69" s="277"/>
      <c r="HV69" s="277"/>
      <c r="HW69" s="277"/>
      <c r="HX69" s="277"/>
      <c r="HY69" s="277"/>
      <c r="HZ69" s="277"/>
      <c r="IA69" s="277"/>
      <c r="IB69" s="277"/>
      <c r="IC69" s="277"/>
      <c r="ID69" s="277"/>
      <c r="IE69" s="277"/>
      <c r="IF69" s="277"/>
      <c r="IG69" s="277"/>
      <c r="IH69" s="277"/>
      <c r="II69" s="277"/>
      <c r="IJ69" s="277"/>
      <c r="IK69" s="277"/>
      <c r="IL69" s="277"/>
      <c r="IM69" s="277"/>
      <c r="IN69" s="277"/>
      <c r="IO69" s="277"/>
      <c r="IP69" s="277"/>
      <c r="IQ69" s="277"/>
      <c r="IR69" s="277"/>
      <c r="IS69" s="277"/>
      <c r="IT69" s="277"/>
      <c r="IU69" s="277"/>
      <c r="IV69" s="277"/>
      <c r="IW69" s="277"/>
      <c r="IX69" s="277"/>
      <c r="IY69" s="277"/>
      <c r="IZ69" s="279">
        <v>6</v>
      </c>
      <c r="JA69" s="279"/>
      <c r="JB69" s="279"/>
      <c r="JC69" s="277"/>
      <c r="JD69" s="279">
        <v>5</v>
      </c>
      <c r="JE69" s="279"/>
      <c r="JF69" s="279"/>
      <c r="JG69" s="279"/>
      <c r="JH69" s="277"/>
      <c r="JI69" s="279">
        <v>4</v>
      </c>
      <c r="JJ69" s="279"/>
      <c r="JK69" s="279"/>
      <c r="JL69" s="279"/>
      <c r="JM69" s="279"/>
      <c r="JN69" s="277"/>
      <c r="JO69" s="279">
        <v>3</v>
      </c>
      <c r="JP69" s="279"/>
      <c r="JQ69" s="279"/>
      <c r="JR69" s="279"/>
      <c r="JS69" s="277"/>
      <c r="JT69" s="279">
        <v>2</v>
      </c>
      <c r="JU69" s="279"/>
      <c r="JV69" s="277"/>
      <c r="JW69" s="279">
        <v>1</v>
      </c>
      <c r="JX69" s="279"/>
      <c r="JY69" s="279"/>
      <c r="JZ69" s="279"/>
      <c r="KA69" s="279"/>
      <c r="KB69" s="277"/>
      <c r="KC69" s="277"/>
      <c r="KD69" s="277"/>
      <c r="KE69" s="277"/>
      <c r="KF69" s="277"/>
      <c r="KG69" s="277"/>
      <c r="KH69" s="277"/>
      <c r="KI69" s="277"/>
      <c r="KJ69" s="277"/>
      <c r="KK69" s="277"/>
      <c r="KL69" s="277"/>
      <c r="KM69" s="277"/>
      <c r="KN69" s="277"/>
      <c r="KO69" s="277"/>
      <c r="KP69" s="277"/>
      <c r="KQ69" s="277"/>
      <c r="KR69" s="277"/>
      <c r="KS69" s="277"/>
      <c r="KT69" s="277"/>
      <c r="KU69" s="277"/>
      <c r="KV69" s="277"/>
      <c r="KW69" s="277"/>
      <c r="KX69" s="277"/>
      <c r="KY69" s="277"/>
      <c r="KZ69" s="277"/>
    </row>
    <row r="70" spans="17:312" ht="27.75" thickTop="1" thickBot="1" x14ac:dyDescent="0.35">
      <c r="HH70" s="256" t="s">
        <v>571</v>
      </c>
      <c r="HI70" s="256" t="s">
        <v>571</v>
      </c>
      <c r="HJ70" s="256" t="s">
        <v>571</v>
      </c>
      <c r="HK70" s="256" t="s">
        <v>571</v>
      </c>
      <c r="HL70" s="256" t="s">
        <v>571</v>
      </c>
      <c r="HM70" s="256" t="s">
        <v>571</v>
      </c>
      <c r="HN70" s="256" t="s">
        <v>571</v>
      </c>
      <c r="HO70" s="256" t="s">
        <v>571</v>
      </c>
      <c r="HP70" s="256" t="s">
        <v>571</v>
      </c>
      <c r="HQ70" s="256" t="s">
        <v>571</v>
      </c>
      <c r="HR70" s="256" t="s">
        <v>571</v>
      </c>
      <c r="HS70" s="256" t="s">
        <v>571</v>
      </c>
      <c r="HT70" s="256" t="s">
        <v>571</v>
      </c>
      <c r="HU70" s="256" t="s">
        <v>571</v>
      </c>
      <c r="HV70" s="256" t="s">
        <v>571</v>
      </c>
      <c r="HW70" s="256" t="s">
        <v>571</v>
      </c>
      <c r="HX70" s="256" t="s">
        <v>571</v>
      </c>
      <c r="HY70" s="256" t="s">
        <v>571</v>
      </c>
      <c r="HZ70" s="256" t="s">
        <v>571</v>
      </c>
      <c r="IA70" s="256" t="s">
        <v>571</v>
      </c>
      <c r="IB70" s="256" t="s">
        <v>571</v>
      </c>
      <c r="IC70" s="256" t="s">
        <v>571</v>
      </c>
      <c r="ID70" s="256" t="s">
        <v>571</v>
      </c>
      <c r="IE70" s="256" t="s">
        <v>571</v>
      </c>
      <c r="IF70" s="256" t="s">
        <v>571</v>
      </c>
      <c r="IG70" s="256" t="s">
        <v>571</v>
      </c>
      <c r="IH70" s="280" t="s">
        <v>566</v>
      </c>
      <c r="II70" s="228" t="s">
        <v>311</v>
      </c>
      <c r="IJ70" s="227" t="s">
        <v>526</v>
      </c>
      <c r="IK70" s="230" t="s">
        <v>340</v>
      </c>
      <c r="IL70" s="276" t="s">
        <v>323</v>
      </c>
      <c r="IM70" s="227" t="s">
        <v>522</v>
      </c>
      <c r="IN70" s="227" t="s">
        <v>532</v>
      </c>
      <c r="IO70" s="231" t="s">
        <v>326</v>
      </c>
      <c r="IP70" s="256" t="s">
        <v>570</v>
      </c>
      <c r="IQ70" s="230" t="s">
        <v>340</v>
      </c>
      <c r="IR70" s="227" t="s">
        <v>521</v>
      </c>
      <c r="IS70" s="227" t="s">
        <v>532</v>
      </c>
      <c r="IT70" s="227" t="s">
        <v>530</v>
      </c>
      <c r="IU70" s="256" t="s">
        <v>570</v>
      </c>
      <c r="IV70" s="280" t="s">
        <v>566</v>
      </c>
      <c r="IW70" s="281" t="s">
        <v>518</v>
      </c>
      <c r="IX70" s="282" t="s">
        <v>564</v>
      </c>
      <c r="IY70" s="256" t="s">
        <v>570</v>
      </c>
      <c r="IZ70" s="227" t="s">
        <v>517</v>
      </c>
      <c r="JA70" s="230" t="s">
        <v>340</v>
      </c>
      <c r="JB70" s="227" t="s">
        <v>521</v>
      </c>
      <c r="JC70" s="236" t="s">
        <v>529</v>
      </c>
      <c r="JD70" s="230" t="s">
        <v>340</v>
      </c>
      <c r="JE70" s="256" t="s">
        <v>570</v>
      </c>
      <c r="JF70" s="230" t="s">
        <v>340</v>
      </c>
      <c r="JG70" s="231" t="s">
        <v>326</v>
      </c>
      <c r="JH70" s="228" t="s">
        <v>311</v>
      </c>
      <c r="JI70" s="227" t="s">
        <v>520</v>
      </c>
      <c r="JJ70" s="230" t="s">
        <v>340</v>
      </c>
      <c r="JK70" s="240" t="s">
        <v>337</v>
      </c>
      <c r="JL70" s="256" t="s">
        <v>570</v>
      </c>
      <c r="JM70" s="283" t="s">
        <v>567</v>
      </c>
      <c r="JN70" s="284" t="s">
        <v>311</v>
      </c>
      <c r="JO70" s="285" t="s">
        <v>337</v>
      </c>
      <c r="JP70" s="286" t="s">
        <v>522</v>
      </c>
      <c r="JQ70" s="276" t="s">
        <v>323</v>
      </c>
      <c r="JR70" s="256" t="s">
        <v>570</v>
      </c>
      <c r="JS70" s="280" t="s">
        <v>566</v>
      </c>
      <c r="JT70" s="227" t="s">
        <v>522</v>
      </c>
      <c r="JU70" s="256" t="s">
        <v>570</v>
      </c>
      <c r="JV70" s="246" t="s">
        <v>340</v>
      </c>
      <c r="JW70" s="231" t="s">
        <v>326</v>
      </c>
      <c r="JX70" s="228" t="s">
        <v>311</v>
      </c>
      <c r="JY70" s="227" t="s">
        <v>520</v>
      </c>
      <c r="JZ70" s="246" t="s">
        <v>340</v>
      </c>
      <c r="KA70" s="240" t="s">
        <v>337</v>
      </c>
      <c r="KB70" s="232">
        <v>2</v>
      </c>
      <c r="KC70" s="232">
        <v>2</v>
      </c>
      <c r="KD70" s="232">
        <v>6</v>
      </c>
      <c r="KE70" s="232">
        <v>5</v>
      </c>
      <c r="KF70" s="232">
        <v>34</v>
      </c>
      <c r="KG70" s="232">
        <v>19</v>
      </c>
      <c r="KH70" s="232">
        <v>15</v>
      </c>
      <c r="KI70" s="232">
        <v>17</v>
      </c>
      <c r="KJ70" s="232">
        <v>8</v>
      </c>
      <c r="KK70" s="232">
        <v>14</v>
      </c>
      <c r="KL70" s="232">
        <v>81</v>
      </c>
      <c r="KM70" s="232">
        <v>39</v>
      </c>
      <c r="KN70" s="232">
        <v>62</v>
      </c>
      <c r="KO70" s="232">
        <v>325</v>
      </c>
      <c r="KP70" s="232">
        <v>8</v>
      </c>
      <c r="KQ70" s="232">
        <v>3</v>
      </c>
      <c r="KR70" s="232">
        <v>4</v>
      </c>
      <c r="KS70" s="232">
        <v>15</v>
      </c>
      <c r="KT70" s="232">
        <v>9</v>
      </c>
      <c r="KU70" s="232">
        <v>3</v>
      </c>
      <c r="KV70" s="232">
        <v>5</v>
      </c>
      <c r="KW70" s="232">
        <v>1</v>
      </c>
      <c r="KX70" s="232">
        <v>1505</v>
      </c>
      <c r="KY70" s="232">
        <v>410</v>
      </c>
      <c r="KZ70" s="232">
        <v>1915</v>
      </c>
    </row>
    <row r="71" spans="17:312" s="278" customFormat="1" ht="12" thickTop="1" x14ac:dyDescent="0.2">
      <c r="Q71" s="277"/>
      <c r="V71" s="277"/>
      <c r="Z71" s="277"/>
      <c r="AA71" s="277"/>
      <c r="AB71" s="277"/>
      <c r="AC71" s="277"/>
      <c r="AD71" s="277"/>
      <c r="AE71" s="277"/>
      <c r="AF71" s="277"/>
      <c r="AG71" s="277"/>
      <c r="AH71" s="277"/>
      <c r="AI71" s="277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  <c r="AV71" s="277"/>
      <c r="AW71" s="277"/>
      <c r="AX71" s="277"/>
      <c r="AY71" s="277"/>
      <c r="AZ71" s="277"/>
      <c r="BA71" s="277"/>
      <c r="BB71" s="277"/>
      <c r="BC71" s="277"/>
      <c r="BD71" s="277"/>
      <c r="BE71" s="277"/>
      <c r="BF71" s="277"/>
      <c r="BG71" s="277"/>
      <c r="BH71" s="277"/>
      <c r="BI71" s="277"/>
      <c r="BJ71" s="277"/>
      <c r="BK71" s="277"/>
      <c r="BL71" s="277"/>
      <c r="BM71" s="277"/>
      <c r="BN71" s="277"/>
      <c r="BO71" s="277"/>
      <c r="BP71" s="277"/>
      <c r="BQ71" s="277"/>
      <c r="BR71" s="277"/>
      <c r="BS71" s="277"/>
      <c r="BT71" s="277"/>
      <c r="BU71" s="277"/>
      <c r="BV71" s="277"/>
      <c r="BW71" s="277"/>
      <c r="BX71" s="277"/>
      <c r="BY71" s="277"/>
      <c r="BZ71" s="277"/>
      <c r="CA71" s="277"/>
      <c r="CB71" s="277"/>
      <c r="CC71" s="277"/>
      <c r="CD71" s="277"/>
      <c r="CE71" s="277"/>
      <c r="CF71" s="277"/>
      <c r="CG71" s="277"/>
      <c r="CH71" s="277"/>
      <c r="CI71" s="277"/>
      <c r="CJ71" s="277"/>
      <c r="CK71" s="277"/>
      <c r="CL71" s="277"/>
      <c r="CM71" s="277"/>
      <c r="CN71" s="277"/>
      <c r="CO71" s="277"/>
      <c r="CP71" s="277"/>
      <c r="CQ71" s="277"/>
      <c r="CR71" s="277"/>
      <c r="CS71" s="277"/>
      <c r="FG71" s="277"/>
      <c r="FH71" s="277"/>
      <c r="FI71" s="277"/>
      <c r="FJ71" s="277"/>
      <c r="FK71" s="277"/>
      <c r="FL71" s="277"/>
      <c r="FM71" s="277"/>
      <c r="FN71" s="277"/>
      <c r="FO71" s="277"/>
      <c r="FP71" s="277"/>
      <c r="FQ71" s="277"/>
      <c r="FR71" s="277"/>
      <c r="FS71" s="277"/>
      <c r="FT71" s="277"/>
      <c r="FU71" s="277"/>
      <c r="FV71" s="277"/>
      <c r="FW71" s="277"/>
      <c r="FX71" s="277"/>
      <c r="FY71" s="277"/>
      <c r="FZ71" s="277"/>
      <c r="GA71" s="277"/>
      <c r="GB71" s="277"/>
      <c r="GC71" s="277"/>
      <c r="GD71" s="277"/>
      <c r="GE71" s="277"/>
      <c r="HH71" s="277"/>
      <c r="HI71" s="277"/>
      <c r="HJ71" s="277"/>
      <c r="HK71" s="277"/>
      <c r="HL71" s="277"/>
      <c r="HM71" s="277"/>
      <c r="HN71" s="277"/>
      <c r="HO71" s="277"/>
      <c r="HP71" s="277"/>
      <c r="HQ71" s="277"/>
      <c r="HR71" s="277"/>
      <c r="HS71" s="277"/>
      <c r="HT71" s="277"/>
      <c r="HU71" s="277"/>
      <c r="HV71" s="277"/>
      <c r="HW71" s="277"/>
      <c r="HX71" s="277"/>
      <c r="HY71" s="277"/>
      <c r="HZ71" s="277"/>
      <c r="IA71" s="277"/>
      <c r="IB71" s="277"/>
      <c r="IC71" s="277"/>
      <c r="ID71" s="277"/>
      <c r="IE71" s="277"/>
      <c r="IF71" s="277"/>
      <c r="IG71" s="277"/>
      <c r="IH71" s="277">
        <v>62</v>
      </c>
      <c r="II71" s="277">
        <v>61</v>
      </c>
      <c r="IJ71" s="277">
        <v>60</v>
      </c>
      <c r="IK71" s="277">
        <v>59</v>
      </c>
      <c r="IL71" s="277">
        <v>58</v>
      </c>
      <c r="IM71" s="277">
        <v>57</v>
      </c>
      <c r="IN71" s="277">
        <v>56</v>
      </c>
      <c r="IO71" s="277">
        <v>55</v>
      </c>
      <c r="IP71" s="277"/>
      <c r="IQ71" s="277">
        <v>54</v>
      </c>
      <c r="IR71" s="277">
        <v>53</v>
      </c>
      <c r="IS71" s="277">
        <v>52</v>
      </c>
      <c r="IT71" s="277">
        <v>51</v>
      </c>
      <c r="IU71" s="277"/>
      <c r="IV71" s="277">
        <v>50</v>
      </c>
      <c r="IW71" s="277">
        <v>49</v>
      </c>
      <c r="IX71" s="277">
        <v>48</v>
      </c>
      <c r="IY71" s="277"/>
      <c r="IZ71" s="277">
        <v>47</v>
      </c>
      <c r="JA71" s="277">
        <v>46</v>
      </c>
      <c r="JB71" s="277">
        <v>45</v>
      </c>
      <c r="JC71" s="277">
        <v>44</v>
      </c>
      <c r="JD71" s="277">
        <v>43</v>
      </c>
      <c r="JE71" s="277"/>
      <c r="JF71" s="277">
        <v>42</v>
      </c>
      <c r="JG71" s="277">
        <v>41</v>
      </c>
      <c r="JH71" s="277">
        <v>40</v>
      </c>
      <c r="JI71" s="277">
        <v>39</v>
      </c>
      <c r="JJ71" s="277">
        <v>38</v>
      </c>
      <c r="JK71" s="277">
        <v>37</v>
      </c>
      <c r="JL71" s="277"/>
      <c r="JM71" s="277">
        <v>36</v>
      </c>
      <c r="JN71" s="277">
        <v>35</v>
      </c>
      <c r="JO71" s="277">
        <v>34</v>
      </c>
      <c r="JP71" s="277">
        <v>33</v>
      </c>
      <c r="JQ71" s="277">
        <v>32</v>
      </c>
      <c r="JR71" s="277"/>
      <c r="JS71" s="277">
        <v>31</v>
      </c>
      <c r="JT71" s="277">
        <v>30</v>
      </c>
      <c r="JU71" s="277"/>
      <c r="JV71" s="277">
        <v>29</v>
      </c>
      <c r="JW71" s="277">
        <v>28</v>
      </c>
      <c r="JX71" s="277">
        <v>27</v>
      </c>
      <c r="JY71" s="277">
        <v>26</v>
      </c>
      <c r="JZ71" s="277">
        <v>25</v>
      </c>
      <c r="KA71" s="277">
        <v>24</v>
      </c>
      <c r="KB71" s="277"/>
      <c r="KC71" s="277"/>
      <c r="KD71" s="277"/>
      <c r="KE71" s="277"/>
      <c r="KF71" s="277"/>
      <c r="KG71" s="277"/>
      <c r="KH71" s="277"/>
      <c r="KI71" s="277"/>
      <c r="KJ71" s="277"/>
      <c r="KK71" s="277"/>
      <c r="KL71" s="277"/>
      <c r="KM71" s="277"/>
      <c r="KN71" s="277"/>
      <c r="KO71" s="277"/>
      <c r="KP71" s="277"/>
      <c r="KQ71" s="277"/>
      <c r="KR71" s="277"/>
      <c r="KS71" s="277"/>
      <c r="KT71" s="277"/>
      <c r="KU71" s="277"/>
      <c r="KV71" s="277"/>
      <c r="KW71" s="277"/>
      <c r="KX71" s="277"/>
      <c r="KY71" s="277"/>
      <c r="KZ71" s="277"/>
    </row>
    <row r="72" spans="17:312" s="278" customFormat="1" ht="11.25" x14ac:dyDescent="0.2">
      <c r="Q72" s="277"/>
      <c r="V72" s="277"/>
      <c r="Z72" s="277"/>
      <c r="AA72" s="277"/>
      <c r="AB72" s="277"/>
      <c r="AC72" s="277"/>
      <c r="AD72" s="277"/>
      <c r="AE72" s="277"/>
      <c r="AF72" s="277"/>
      <c r="AG72" s="277"/>
      <c r="AH72" s="277"/>
      <c r="AI72" s="277"/>
      <c r="AJ72" s="277"/>
      <c r="AK72" s="277"/>
      <c r="AL72" s="277"/>
      <c r="AM72" s="277"/>
      <c r="AN72" s="277"/>
      <c r="AO72" s="277"/>
      <c r="AP72" s="277"/>
      <c r="AQ72" s="277"/>
      <c r="AR72" s="277"/>
      <c r="AS72" s="277"/>
      <c r="AT72" s="277"/>
      <c r="AU72" s="277"/>
      <c r="AV72" s="277"/>
      <c r="AW72" s="277"/>
      <c r="AX72" s="277"/>
      <c r="AY72" s="277"/>
      <c r="AZ72" s="277"/>
      <c r="BA72" s="277"/>
      <c r="BB72" s="277"/>
      <c r="BC72" s="277"/>
      <c r="BD72" s="277"/>
      <c r="BE72" s="277"/>
      <c r="BF72" s="277"/>
      <c r="BG72" s="277"/>
      <c r="BH72" s="277"/>
      <c r="BI72" s="277"/>
      <c r="BJ72" s="277"/>
      <c r="BK72" s="277"/>
      <c r="BL72" s="277"/>
      <c r="BM72" s="277"/>
      <c r="BN72" s="277"/>
      <c r="BO72" s="277"/>
      <c r="BP72" s="277"/>
      <c r="BQ72" s="277"/>
      <c r="BR72" s="277"/>
      <c r="BS72" s="277"/>
      <c r="BT72" s="277"/>
      <c r="BU72" s="277"/>
      <c r="BV72" s="277"/>
      <c r="BW72" s="277"/>
      <c r="BX72" s="277"/>
      <c r="BY72" s="277"/>
      <c r="BZ72" s="277"/>
      <c r="CA72" s="277"/>
      <c r="CB72" s="277"/>
      <c r="CC72" s="277"/>
      <c r="CD72" s="277"/>
      <c r="CE72" s="277"/>
      <c r="CF72" s="277"/>
      <c r="CG72" s="277"/>
      <c r="CH72" s="277"/>
      <c r="CI72" s="277"/>
      <c r="CJ72" s="277"/>
      <c r="CK72" s="277"/>
      <c r="CL72" s="277"/>
      <c r="CM72" s="277"/>
      <c r="CN72" s="277"/>
      <c r="CO72" s="277"/>
      <c r="CP72" s="277"/>
      <c r="CQ72" s="277"/>
      <c r="CR72" s="277"/>
      <c r="CS72" s="277"/>
      <c r="FG72" s="277"/>
      <c r="FH72" s="277"/>
      <c r="FI72" s="277"/>
      <c r="FJ72" s="277"/>
      <c r="FK72" s="277"/>
      <c r="FL72" s="277"/>
      <c r="FM72" s="277"/>
      <c r="FN72" s="277"/>
      <c r="FO72" s="277"/>
      <c r="FP72" s="277"/>
      <c r="FQ72" s="277"/>
      <c r="FR72" s="277"/>
      <c r="FS72" s="277"/>
      <c r="FT72" s="277"/>
      <c r="FU72" s="277"/>
      <c r="FV72" s="277"/>
      <c r="FW72" s="277"/>
      <c r="FX72" s="277"/>
      <c r="FY72" s="277"/>
      <c r="FZ72" s="277"/>
      <c r="GA72" s="277"/>
      <c r="GB72" s="277"/>
      <c r="GC72" s="277"/>
      <c r="GD72" s="277"/>
      <c r="GE72" s="277"/>
      <c r="HH72" s="277"/>
      <c r="HI72" s="277"/>
      <c r="HJ72" s="277"/>
      <c r="HK72" s="277"/>
      <c r="HL72" s="277"/>
      <c r="HM72" s="277"/>
      <c r="HN72" s="277"/>
      <c r="HO72" s="277"/>
      <c r="HP72" s="277"/>
      <c r="HQ72" s="277"/>
      <c r="HR72" s="277"/>
      <c r="HS72" s="277"/>
      <c r="HT72" s="277"/>
      <c r="HU72" s="277"/>
      <c r="HV72" s="277"/>
      <c r="HW72" s="277"/>
      <c r="HX72" s="277"/>
      <c r="HY72" s="277"/>
      <c r="HZ72" s="277"/>
      <c r="IA72" s="277"/>
      <c r="IB72" s="277"/>
      <c r="IC72" s="277"/>
      <c r="ID72" s="277"/>
      <c r="IE72" s="277"/>
      <c r="IF72" s="277"/>
      <c r="IG72" s="277"/>
      <c r="IH72" s="277">
        <v>25</v>
      </c>
      <c r="II72" s="277">
        <v>17</v>
      </c>
      <c r="IJ72" s="277">
        <v>24</v>
      </c>
      <c r="IK72" s="277">
        <v>16</v>
      </c>
      <c r="IL72" s="277">
        <v>23</v>
      </c>
      <c r="IM72" s="277">
        <v>22</v>
      </c>
      <c r="IN72" s="277">
        <v>21</v>
      </c>
      <c r="IO72" s="277">
        <v>20</v>
      </c>
      <c r="IP72" s="277"/>
      <c r="IQ72" s="277">
        <v>15</v>
      </c>
      <c r="IR72" s="277">
        <v>19</v>
      </c>
      <c r="IS72" s="277">
        <v>18</v>
      </c>
      <c r="IT72" s="277">
        <v>17</v>
      </c>
      <c r="IU72" s="277"/>
      <c r="IV72" s="277">
        <v>20</v>
      </c>
      <c r="IW72" s="277">
        <v>19</v>
      </c>
      <c r="IX72" s="277">
        <v>18</v>
      </c>
      <c r="IY72" s="277"/>
      <c r="IZ72" s="277">
        <v>16</v>
      </c>
      <c r="JA72" s="277">
        <v>14</v>
      </c>
      <c r="JB72" s="277">
        <v>15</v>
      </c>
      <c r="JC72" s="277">
        <v>14</v>
      </c>
      <c r="JD72" s="277">
        <v>13</v>
      </c>
      <c r="JE72" s="277"/>
      <c r="JF72" s="277">
        <v>12</v>
      </c>
      <c r="JG72" s="277">
        <v>13</v>
      </c>
      <c r="JH72" s="277">
        <v>11</v>
      </c>
      <c r="JI72" s="277">
        <v>12</v>
      </c>
      <c r="JJ72" s="277">
        <v>10</v>
      </c>
      <c r="JK72" s="277">
        <v>9</v>
      </c>
      <c r="JL72" s="277"/>
      <c r="JM72" s="277">
        <v>11</v>
      </c>
      <c r="JN72" s="277">
        <v>8</v>
      </c>
      <c r="JO72" s="277">
        <v>7</v>
      </c>
      <c r="JP72" s="277">
        <v>10</v>
      </c>
      <c r="JQ72" s="277">
        <v>9</v>
      </c>
      <c r="JR72" s="277"/>
      <c r="JS72" s="277">
        <v>17</v>
      </c>
      <c r="JT72" s="277">
        <v>16</v>
      </c>
      <c r="JU72" s="277"/>
      <c r="JV72" s="277">
        <v>6</v>
      </c>
      <c r="JW72" s="277">
        <v>8</v>
      </c>
      <c r="JX72" s="277">
        <v>5</v>
      </c>
      <c r="JY72" s="277">
        <v>7</v>
      </c>
      <c r="JZ72" s="277">
        <v>4</v>
      </c>
      <c r="KA72" s="277">
        <v>3</v>
      </c>
      <c r="KB72" s="277"/>
      <c r="KC72" s="277"/>
      <c r="KD72" s="277"/>
      <c r="KE72" s="277"/>
      <c r="KF72" s="277"/>
      <c r="KG72" s="277"/>
      <c r="KH72" s="277"/>
      <c r="KI72" s="277"/>
      <c r="KJ72" s="277"/>
      <c r="KK72" s="277"/>
      <c r="KL72" s="277"/>
      <c r="KM72" s="277"/>
      <c r="KN72" s="277"/>
      <c r="KO72" s="277"/>
      <c r="KP72" s="277"/>
      <c r="KQ72" s="277"/>
      <c r="KR72" s="277"/>
      <c r="KS72" s="277"/>
      <c r="KT72" s="277"/>
      <c r="KU72" s="277"/>
      <c r="KV72" s="277"/>
      <c r="KW72" s="277"/>
      <c r="KX72" s="277"/>
      <c r="KY72" s="277"/>
      <c r="KZ72" s="277"/>
    </row>
    <row r="73" spans="17:312" s="278" customFormat="1" ht="11.25" x14ac:dyDescent="0.2">
      <c r="Q73" s="277"/>
      <c r="V73" s="277"/>
      <c r="Z73" s="277"/>
      <c r="AA73" s="277"/>
      <c r="AB73" s="277"/>
      <c r="AC73" s="277"/>
      <c r="AD73" s="277"/>
      <c r="AE73" s="277"/>
      <c r="AF73" s="277"/>
      <c r="AG73" s="277"/>
      <c r="AH73" s="277"/>
      <c r="AI73" s="277"/>
      <c r="AJ73" s="277"/>
      <c r="AK73" s="277"/>
      <c r="AL73" s="277"/>
      <c r="AM73" s="277"/>
      <c r="AN73" s="277"/>
      <c r="AO73" s="277"/>
      <c r="AP73" s="277"/>
      <c r="AQ73" s="277"/>
      <c r="AR73" s="277"/>
      <c r="AS73" s="277"/>
      <c r="AT73" s="277"/>
      <c r="AU73" s="277"/>
      <c r="AV73" s="277"/>
      <c r="AW73" s="277"/>
      <c r="AX73" s="277"/>
      <c r="AY73" s="277"/>
      <c r="AZ73" s="277"/>
      <c r="BA73" s="277"/>
      <c r="BB73" s="277"/>
      <c r="BC73" s="277"/>
      <c r="BD73" s="277"/>
      <c r="BE73" s="277"/>
      <c r="BF73" s="277"/>
      <c r="BG73" s="277"/>
      <c r="BH73" s="277"/>
      <c r="BI73" s="277"/>
      <c r="BJ73" s="277"/>
      <c r="BK73" s="277"/>
      <c r="BL73" s="277"/>
      <c r="BM73" s="277"/>
      <c r="BN73" s="277"/>
      <c r="BO73" s="277"/>
      <c r="BP73" s="277"/>
      <c r="BQ73" s="277"/>
      <c r="BR73" s="277"/>
      <c r="BS73" s="277"/>
      <c r="BT73" s="277"/>
      <c r="BU73" s="277"/>
      <c r="BV73" s="277"/>
      <c r="BW73" s="277"/>
      <c r="BX73" s="277"/>
      <c r="BY73" s="277"/>
      <c r="BZ73" s="277"/>
      <c r="CA73" s="277"/>
      <c r="CB73" s="277"/>
      <c r="CC73" s="277"/>
      <c r="CD73" s="277"/>
      <c r="CE73" s="277"/>
      <c r="CF73" s="277"/>
      <c r="CG73" s="277"/>
      <c r="CH73" s="277"/>
      <c r="CI73" s="277"/>
      <c r="CJ73" s="277"/>
      <c r="CK73" s="277"/>
      <c r="CL73" s="277"/>
      <c r="CM73" s="277"/>
      <c r="CN73" s="277"/>
      <c r="CO73" s="277"/>
      <c r="CP73" s="277"/>
      <c r="CQ73" s="277"/>
      <c r="CR73" s="277"/>
      <c r="CS73" s="277"/>
      <c r="FG73" s="277"/>
      <c r="FH73" s="277"/>
      <c r="FI73" s="277"/>
      <c r="FJ73" s="277"/>
      <c r="FK73" s="277"/>
      <c r="FL73" s="277"/>
      <c r="FM73" s="277"/>
      <c r="FN73" s="277"/>
      <c r="FO73" s="277"/>
      <c r="FP73" s="277"/>
      <c r="FQ73" s="277"/>
      <c r="FR73" s="277"/>
      <c r="FS73" s="277"/>
      <c r="FT73" s="277"/>
      <c r="FU73" s="277"/>
      <c r="FV73" s="277"/>
      <c r="FW73" s="277"/>
      <c r="FX73" s="277"/>
      <c r="FY73" s="277"/>
      <c r="FZ73" s="277"/>
      <c r="GA73" s="277"/>
      <c r="GB73" s="277"/>
      <c r="GC73" s="277"/>
      <c r="GD73" s="277"/>
      <c r="GE73" s="277"/>
      <c r="HH73" s="277"/>
      <c r="HI73" s="277"/>
      <c r="HJ73" s="277"/>
      <c r="HK73" s="277"/>
      <c r="HL73" s="277"/>
      <c r="HM73" s="277"/>
      <c r="HN73" s="277"/>
      <c r="HO73" s="277"/>
      <c r="HP73" s="277"/>
      <c r="HQ73" s="277"/>
      <c r="HR73" s="277"/>
      <c r="HS73" s="277"/>
      <c r="HT73" s="277"/>
      <c r="HU73" s="277"/>
      <c r="HV73" s="277"/>
      <c r="HW73" s="277"/>
      <c r="HX73" s="277"/>
      <c r="HY73" s="277"/>
      <c r="HZ73" s="277"/>
      <c r="IA73" s="277"/>
      <c r="IB73" s="277"/>
      <c r="IC73" s="277"/>
      <c r="ID73" s="277"/>
      <c r="IE73" s="277"/>
      <c r="IF73" s="277"/>
      <c r="IG73" s="277"/>
      <c r="IH73" s="279">
        <v>8</v>
      </c>
      <c r="II73" s="279"/>
      <c r="IJ73" s="279"/>
      <c r="IK73" s="279"/>
      <c r="IL73" s="279"/>
      <c r="IM73" s="279"/>
      <c r="IN73" s="279"/>
      <c r="IO73" s="279"/>
      <c r="IP73" s="277"/>
      <c r="IQ73" s="279">
        <v>7</v>
      </c>
      <c r="IR73" s="279"/>
      <c r="IS73" s="279"/>
      <c r="IT73" s="279"/>
      <c r="IU73" s="277"/>
      <c r="IV73" s="279">
        <v>6</v>
      </c>
      <c r="IW73" s="279"/>
      <c r="IX73" s="279"/>
      <c r="IY73" s="277"/>
      <c r="IZ73" s="279">
        <v>6</v>
      </c>
      <c r="JA73" s="279"/>
      <c r="JB73" s="279"/>
      <c r="JC73" s="279"/>
      <c r="JD73" s="279"/>
      <c r="JE73" s="277"/>
      <c r="JF73" s="279">
        <v>5</v>
      </c>
      <c r="JG73" s="279"/>
      <c r="JH73" s="279"/>
      <c r="JI73" s="279"/>
      <c r="JJ73" s="279"/>
      <c r="JK73" s="279"/>
      <c r="JL73" s="277"/>
      <c r="JM73" s="279">
        <v>4</v>
      </c>
      <c r="JN73" s="279"/>
      <c r="JO73" s="279"/>
      <c r="JP73" s="279"/>
      <c r="JQ73" s="279"/>
      <c r="JR73" s="277"/>
      <c r="JS73" s="279">
        <v>5</v>
      </c>
      <c r="JT73" s="279"/>
      <c r="JU73" s="277"/>
      <c r="JV73" s="279">
        <v>3</v>
      </c>
      <c r="JW73" s="279"/>
      <c r="JX73" s="279"/>
      <c r="JY73" s="279"/>
      <c r="JZ73" s="279"/>
      <c r="KA73" s="279"/>
      <c r="KB73" s="277"/>
      <c r="KC73" s="277"/>
      <c r="KD73" s="277"/>
      <c r="KE73" s="277"/>
      <c r="KF73" s="277"/>
      <c r="KG73" s="277"/>
      <c r="KH73" s="277"/>
      <c r="KI73" s="277"/>
      <c r="KJ73" s="277"/>
      <c r="KK73" s="277"/>
      <c r="KL73" s="277"/>
      <c r="KM73" s="277"/>
      <c r="KN73" s="277"/>
      <c r="KO73" s="277"/>
      <c r="KP73" s="277"/>
      <c r="KQ73" s="277"/>
      <c r="KR73" s="277"/>
      <c r="KS73" s="277"/>
      <c r="KT73" s="277"/>
      <c r="KU73" s="277"/>
      <c r="KV73" s="277"/>
      <c r="KW73" s="277"/>
      <c r="KX73" s="277"/>
      <c r="KY73" s="277"/>
      <c r="KZ73" s="277"/>
    </row>
    <row r="74" spans="17:312" s="278" customFormat="1" ht="12" thickBot="1" x14ac:dyDescent="0.25">
      <c r="Q74" s="277"/>
      <c r="V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277"/>
      <c r="AQ74" s="277"/>
      <c r="AR74" s="277"/>
      <c r="AS74" s="277"/>
      <c r="AT74" s="277"/>
      <c r="AU74" s="277"/>
      <c r="AV74" s="277"/>
      <c r="AW74" s="277"/>
      <c r="AX74" s="277"/>
      <c r="AY74" s="277"/>
      <c r="AZ74" s="277"/>
      <c r="BA74" s="277"/>
      <c r="BB74" s="277"/>
      <c r="BC74" s="277"/>
      <c r="BD74" s="277"/>
      <c r="BE74" s="277"/>
      <c r="BF74" s="277"/>
      <c r="BG74" s="277"/>
      <c r="BH74" s="277"/>
      <c r="BI74" s="277"/>
      <c r="BJ74" s="277"/>
      <c r="BK74" s="277"/>
      <c r="BL74" s="277"/>
      <c r="BM74" s="277"/>
      <c r="BN74" s="277"/>
      <c r="BO74" s="277"/>
      <c r="BP74" s="277"/>
      <c r="BQ74" s="277"/>
      <c r="BR74" s="277"/>
      <c r="BS74" s="277"/>
      <c r="BT74" s="277"/>
      <c r="BU74" s="277"/>
      <c r="BV74" s="277"/>
      <c r="BW74" s="277"/>
      <c r="BX74" s="277"/>
      <c r="BY74" s="277"/>
      <c r="BZ74" s="277"/>
      <c r="CA74" s="277"/>
      <c r="CB74" s="277"/>
      <c r="CC74" s="277"/>
      <c r="CD74" s="277"/>
      <c r="CE74" s="277"/>
      <c r="CF74" s="277"/>
      <c r="CG74" s="277"/>
      <c r="CH74" s="277"/>
      <c r="CI74" s="277"/>
      <c r="CJ74" s="277"/>
      <c r="CK74" s="277"/>
      <c r="CL74" s="277"/>
      <c r="CM74" s="277"/>
      <c r="CN74" s="277"/>
      <c r="CO74" s="277"/>
      <c r="CP74" s="277"/>
      <c r="CQ74" s="277"/>
      <c r="CR74" s="277"/>
      <c r="CS74" s="277"/>
      <c r="FG74" s="277"/>
      <c r="FH74" s="277"/>
      <c r="FI74" s="277"/>
      <c r="FJ74" s="277"/>
      <c r="FK74" s="277"/>
      <c r="FL74" s="277"/>
      <c r="FM74" s="277"/>
      <c r="FN74" s="277"/>
      <c r="FO74" s="277"/>
      <c r="FP74" s="277"/>
      <c r="FQ74" s="277"/>
      <c r="FR74" s="277"/>
      <c r="FS74" s="277"/>
      <c r="FT74" s="277"/>
      <c r="FU74" s="277"/>
      <c r="FV74" s="277"/>
      <c r="FW74" s="277"/>
      <c r="FX74" s="277"/>
      <c r="FY74" s="277"/>
      <c r="FZ74" s="277"/>
      <c r="GA74" s="277"/>
      <c r="GB74" s="277"/>
      <c r="GC74" s="277"/>
      <c r="GD74" s="277"/>
      <c r="GE74" s="277"/>
      <c r="HH74" s="277"/>
      <c r="HI74" s="277"/>
      <c r="HJ74" s="277"/>
      <c r="HK74" s="277"/>
      <c r="HL74" s="277"/>
      <c r="HM74" s="277"/>
      <c r="HN74" s="277"/>
      <c r="HO74" s="277"/>
      <c r="HP74" s="277"/>
      <c r="HQ74" s="277"/>
      <c r="HR74" s="277"/>
      <c r="HS74" s="277"/>
      <c r="HT74" s="277"/>
      <c r="HU74" s="277"/>
      <c r="HV74" s="277"/>
      <c r="HW74" s="277"/>
      <c r="HX74" s="277"/>
      <c r="HY74" s="277"/>
      <c r="HZ74" s="277"/>
      <c r="IA74" s="277"/>
      <c r="IB74" s="277"/>
      <c r="IC74" s="277"/>
      <c r="ID74" s="277"/>
      <c r="IE74" s="277"/>
      <c r="IF74" s="277"/>
      <c r="IG74" s="277"/>
      <c r="IH74" s="279">
        <v>14</v>
      </c>
      <c r="II74" s="279"/>
      <c r="IJ74" s="279"/>
      <c r="IK74" s="279"/>
      <c r="IL74" s="279"/>
      <c r="IM74" s="279"/>
      <c r="IN74" s="279"/>
      <c r="IO74" s="279"/>
      <c r="IP74" s="277"/>
      <c r="IQ74" s="279">
        <v>13</v>
      </c>
      <c r="IR74" s="279"/>
      <c r="IS74" s="279"/>
      <c r="IT74" s="279"/>
      <c r="IU74" s="277"/>
      <c r="IV74" s="279">
        <v>12</v>
      </c>
      <c r="IW74" s="279"/>
      <c r="IX74" s="279"/>
      <c r="IY74" s="277"/>
      <c r="IZ74" s="279">
        <v>11</v>
      </c>
      <c r="JA74" s="279"/>
      <c r="JB74" s="279"/>
      <c r="JC74" s="279"/>
      <c r="JD74" s="279"/>
      <c r="JE74" s="277"/>
      <c r="JF74" s="279">
        <v>10</v>
      </c>
      <c r="JG74" s="279"/>
      <c r="JH74" s="279"/>
      <c r="JI74" s="279"/>
      <c r="JJ74" s="279"/>
      <c r="JK74" s="279"/>
      <c r="JL74" s="277"/>
      <c r="JM74" s="279">
        <v>9</v>
      </c>
      <c r="JN74" s="279"/>
      <c r="JO74" s="279"/>
      <c r="JP74" s="279"/>
      <c r="JQ74" s="279"/>
      <c r="JR74" s="277"/>
      <c r="JS74" s="279">
        <v>8</v>
      </c>
      <c r="JT74" s="279"/>
      <c r="JU74" s="277"/>
      <c r="JV74" s="279">
        <v>7</v>
      </c>
      <c r="JW74" s="279"/>
      <c r="JX74" s="279"/>
      <c r="JY74" s="279"/>
      <c r="JZ74" s="279"/>
      <c r="KA74" s="279"/>
      <c r="KB74" s="277"/>
      <c r="KC74" s="277"/>
      <c r="KD74" s="277"/>
      <c r="KE74" s="277"/>
      <c r="KF74" s="277"/>
      <c r="KG74" s="277"/>
      <c r="KH74" s="277"/>
      <c r="KI74" s="277"/>
      <c r="KJ74" s="277"/>
      <c r="KK74" s="277"/>
      <c r="KL74" s="277"/>
      <c r="KM74" s="277"/>
      <c r="KN74" s="277"/>
      <c r="KO74" s="277"/>
      <c r="KP74" s="277"/>
      <c r="KQ74" s="277"/>
      <c r="KR74" s="277"/>
      <c r="KS74" s="277"/>
      <c r="KT74" s="277"/>
      <c r="KU74" s="277"/>
      <c r="KV74" s="277"/>
      <c r="KW74" s="277"/>
      <c r="KX74" s="277"/>
      <c r="KY74" s="277"/>
      <c r="KZ74" s="277"/>
    </row>
    <row r="75" spans="17:312" ht="27.75" thickTop="1" thickBot="1" x14ac:dyDescent="0.35">
      <c r="HH75" s="256" t="s">
        <v>571</v>
      </c>
      <c r="HI75" s="256" t="s">
        <v>571</v>
      </c>
      <c r="HJ75" s="256" t="s">
        <v>571</v>
      </c>
      <c r="HK75" s="256" t="s">
        <v>571</v>
      </c>
      <c r="HL75" s="256" t="s">
        <v>571</v>
      </c>
      <c r="HM75" s="256" t="s">
        <v>571</v>
      </c>
      <c r="HN75" s="256" t="s">
        <v>571</v>
      </c>
      <c r="HO75" s="256" t="s">
        <v>571</v>
      </c>
      <c r="HP75" s="256" t="s">
        <v>571</v>
      </c>
      <c r="HQ75" s="256" t="s">
        <v>571</v>
      </c>
      <c r="HR75" s="256" t="s">
        <v>571</v>
      </c>
      <c r="HS75" s="256" t="s">
        <v>571</v>
      </c>
      <c r="HT75" s="256" t="s">
        <v>571</v>
      </c>
      <c r="HU75" s="256" t="s">
        <v>571</v>
      </c>
      <c r="HV75" s="256" t="s">
        <v>571</v>
      </c>
      <c r="HW75" s="256" t="s">
        <v>571</v>
      </c>
      <c r="HX75" s="256" t="s">
        <v>571</v>
      </c>
      <c r="HY75" s="256" t="s">
        <v>571</v>
      </c>
      <c r="HZ75" s="256" t="s">
        <v>571</v>
      </c>
      <c r="IA75" s="256" t="s">
        <v>571</v>
      </c>
      <c r="IB75" s="256" t="s">
        <v>571</v>
      </c>
      <c r="IC75" s="256" t="s">
        <v>571</v>
      </c>
      <c r="ID75" s="256" t="s">
        <v>571</v>
      </c>
      <c r="IE75" s="256" t="s">
        <v>571</v>
      </c>
      <c r="IF75" s="256" t="s">
        <v>571</v>
      </c>
      <c r="IG75" s="256" t="s">
        <v>571</v>
      </c>
      <c r="IH75" s="256" t="s">
        <v>571</v>
      </c>
      <c r="II75" s="256" t="s">
        <v>571</v>
      </c>
      <c r="IJ75" s="256" t="s">
        <v>571</v>
      </c>
      <c r="IK75" s="256" t="s">
        <v>571</v>
      </c>
      <c r="IL75" s="256" t="s">
        <v>571</v>
      </c>
      <c r="IM75" s="256" t="s">
        <v>571</v>
      </c>
      <c r="IN75" s="256" t="s">
        <v>571</v>
      </c>
      <c r="IO75" s="256" t="s">
        <v>571</v>
      </c>
      <c r="IP75" s="256" t="s">
        <v>571</v>
      </c>
      <c r="IQ75" s="256" t="s">
        <v>571</v>
      </c>
      <c r="IR75" s="256" t="s">
        <v>571</v>
      </c>
      <c r="IS75" s="256" t="s">
        <v>571</v>
      </c>
      <c r="IT75" s="256" t="s">
        <v>571</v>
      </c>
      <c r="IU75" s="256" t="s">
        <v>571</v>
      </c>
      <c r="IV75" s="256" t="s">
        <v>571</v>
      </c>
      <c r="IW75" s="256" t="s">
        <v>571</v>
      </c>
      <c r="IX75" s="256" t="s">
        <v>571</v>
      </c>
      <c r="IY75" s="256" t="s">
        <v>571</v>
      </c>
      <c r="IZ75" s="256" t="s">
        <v>571</v>
      </c>
      <c r="JA75" s="227" t="s">
        <v>525</v>
      </c>
      <c r="JB75" s="227" t="s">
        <v>532</v>
      </c>
      <c r="JC75" s="227" t="s">
        <v>564</v>
      </c>
      <c r="JD75" s="276" t="s">
        <v>323</v>
      </c>
      <c r="JE75" s="256" t="s">
        <v>570</v>
      </c>
      <c r="JF75" s="227" t="s">
        <v>567</v>
      </c>
      <c r="JG75" s="228" t="s">
        <v>311</v>
      </c>
      <c r="JH75" s="227" t="s">
        <v>521</v>
      </c>
      <c r="JI75" s="227" t="s">
        <v>564</v>
      </c>
      <c r="JJ75" s="228" t="s">
        <v>311</v>
      </c>
      <c r="JK75" s="227" t="s">
        <v>518</v>
      </c>
      <c r="JL75" s="256" t="s">
        <v>570</v>
      </c>
      <c r="JM75" s="287" t="s">
        <v>311</v>
      </c>
      <c r="JN75" s="231" t="s">
        <v>326</v>
      </c>
      <c r="JO75" s="245" t="s">
        <v>323</v>
      </c>
      <c r="JP75" s="256" t="s">
        <v>570</v>
      </c>
      <c r="JQ75" s="227" t="s">
        <v>520</v>
      </c>
      <c r="JR75" s="227" t="s">
        <v>528</v>
      </c>
      <c r="JS75" s="230" t="s">
        <v>340</v>
      </c>
      <c r="JT75" s="227" t="s">
        <v>518</v>
      </c>
      <c r="JU75" s="256" t="s">
        <v>570</v>
      </c>
      <c r="JV75" s="227" t="s">
        <v>524</v>
      </c>
      <c r="JW75" s="236" t="s">
        <v>529</v>
      </c>
      <c r="JX75" s="276" t="s">
        <v>323</v>
      </c>
      <c r="JY75" s="256" t="s">
        <v>570</v>
      </c>
      <c r="JZ75" s="228" t="s">
        <v>311</v>
      </c>
      <c r="KA75" s="280" t="s">
        <v>306</v>
      </c>
      <c r="KB75" s="232">
        <v>3</v>
      </c>
      <c r="KC75" s="232">
        <v>2</v>
      </c>
      <c r="KD75" s="232">
        <v>4</v>
      </c>
      <c r="KE75" s="232">
        <v>7</v>
      </c>
      <c r="KF75" s="232">
        <v>15</v>
      </c>
      <c r="KG75" s="232">
        <v>10</v>
      </c>
      <c r="KH75" s="232">
        <v>5</v>
      </c>
      <c r="KI75" s="232">
        <v>22</v>
      </c>
      <c r="KJ75" s="232">
        <v>6</v>
      </c>
      <c r="KK75" s="232">
        <v>20</v>
      </c>
      <c r="KL75" s="232">
        <v>73</v>
      </c>
      <c r="KM75" s="232">
        <v>22</v>
      </c>
      <c r="KN75" s="232">
        <v>84</v>
      </c>
      <c r="KO75" s="232">
        <v>286</v>
      </c>
      <c r="KP75" s="232">
        <v>1</v>
      </c>
      <c r="KQ75" s="232"/>
      <c r="KR75" s="232">
        <v>4</v>
      </c>
      <c r="KS75" s="232">
        <v>5</v>
      </c>
      <c r="KT75" s="232">
        <v>10</v>
      </c>
      <c r="KU75" s="232">
        <v>3</v>
      </c>
      <c r="KV75" s="232">
        <v>9</v>
      </c>
      <c r="KW75" s="232"/>
      <c r="KX75" s="232">
        <v>811</v>
      </c>
      <c r="KY75" s="232">
        <v>499</v>
      </c>
      <c r="KZ75" s="232">
        <v>1310</v>
      </c>
    </row>
    <row r="76" spans="17:312" s="278" customFormat="1" ht="12" thickTop="1" x14ac:dyDescent="0.2">
      <c r="Q76" s="277"/>
      <c r="V76" s="277"/>
      <c r="Z76" s="277"/>
      <c r="AA76" s="277"/>
      <c r="AB76" s="277"/>
      <c r="AC76" s="277"/>
      <c r="AD76" s="277"/>
      <c r="AE76" s="277"/>
      <c r="AF76" s="277"/>
      <c r="AG76" s="277"/>
      <c r="AH76" s="277"/>
      <c r="AI76" s="277"/>
      <c r="AJ76" s="277"/>
      <c r="AK76" s="277"/>
      <c r="AL76" s="277"/>
      <c r="AM76" s="277"/>
      <c r="AN76" s="277"/>
      <c r="AO76" s="277"/>
      <c r="AP76" s="277"/>
      <c r="AQ76" s="277"/>
      <c r="AR76" s="277"/>
      <c r="AS76" s="277"/>
      <c r="AT76" s="277"/>
      <c r="AU76" s="277"/>
      <c r="AV76" s="277"/>
      <c r="AW76" s="277"/>
      <c r="AX76" s="277"/>
      <c r="AY76" s="277"/>
      <c r="AZ76" s="277"/>
      <c r="BA76" s="277"/>
      <c r="BB76" s="277"/>
      <c r="BC76" s="277"/>
      <c r="BD76" s="277"/>
      <c r="BE76" s="277"/>
      <c r="BF76" s="277"/>
      <c r="BG76" s="277"/>
      <c r="BH76" s="277"/>
      <c r="BI76" s="277"/>
      <c r="BJ76" s="277"/>
      <c r="BK76" s="277"/>
      <c r="BL76" s="277"/>
      <c r="BM76" s="277"/>
      <c r="BN76" s="277"/>
      <c r="BO76" s="277"/>
      <c r="BP76" s="277"/>
      <c r="BQ76" s="277"/>
      <c r="BR76" s="277"/>
      <c r="BS76" s="277"/>
      <c r="BT76" s="277"/>
      <c r="BU76" s="277"/>
      <c r="BV76" s="277"/>
      <c r="BW76" s="277"/>
      <c r="BX76" s="277"/>
      <c r="BY76" s="277"/>
      <c r="BZ76" s="277"/>
      <c r="CA76" s="277"/>
      <c r="CB76" s="277"/>
      <c r="CC76" s="277"/>
      <c r="CD76" s="277"/>
      <c r="CE76" s="277"/>
      <c r="CF76" s="277"/>
      <c r="CG76" s="277"/>
      <c r="CH76" s="277"/>
      <c r="CI76" s="277"/>
      <c r="CJ76" s="277"/>
      <c r="CK76" s="277"/>
      <c r="CL76" s="277"/>
      <c r="CM76" s="277"/>
      <c r="CN76" s="277"/>
      <c r="CO76" s="277"/>
      <c r="CP76" s="277"/>
      <c r="CQ76" s="277"/>
      <c r="CR76" s="277"/>
      <c r="CS76" s="277"/>
      <c r="FG76" s="277"/>
      <c r="FH76" s="277"/>
      <c r="FI76" s="277"/>
      <c r="FJ76" s="277"/>
      <c r="FK76" s="277"/>
      <c r="FL76" s="277"/>
      <c r="FM76" s="277"/>
      <c r="FN76" s="277"/>
      <c r="FO76" s="277"/>
      <c r="FP76" s="277"/>
      <c r="FQ76" s="277"/>
      <c r="FR76" s="277"/>
      <c r="FS76" s="277"/>
      <c r="FT76" s="277"/>
      <c r="FU76" s="277"/>
      <c r="FV76" s="277"/>
      <c r="FW76" s="277"/>
      <c r="FX76" s="277"/>
      <c r="FY76" s="277"/>
      <c r="FZ76" s="277"/>
      <c r="GA76" s="277"/>
      <c r="GB76" s="277"/>
      <c r="GC76" s="277"/>
      <c r="GD76" s="277"/>
      <c r="GE76" s="277"/>
      <c r="HH76" s="277"/>
      <c r="HI76" s="277"/>
      <c r="HJ76" s="277"/>
      <c r="HK76" s="277"/>
      <c r="HL76" s="277"/>
      <c r="HM76" s="277"/>
      <c r="HN76" s="277"/>
      <c r="HO76" s="277"/>
      <c r="HP76" s="277"/>
      <c r="HQ76" s="277"/>
      <c r="HR76" s="277"/>
      <c r="HS76" s="277"/>
      <c r="HT76" s="277"/>
      <c r="HU76" s="277"/>
      <c r="HV76" s="277"/>
      <c r="HW76" s="277"/>
      <c r="HX76" s="277"/>
      <c r="HY76" s="277"/>
      <c r="HZ76" s="277"/>
      <c r="IA76" s="277"/>
      <c r="IB76" s="277"/>
      <c r="IC76" s="277"/>
      <c r="ID76" s="277"/>
      <c r="IE76" s="277"/>
      <c r="IF76" s="277"/>
      <c r="IG76" s="277"/>
      <c r="IH76" s="277"/>
      <c r="II76" s="277"/>
      <c r="IJ76" s="277"/>
      <c r="IK76" s="277"/>
      <c r="IL76" s="277"/>
      <c r="IM76" s="277"/>
      <c r="IN76" s="277"/>
      <c r="IO76" s="277"/>
      <c r="IP76" s="277"/>
      <c r="IQ76" s="277"/>
      <c r="IR76" s="277"/>
      <c r="IS76" s="277"/>
      <c r="IT76" s="277"/>
      <c r="IU76" s="277"/>
      <c r="IV76" s="277"/>
      <c r="IW76" s="277"/>
      <c r="IX76" s="277"/>
      <c r="IY76" s="277"/>
      <c r="IZ76" s="277"/>
      <c r="JA76" s="277">
        <v>84</v>
      </c>
      <c r="JB76" s="277">
        <v>83</v>
      </c>
      <c r="JC76" s="277">
        <v>82</v>
      </c>
      <c r="JD76" s="277">
        <v>81</v>
      </c>
      <c r="JE76" s="277"/>
      <c r="JF76" s="277">
        <v>80</v>
      </c>
      <c r="JG76" s="277">
        <v>79</v>
      </c>
      <c r="JH76" s="277">
        <v>78</v>
      </c>
      <c r="JI76" s="277">
        <v>77</v>
      </c>
      <c r="JJ76" s="277">
        <v>76</v>
      </c>
      <c r="JK76" s="277">
        <v>75</v>
      </c>
      <c r="JL76" s="277"/>
      <c r="JM76" s="277">
        <v>74</v>
      </c>
      <c r="JN76" s="277">
        <v>73</v>
      </c>
      <c r="JO76" s="277">
        <v>72</v>
      </c>
      <c r="JP76" s="277"/>
      <c r="JQ76" s="277">
        <v>71</v>
      </c>
      <c r="JR76" s="277">
        <v>70</v>
      </c>
      <c r="JS76" s="277">
        <v>69</v>
      </c>
      <c r="JT76" s="277">
        <v>68</v>
      </c>
      <c r="JU76" s="277"/>
      <c r="JV76" s="277">
        <v>67</v>
      </c>
      <c r="JW76" s="277">
        <v>66</v>
      </c>
      <c r="JX76" s="277">
        <v>65</v>
      </c>
      <c r="JY76" s="277"/>
      <c r="JZ76" s="277">
        <v>64</v>
      </c>
      <c r="KA76" s="277">
        <v>63</v>
      </c>
      <c r="KB76" s="277"/>
      <c r="KC76" s="277"/>
      <c r="KD76" s="277"/>
      <c r="KE76" s="277"/>
      <c r="KF76" s="277"/>
      <c r="KG76" s="277"/>
      <c r="KH76" s="277"/>
      <c r="KI76" s="277"/>
      <c r="KJ76" s="277"/>
      <c r="KK76" s="277"/>
      <c r="KL76" s="277"/>
      <c r="KM76" s="277"/>
      <c r="KN76" s="277"/>
      <c r="KO76" s="277"/>
      <c r="KP76" s="277"/>
      <c r="KQ76" s="277"/>
      <c r="KR76" s="277"/>
      <c r="KS76" s="277"/>
      <c r="KT76" s="277"/>
      <c r="KU76" s="277"/>
      <c r="KV76" s="277"/>
      <c r="KW76" s="277"/>
      <c r="KX76" s="277"/>
      <c r="KY76" s="277"/>
      <c r="KZ76" s="277"/>
    </row>
    <row r="77" spans="17:312" s="278" customFormat="1" ht="11.25" x14ac:dyDescent="0.2">
      <c r="Q77" s="277"/>
      <c r="V77" s="277"/>
      <c r="Z77" s="277"/>
      <c r="AA77" s="277"/>
      <c r="AB77" s="277"/>
      <c r="AC77" s="277"/>
      <c r="AD77" s="277"/>
      <c r="AE77" s="277"/>
      <c r="AF77" s="277"/>
      <c r="AG77" s="277"/>
      <c r="AH77" s="277"/>
      <c r="AI77" s="277"/>
      <c r="AJ77" s="277"/>
      <c r="AK77" s="277"/>
      <c r="AL77" s="277"/>
      <c r="AM77" s="277"/>
      <c r="AN77" s="277"/>
      <c r="AO77" s="277"/>
      <c r="AP77" s="277"/>
      <c r="AQ77" s="277"/>
      <c r="AR77" s="277"/>
      <c r="AS77" s="277"/>
      <c r="AT77" s="277"/>
      <c r="AU77" s="277"/>
      <c r="AV77" s="277"/>
      <c r="AW77" s="277"/>
      <c r="AX77" s="277"/>
      <c r="AY77" s="277"/>
      <c r="AZ77" s="277"/>
      <c r="BA77" s="277"/>
      <c r="BB77" s="277"/>
      <c r="BC77" s="277"/>
      <c r="BD77" s="277"/>
      <c r="BE77" s="277"/>
      <c r="BF77" s="277"/>
      <c r="BG77" s="277"/>
      <c r="BH77" s="277"/>
      <c r="BI77" s="277"/>
      <c r="BJ77" s="277"/>
      <c r="BK77" s="277"/>
      <c r="BL77" s="277"/>
      <c r="BM77" s="277"/>
      <c r="BN77" s="277"/>
      <c r="BO77" s="277"/>
      <c r="BP77" s="277"/>
      <c r="BQ77" s="277"/>
      <c r="BR77" s="277"/>
      <c r="BS77" s="277"/>
      <c r="BT77" s="277"/>
      <c r="BU77" s="277"/>
      <c r="BV77" s="277"/>
      <c r="BW77" s="277"/>
      <c r="BX77" s="277"/>
      <c r="BY77" s="277"/>
      <c r="BZ77" s="277"/>
      <c r="CA77" s="277"/>
      <c r="CB77" s="277"/>
      <c r="CC77" s="277"/>
      <c r="CD77" s="277"/>
      <c r="CE77" s="277"/>
      <c r="CF77" s="277"/>
      <c r="CG77" s="277"/>
      <c r="CH77" s="277"/>
      <c r="CI77" s="277"/>
      <c r="CJ77" s="277"/>
      <c r="CK77" s="277"/>
      <c r="CL77" s="277"/>
      <c r="CM77" s="277"/>
      <c r="CN77" s="277"/>
      <c r="CO77" s="277"/>
      <c r="CP77" s="277"/>
      <c r="CQ77" s="277"/>
      <c r="CR77" s="277"/>
      <c r="CS77" s="277"/>
      <c r="FG77" s="277"/>
      <c r="FH77" s="277"/>
      <c r="FI77" s="277"/>
      <c r="FJ77" s="277"/>
      <c r="FK77" s="277"/>
      <c r="FL77" s="277"/>
      <c r="FM77" s="277"/>
      <c r="FN77" s="277"/>
      <c r="FO77" s="277"/>
      <c r="FP77" s="277"/>
      <c r="FQ77" s="277"/>
      <c r="FR77" s="277"/>
      <c r="FS77" s="277"/>
      <c r="FT77" s="277"/>
      <c r="FU77" s="277"/>
      <c r="FV77" s="277"/>
      <c r="FW77" s="277"/>
      <c r="FX77" s="277"/>
      <c r="FY77" s="277"/>
      <c r="FZ77" s="277"/>
      <c r="GA77" s="277"/>
      <c r="GB77" s="277"/>
      <c r="GC77" s="277"/>
      <c r="GD77" s="277"/>
      <c r="GE77" s="277"/>
      <c r="HH77" s="277"/>
      <c r="HI77" s="277"/>
      <c r="HJ77" s="277"/>
      <c r="HK77" s="277"/>
      <c r="HL77" s="277"/>
      <c r="HM77" s="277"/>
      <c r="HN77" s="277"/>
      <c r="HO77" s="277"/>
      <c r="HP77" s="277"/>
      <c r="HQ77" s="277"/>
      <c r="HR77" s="277"/>
      <c r="HS77" s="277"/>
      <c r="HT77" s="277"/>
      <c r="HU77" s="277"/>
      <c r="HV77" s="277"/>
      <c r="HW77" s="277"/>
      <c r="HX77" s="277"/>
      <c r="HY77" s="277"/>
      <c r="HZ77" s="277"/>
      <c r="IA77" s="277"/>
      <c r="IB77" s="277"/>
      <c r="IC77" s="277"/>
      <c r="ID77" s="277"/>
      <c r="IE77" s="277"/>
      <c r="IF77" s="277"/>
      <c r="IG77" s="277"/>
      <c r="IH77" s="277"/>
      <c r="II77" s="277"/>
      <c r="IJ77" s="277"/>
      <c r="IK77" s="277"/>
      <c r="IL77" s="277"/>
      <c r="IM77" s="277"/>
      <c r="IN77" s="277"/>
      <c r="IO77" s="277"/>
      <c r="IP77" s="277"/>
      <c r="IQ77" s="277"/>
      <c r="IR77" s="277"/>
      <c r="IS77" s="277"/>
      <c r="IT77" s="277"/>
      <c r="IU77" s="277"/>
      <c r="IV77" s="277"/>
      <c r="IW77" s="277"/>
      <c r="IX77" s="277"/>
      <c r="IY77" s="277"/>
      <c r="IZ77" s="277"/>
      <c r="JA77" s="277">
        <v>27</v>
      </c>
      <c r="JB77" s="277">
        <v>26</v>
      </c>
      <c r="JC77" s="277">
        <v>25</v>
      </c>
      <c r="JD77" s="277">
        <v>24</v>
      </c>
      <c r="JE77" s="277"/>
      <c r="JF77" s="277">
        <v>35</v>
      </c>
      <c r="JG77" s="277">
        <v>22</v>
      </c>
      <c r="JH77" s="277">
        <v>34</v>
      </c>
      <c r="JI77" s="277">
        <v>33</v>
      </c>
      <c r="JJ77" s="277">
        <v>21</v>
      </c>
      <c r="JK77" s="277">
        <v>32</v>
      </c>
      <c r="JL77" s="277"/>
      <c r="JM77" s="277">
        <v>20</v>
      </c>
      <c r="JN77" s="277">
        <v>31</v>
      </c>
      <c r="JO77" s="277">
        <v>30</v>
      </c>
      <c r="JP77" s="277"/>
      <c r="JQ77" s="277">
        <v>29</v>
      </c>
      <c r="JR77" s="277">
        <v>28</v>
      </c>
      <c r="JS77" s="277">
        <v>19</v>
      </c>
      <c r="JT77" s="277">
        <v>27</v>
      </c>
      <c r="JU77" s="277"/>
      <c r="JV77" s="277">
        <v>23</v>
      </c>
      <c r="JW77" s="277">
        <v>22</v>
      </c>
      <c r="JX77" s="277">
        <v>21</v>
      </c>
      <c r="JY77" s="277"/>
      <c r="JZ77" s="277">
        <v>18</v>
      </c>
      <c r="KA77" s="277">
        <v>26</v>
      </c>
      <c r="KB77" s="277"/>
      <c r="KC77" s="277"/>
      <c r="KD77" s="277"/>
      <c r="KE77" s="277"/>
      <c r="KF77" s="277"/>
      <c r="KG77" s="277"/>
      <c r="KH77" s="277"/>
      <c r="KI77" s="277"/>
      <c r="KJ77" s="277"/>
      <c r="KK77" s="277"/>
      <c r="KL77" s="277"/>
      <c r="KM77" s="277"/>
      <c r="KN77" s="277"/>
      <c r="KO77" s="277"/>
      <c r="KP77" s="277"/>
      <c r="KQ77" s="277"/>
      <c r="KR77" s="277"/>
      <c r="KS77" s="277"/>
      <c r="KT77" s="277"/>
      <c r="KU77" s="277"/>
      <c r="KV77" s="277"/>
      <c r="KW77" s="277"/>
      <c r="KX77" s="277"/>
      <c r="KY77" s="277"/>
      <c r="KZ77" s="277"/>
    </row>
    <row r="78" spans="17:312" s="278" customFormat="1" ht="11.25" x14ac:dyDescent="0.2">
      <c r="Q78" s="277"/>
      <c r="V78" s="277"/>
      <c r="Z78" s="277"/>
      <c r="AA78" s="277"/>
      <c r="AB78" s="277"/>
      <c r="AC78" s="277"/>
      <c r="AD78" s="277"/>
      <c r="AE78" s="277"/>
      <c r="AF78" s="277"/>
      <c r="AG78" s="277"/>
      <c r="AH78" s="277"/>
      <c r="AI78" s="277"/>
      <c r="AJ78" s="277"/>
      <c r="AK78" s="277"/>
      <c r="AL78" s="277"/>
      <c r="AM78" s="277"/>
      <c r="AN78" s="277"/>
      <c r="AO78" s="277"/>
      <c r="AP78" s="277"/>
      <c r="AQ78" s="277"/>
      <c r="AR78" s="277"/>
      <c r="AS78" s="277"/>
      <c r="AT78" s="277"/>
      <c r="AU78" s="277"/>
      <c r="AV78" s="277"/>
      <c r="AW78" s="277"/>
      <c r="AX78" s="277"/>
      <c r="AY78" s="277"/>
      <c r="AZ78" s="277"/>
      <c r="BA78" s="277"/>
      <c r="BB78" s="277"/>
      <c r="BC78" s="277"/>
      <c r="BD78" s="277"/>
      <c r="BE78" s="277"/>
      <c r="BF78" s="277"/>
      <c r="BG78" s="277"/>
      <c r="BH78" s="277"/>
      <c r="BI78" s="277"/>
      <c r="BJ78" s="277"/>
      <c r="BK78" s="277"/>
      <c r="BL78" s="277"/>
      <c r="BM78" s="277"/>
      <c r="BN78" s="277"/>
      <c r="BO78" s="277"/>
      <c r="BP78" s="277"/>
      <c r="BQ78" s="277"/>
      <c r="BR78" s="277"/>
      <c r="BS78" s="277"/>
      <c r="BT78" s="277"/>
      <c r="BU78" s="277"/>
      <c r="BV78" s="277"/>
      <c r="BW78" s="277"/>
      <c r="BX78" s="277"/>
      <c r="BY78" s="277"/>
      <c r="BZ78" s="277"/>
      <c r="CA78" s="277"/>
      <c r="CB78" s="277"/>
      <c r="CC78" s="277"/>
      <c r="CD78" s="277"/>
      <c r="CE78" s="277"/>
      <c r="CF78" s="277"/>
      <c r="CG78" s="277"/>
      <c r="CH78" s="277"/>
      <c r="CI78" s="277"/>
      <c r="CJ78" s="277"/>
      <c r="CK78" s="277"/>
      <c r="CL78" s="277"/>
      <c r="CM78" s="277"/>
      <c r="CN78" s="277"/>
      <c r="CO78" s="277"/>
      <c r="CP78" s="277"/>
      <c r="CQ78" s="277"/>
      <c r="CR78" s="277"/>
      <c r="CS78" s="277"/>
      <c r="FG78" s="277"/>
      <c r="FH78" s="277"/>
      <c r="FI78" s="277"/>
      <c r="FJ78" s="277"/>
      <c r="FK78" s="277"/>
      <c r="FL78" s="277"/>
      <c r="FM78" s="277"/>
      <c r="FN78" s="277"/>
      <c r="FO78" s="277"/>
      <c r="FP78" s="277"/>
      <c r="FQ78" s="277"/>
      <c r="FR78" s="277"/>
      <c r="FS78" s="277"/>
      <c r="FT78" s="277"/>
      <c r="FU78" s="277"/>
      <c r="FV78" s="277"/>
      <c r="FW78" s="277"/>
      <c r="FX78" s="277"/>
      <c r="FY78" s="277"/>
      <c r="FZ78" s="277"/>
      <c r="GA78" s="277"/>
      <c r="GB78" s="277"/>
      <c r="GC78" s="277"/>
      <c r="GD78" s="277"/>
      <c r="GE78" s="277"/>
      <c r="HH78" s="277"/>
      <c r="HI78" s="277"/>
      <c r="HJ78" s="277"/>
      <c r="HK78" s="277"/>
      <c r="HL78" s="277"/>
      <c r="HM78" s="277"/>
      <c r="HN78" s="277"/>
      <c r="HO78" s="277"/>
      <c r="HP78" s="277"/>
      <c r="HQ78" s="277"/>
      <c r="HR78" s="277"/>
      <c r="HS78" s="277"/>
      <c r="HT78" s="277"/>
      <c r="HU78" s="277"/>
      <c r="HV78" s="277"/>
      <c r="HW78" s="277"/>
      <c r="HX78" s="277"/>
      <c r="HY78" s="277"/>
      <c r="HZ78" s="277"/>
      <c r="IA78" s="277"/>
      <c r="IB78" s="277"/>
      <c r="IC78" s="277"/>
      <c r="ID78" s="277"/>
      <c r="IE78" s="277"/>
      <c r="IF78" s="277"/>
      <c r="IG78" s="277"/>
      <c r="IH78" s="277"/>
      <c r="II78" s="277"/>
      <c r="IJ78" s="277"/>
      <c r="IK78" s="277"/>
      <c r="IL78" s="277"/>
      <c r="IM78" s="277"/>
      <c r="IN78" s="277"/>
      <c r="IO78" s="277"/>
      <c r="IP78" s="277"/>
      <c r="IQ78" s="277"/>
      <c r="IR78" s="277"/>
      <c r="IS78" s="277"/>
      <c r="IT78" s="277"/>
      <c r="IU78" s="277"/>
      <c r="IV78" s="277"/>
      <c r="IW78" s="277"/>
      <c r="IX78" s="277"/>
      <c r="IY78" s="277"/>
      <c r="IZ78" s="277"/>
      <c r="JA78" s="279">
        <v>8</v>
      </c>
      <c r="JB78" s="279"/>
      <c r="JC78" s="279"/>
      <c r="JD78" s="279"/>
      <c r="JE78" s="277"/>
      <c r="JF78" s="279">
        <v>12</v>
      </c>
      <c r="JG78" s="279"/>
      <c r="JH78" s="279"/>
      <c r="JI78" s="279"/>
      <c r="JJ78" s="279"/>
      <c r="JK78" s="279"/>
      <c r="JL78" s="277"/>
      <c r="JM78" s="279">
        <v>11</v>
      </c>
      <c r="JN78" s="279"/>
      <c r="JO78" s="279"/>
      <c r="JP78" s="277"/>
      <c r="JQ78" s="279">
        <v>10</v>
      </c>
      <c r="JR78" s="279"/>
      <c r="JS78" s="279"/>
      <c r="JT78" s="279"/>
      <c r="JU78" s="277"/>
      <c r="JV78" s="279">
        <v>7</v>
      </c>
      <c r="JW78" s="279"/>
      <c r="JX78" s="279"/>
      <c r="JY78" s="277"/>
      <c r="JZ78" s="279">
        <v>9</v>
      </c>
      <c r="KA78" s="279"/>
      <c r="KB78" s="277"/>
      <c r="KC78" s="277"/>
      <c r="KD78" s="277"/>
      <c r="KE78" s="277"/>
      <c r="KF78" s="277"/>
      <c r="KG78" s="277"/>
      <c r="KH78" s="277"/>
      <c r="KI78" s="277"/>
      <c r="KJ78" s="277"/>
      <c r="KK78" s="277"/>
      <c r="KL78" s="277"/>
      <c r="KM78" s="277"/>
      <c r="KN78" s="277"/>
      <c r="KO78" s="277"/>
      <c r="KP78" s="277"/>
      <c r="KQ78" s="277"/>
      <c r="KR78" s="277"/>
      <c r="KS78" s="277"/>
      <c r="KT78" s="277"/>
      <c r="KU78" s="277"/>
      <c r="KV78" s="277"/>
      <c r="KW78" s="277"/>
      <c r="KX78" s="277"/>
      <c r="KY78" s="277"/>
      <c r="KZ78" s="277"/>
    </row>
    <row r="79" spans="17:312" s="278" customFormat="1" ht="12" thickBot="1" x14ac:dyDescent="0.25">
      <c r="Q79" s="277"/>
      <c r="V79" s="277"/>
      <c r="Z79" s="277"/>
      <c r="AA79" s="277"/>
      <c r="AB79" s="277"/>
      <c r="AC79" s="277"/>
      <c r="AD79" s="277"/>
      <c r="AE79" s="277"/>
      <c r="AF79" s="277"/>
      <c r="AG79" s="277"/>
      <c r="AH79" s="277"/>
      <c r="AI79" s="277"/>
      <c r="AJ79" s="277"/>
      <c r="AK79" s="277"/>
      <c r="AL79" s="277"/>
      <c r="AM79" s="277"/>
      <c r="AN79" s="277"/>
      <c r="AO79" s="277"/>
      <c r="AP79" s="277"/>
      <c r="AQ79" s="277"/>
      <c r="AR79" s="277"/>
      <c r="AS79" s="277"/>
      <c r="AT79" s="277"/>
      <c r="AU79" s="277"/>
      <c r="AV79" s="277"/>
      <c r="AW79" s="277"/>
      <c r="AX79" s="277"/>
      <c r="AY79" s="277"/>
      <c r="AZ79" s="277"/>
      <c r="BA79" s="277"/>
      <c r="BB79" s="277"/>
      <c r="BC79" s="277"/>
      <c r="BD79" s="277"/>
      <c r="BE79" s="277"/>
      <c r="BF79" s="277"/>
      <c r="BG79" s="277"/>
      <c r="BH79" s="277"/>
      <c r="BI79" s="277"/>
      <c r="BJ79" s="277"/>
      <c r="BK79" s="277"/>
      <c r="BL79" s="277"/>
      <c r="BM79" s="277"/>
      <c r="BN79" s="277"/>
      <c r="BO79" s="277"/>
      <c r="BP79" s="277"/>
      <c r="BQ79" s="277"/>
      <c r="BR79" s="277"/>
      <c r="BS79" s="277"/>
      <c r="BT79" s="277"/>
      <c r="BU79" s="277"/>
      <c r="BV79" s="277"/>
      <c r="BW79" s="277"/>
      <c r="BX79" s="277"/>
      <c r="BY79" s="277"/>
      <c r="BZ79" s="277"/>
      <c r="CA79" s="277"/>
      <c r="CB79" s="277"/>
      <c r="CC79" s="277"/>
      <c r="CD79" s="277"/>
      <c r="CE79" s="277"/>
      <c r="CF79" s="277"/>
      <c r="CG79" s="277"/>
      <c r="CH79" s="277"/>
      <c r="CI79" s="277"/>
      <c r="CJ79" s="277"/>
      <c r="CK79" s="277"/>
      <c r="CL79" s="277"/>
      <c r="CM79" s="277"/>
      <c r="CN79" s="277"/>
      <c r="CO79" s="277"/>
      <c r="CP79" s="277"/>
      <c r="CQ79" s="277"/>
      <c r="CR79" s="277"/>
      <c r="CS79" s="277"/>
      <c r="FG79" s="277"/>
      <c r="FH79" s="277"/>
      <c r="FI79" s="277"/>
      <c r="FJ79" s="277"/>
      <c r="FK79" s="277"/>
      <c r="FL79" s="277"/>
      <c r="FM79" s="277"/>
      <c r="FN79" s="277"/>
      <c r="FO79" s="277"/>
      <c r="FP79" s="277"/>
      <c r="FQ79" s="277"/>
      <c r="FR79" s="277"/>
      <c r="FS79" s="277"/>
      <c r="FT79" s="277"/>
      <c r="FU79" s="277"/>
      <c r="FV79" s="277"/>
      <c r="FW79" s="277"/>
      <c r="FX79" s="277"/>
      <c r="FY79" s="277"/>
      <c r="FZ79" s="277"/>
      <c r="GA79" s="277"/>
      <c r="GB79" s="277"/>
      <c r="GC79" s="277"/>
      <c r="GD79" s="277"/>
      <c r="GE79" s="277"/>
      <c r="HH79" s="277"/>
      <c r="HI79" s="277"/>
      <c r="HJ79" s="277"/>
      <c r="HK79" s="277"/>
      <c r="HL79" s="277"/>
      <c r="HM79" s="277"/>
      <c r="HN79" s="277"/>
      <c r="HO79" s="277"/>
      <c r="HP79" s="277"/>
      <c r="HQ79" s="277"/>
      <c r="HR79" s="277"/>
      <c r="HS79" s="277"/>
      <c r="HT79" s="277"/>
      <c r="HU79" s="277"/>
      <c r="HV79" s="277"/>
      <c r="HW79" s="277"/>
      <c r="HX79" s="277"/>
      <c r="HY79" s="277"/>
      <c r="HZ79" s="277"/>
      <c r="IA79" s="277"/>
      <c r="IB79" s="277"/>
      <c r="IC79" s="277"/>
      <c r="ID79" s="277"/>
      <c r="IE79" s="277"/>
      <c r="IF79" s="277"/>
      <c r="IG79" s="277"/>
      <c r="IH79" s="277"/>
      <c r="II79" s="277"/>
      <c r="IJ79" s="277"/>
      <c r="IK79" s="277"/>
      <c r="IL79" s="277"/>
      <c r="IM79" s="277"/>
      <c r="IN79" s="277"/>
      <c r="IO79" s="277"/>
      <c r="IP79" s="277"/>
      <c r="IQ79" s="277"/>
      <c r="IR79" s="277"/>
      <c r="IS79" s="277"/>
      <c r="IT79" s="277"/>
      <c r="IU79" s="277"/>
      <c r="IV79" s="277"/>
      <c r="IW79" s="277"/>
      <c r="IX79" s="277"/>
      <c r="IY79" s="277"/>
      <c r="IZ79" s="277"/>
      <c r="JA79" s="279">
        <v>20</v>
      </c>
      <c r="JB79" s="279"/>
      <c r="JC79" s="279"/>
      <c r="JD79" s="279"/>
      <c r="JE79" s="277"/>
      <c r="JF79" s="279">
        <v>19</v>
      </c>
      <c r="JG79" s="279"/>
      <c r="JH79" s="279"/>
      <c r="JI79" s="279"/>
      <c r="JJ79" s="279"/>
      <c r="JK79" s="279"/>
      <c r="JL79" s="277"/>
      <c r="JM79" s="279">
        <v>18</v>
      </c>
      <c r="JN79" s="279"/>
      <c r="JO79" s="279"/>
      <c r="JP79" s="277"/>
      <c r="JQ79" s="279">
        <v>17</v>
      </c>
      <c r="JR79" s="279"/>
      <c r="JS79" s="279"/>
      <c r="JT79" s="279"/>
      <c r="JU79" s="277"/>
      <c r="JV79" s="279">
        <v>16</v>
      </c>
      <c r="JW79" s="279"/>
      <c r="JX79" s="279"/>
      <c r="JY79" s="277"/>
      <c r="JZ79" s="279">
        <v>15</v>
      </c>
      <c r="KA79" s="279"/>
      <c r="KB79" s="277"/>
      <c r="KC79" s="277"/>
      <c r="KD79" s="277"/>
      <c r="KE79" s="277"/>
      <c r="KF79" s="277"/>
      <c r="KG79" s="277"/>
      <c r="KH79" s="277"/>
      <c r="KI79" s="277"/>
      <c r="KJ79" s="277"/>
      <c r="KK79" s="277"/>
      <c r="KL79" s="277"/>
      <c r="KM79" s="277"/>
      <c r="KN79" s="277"/>
      <c r="KO79" s="277"/>
      <c r="KP79" s="277"/>
      <c r="KQ79" s="277"/>
      <c r="KR79" s="277"/>
      <c r="KS79" s="277"/>
      <c r="KT79" s="277"/>
      <c r="KU79" s="277"/>
      <c r="KV79" s="277"/>
      <c r="KW79" s="277"/>
      <c r="KX79" s="277"/>
      <c r="KY79" s="277"/>
      <c r="KZ79" s="277"/>
    </row>
    <row r="80" spans="17:312" ht="27.75" thickTop="1" thickBot="1" x14ac:dyDescent="0.35">
      <c r="HH80" s="256" t="s">
        <v>571</v>
      </c>
      <c r="HI80" s="256" t="s">
        <v>571</v>
      </c>
      <c r="HJ80" s="256" t="s">
        <v>571</v>
      </c>
      <c r="HK80" s="256" t="s">
        <v>571</v>
      </c>
      <c r="HL80" s="256" t="s">
        <v>571</v>
      </c>
      <c r="HM80" s="256" t="s">
        <v>571</v>
      </c>
      <c r="HN80" s="256" t="s">
        <v>571</v>
      </c>
      <c r="HO80" s="256" t="s">
        <v>571</v>
      </c>
      <c r="HP80" s="256" t="s">
        <v>571</v>
      </c>
      <c r="HQ80" s="256" t="s">
        <v>571</v>
      </c>
      <c r="HR80" s="256" t="s">
        <v>571</v>
      </c>
      <c r="HS80" s="256" t="s">
        <v>571</v>
      </c>
      <c r="HT80" s="256" t="s">
        <v>571</v>
      </c>
      <c r="HU80" s="256" t="s">
        <v>571</v>
      </c>
      <c r="HV80" s="256" t="s">
        <v>571</v>
      </c>
      <c r="HW80" s="256" t="s">
        <v>571</v>
      </c>
      <c r="HX80" s="256" t="s">
        <v>571</v>
      </c>
      <c r="HY80" s="256" t="s">
        <v>571</v>
      </c>
      <c r="HZ80" s="256" t="s">
        <v>571</v>
      </c>
      <c r="IA80" s="256" t="s">
        <v>571</v>
      </c>
      <c r="IB80" s="256" t="s">
        <v>571</v>
      </c>
      <c r="IC80" s="256" t="s">
        <v>571</v>
      </c>
      <c r="ID80" s="256" t="s">
        <v>571</v>
      </c>
      <c r="IE80" s="256" t="s">
        <v>571</v>
      </c>
      <c r="IF80" s="256" t="s">
        <v>571</v>
      </c>
      <c r="IG80" s="256" t="s">
        <v>571</v>
      </c>
      <c r="IH80" s="256" t="s">
        <v>571</v>
      </c>
      <c r="II80" s="256" t="s">
        <v>571</v>
      </c>
      <c r="IJ80" s="256" t="s">
        <v>571</v>
      </c>
      <c r="IK80" s="256" t="s">
        <v>571</v>
      </c>
      <c r="IL80" s="256" t="s">
        <v>571</v>
      </c>
      <c r="IM80" s="240" t="s">
        <v>337</v>
      </c>
      <c r="IN80" s="227" t="s">
        <v>522</v>
      </c>
      <c r="IO80" s="227" t="s">
        <v>530</v>
      </c>
      <c r="IP80" s="256" t="s">
        <v>570</v>
      </c>
      <c r="IQ80" s="240" t="s">
        <v>337</v>
      </c>
      <c r="IR80" s="228" t="s">
        <v>311</v>
      </c>
      <c r="IS80" s="227" t="s">
        <v>520</v>
      </c>
      <c r="IT80" s="230" t="s">
        <v>340</v>
      </c>
      <c r="IU80" s="227" t="s">
        <v>518</v>
      </c>
      <c r="IV80" s="227" t="s">
        <v>528</v>
      </c>
      <c r="IW80" s="256" t="s">
        <v>570</v>
      </c>
      <c r="IX80" s="228" t="s">
        <v>311</v>
      </c>
      <c r="IY80" s="227" t="s">
        <v>526</v>
      </c>
      <c r="IZ80" s="231" t="s">
        <v>326</v>
      </c>
      <c r="JA80" s="280" t="s">
        <v>306</v>
      </c>
      <c r="JB80" s="227" t="s">
        <v>526</v>
      </c>
      <c r="JC80" s="256" t="s">
        <v>570</v>
      </c>
      <c r="JD80" s="287" t="s">
        <v>311</v>
      </c>
      <c r="JE80" s="288" t="s">
        <v>306</v>
      </c>
      <c r="JF80" s="231" t="s">
        <v>326</v>
      </c>
      <c r="JG80" s="245" t="s">
        <v>323</v>
      </c>
      <c r="JH80" s="256" t="s">
        <v>570</v>
      </c>
      <c r="JI80" s="240" t="s">
        <v>337</v>
      </c>
      <c r="JJ80" s="228" t="s">
        <v>311</v>
      </c>
      <c r="JK80" s="227" t="s">
        <v>517</v>
      </c>
      <c r="JL80" s="227" t="s">
        <v>564</v>
      </c>
      <c r="JM80" s="228" t="s">
        <v>311</v>
      </c>
      <c r="JN80" s="256" t="s">
        <v>570</v>
      </c>
      <c r="JO80" s="227" t="s">
        <v>522</v>
      </c>
      <c r="JP80" s="280" t="s">
        <v>306</v>
      </c>
      <c r="JQ80" s="230" t="s">
        <v>340</v>
      </c>
      <c r="JR80" s="256" t="s">
        <v>570</v>
      </c>
      <c r="JS80" s="227" t="s">
        <v>568</v>
      </c>
      <c r="JT80" s="227" t="s">
        <v>521</v>
      </c>
      <c r="JU80" s="276" t="s">
        <v>323</v>
      </c>
      <c r="JV80" s="256" t="s">
        <v>570</v>
      </c>
      <c r="JW80" s="227" t="s">
        <v>567</v>
      </c>
      <c r="JX80" s="228" t="s">
        <v>311</v>
      </c>
      <c r="JY80" s="227" t="s">
        <v>519</v>
      </c>
      <c r="JZ80" s="227" t="s">
        <v>518</v>
      </c>
      <c r="KA80" s="231" t="s">
        <v>326</v>
      </c>
      <c r="KB80" s="232">
        <v>4</v>
      </c>
      <c r="KC80" s="232">
        <v>1</v>
      </c>
      <c r="KD80" s="232">
        <v>7</v>
      </c>
      <c r="KE80" s="232">
        <v>3</v>
      </c>
      <c r="KF80" s="232">
        <v>31</v>
      </c>
      <c r="KG80" s="232">
        <v>20</v>
      </c>
      <c r="KH80" s="232">
        <v>11</v>
      </c>
      <c r="KI80" s="232">
        <v>33</v>
      </c>
      <c r="KJ80" s="232">
        <v>8</v>
      </c>
      <c r="KK80" s="232">
        <v>28</v>
      </c>
      <c r="KL80" s="232">
        <v>67</v>
      </c>
      <c r="KM80" s="232">
        <v>34</v>
      </c>
      <c r="KN80" s="232">
        <v>118</v>
      </c>
      <c r="KO80" s="232">
        <v>264</v>
      </c>
      <c r="KP80" s="232">
        <v>2</v>
      </c>
      <c r="KQ80" s="232">
        <v>3</v>
      </c>
      <c r="KR80" s="232">
        <v>6</v>
      </c>
      <c r="KS80" s="232">
        <v>11</v>
      </c>
      <c r="KT80" s="232">
        <v>12</v>
      </c>
      <c r="KU80" s="232">
        <v>6</v>
      </c>
      <c r="KV80" s="232">
        <v>15</v>
      </c>
      <c r="KW80" s="232">
        <v>1</v>
      </c>
      <c r="KX80" s="232">
        <v>1717</v>
      </c>
      <c r="KY80" s="232">
        <v>291</v>
      </c>
      <c r="KZ80" s="232">
        <v>2008</v>
      </c>
    </row>
    <row r="81" spans="17:312" s="278" customFormat="1" ht="12" thickTop="1" x14ac:dyDescent="0.2">
      <c r="Q81" s="277"/>
      <c r="V81" s="277"/>
      <c r="Z81" s="277"/>
      <c r="AA81" s="277"/>
      <c r="AB81" s="277"/>
      <c r="AC81" s="277"/>
      <c r="AD81" s="277"/>
      <c r="AE81" s="277"/>
      <c r="AF81" s="277"/>
      <c r="AG81" s="277"/>
      <c r="AH81" s="277"/>
      <c r="AI81" s="277"/>
      <c r="AJ81" s="277"/>
      <c r="AK81" s="277"/>
      <c r="AL81" s="277"/>
      <c r="AM81" s="277"/>
      <c r="AN81" s="277"/>
      <c r="AO81" s="277"/>
      <c r="AP81" s="277"/>
      <c r="AQ81" s="277"/>
      <c r="AR81" s="277"/>
      <c r="AS81" s="277"/>
      <c r="AT81" s="277"/>
      <c r="AU81" s="277"/>
      <c r="AV81" s="277"/>
      <c r="AW81" s="277"/>
      <c r="AX81" s="277"/>
      <c r="AY81" s="277"/>
      <c r="AZ81" s="277"/>
      <c r="BA81" s="277"/>
      <c r="BB81" s="277"/>
      <c r="BC81" s="277"/>
      <c r="BD81" s="277"/>
      <c r="BE81" s="277"/>
      <c r="BF81" s="277"/>
      <c r="BG81" s="277"/>
      <c r="BH81" s="277"/>
      <c r="BI81" s="277"/>
      <c r="BJ81" s="277"/>
      <c r="BK81" s="277"/>
      <c r="BL81" s="277"/>
      <c r="BM81" s="277"/>
      <c r="BN81" s="277"/>
      <c r="BO81" s="277"/>
      <c r="BP81" s="277"/>
      <c r="BQ81" s="277"/>
      <c r="BR81" s="277"/>
      <c r="BS81" s="277"/>
      <c r="BT81" s="277"/>
      <c r="BU81" s="277"/>
      <c r="BV81" s="277"/>
      <c r="BW81" s="277"/>
      <c r="BX81" s="277"/>
      <c r="BY81" s="277"/>
      <c r="BZ81" s="277"/>
      <c r="CA81" s="277"/>
      <c r="CB81" s="277"/>
      <c r="CC81" s="277"/>
      <c r="CD81" s="277"/>
      <c r="CE81" s="277"/>
      <c r="CF81" s="277"/>
      <c r="CG81" s="277"/>
      <c r="CH81" s="277"/>
      <c r="CI81" s="277"/>
      <c r="CJ81" s="277"/>
      <c r="CK81" s="277"/>
      <c r="CL81" s="277"/>
      <c r="CM81" s="277"/>
      <c r="CN81" s="277"/>
      <c r="CO81" s="277"/>
      <c r="CP81" s="277"/>
      <c r="CQ81" s="277"/>
      <c r="CR81" s="277"/>
      <c r="CS81" s="277"/>
      <c r="FG81" s="277"/>
      <c r="FH81" s="277"/>
      <c r="FI81" s="277"/>
      <c r="FJ81" s="277"/>
      <c r="FK81" s="277"/>
      <c r="FL81" s="277"/>
      <c r="FM81" s="277"/>
      <c r="FN81" s="277"/>
      <c r="FO81" s="277"/>
      <c r="FP81" s="277"/>
      <c r="FQ81" s="277"/>
      <c r="FR81" s="277"/>
      <c r="FS81" s="277"/>
      <c r="FT81" s="277"/>
      <c r="FU81" s="277"/>
      <c r="FV81" s="277"/>
      <c r="FW81" s="277"/>
      <c r="FX81" s="277"/>
      <c r="FY81" s="277"/>
      <c r="FZ81" s="277"/>
      <c r="GA81" s="277"/>
      <c r="GB81" s="277"/>
      <c r="GC81" s="277"/>
      <c r="GD81" s="277"/>
      <c r="GE81" s="277"/>
      <c r="HH81" s="277"/>
      <c r="HI81" s="277"/>
      <c r="HJ81" s="277"/>
      <c r="HK81" s="277"/>
      <c r="HL81" s="277"/>
      <c r="HM81" s="277"/>
      <c r="HN81" s="277"/>
      <c r="HO81" s="277"/>
      <c r="HP81" s="277"/>
      <c r="HQ81" s="277"/>
      <c r="HR81" s="277"/>
      <c r="HS81" s="277"/>
      <c r="HT81" s="277"/>
      <c r="HU81" s="277"/>
      <c r="HV81" s="277"/>
      <c r="HW81" s="277"/>
      <c r="HX81" s="277"/>
      <c r="HY81" s="277"/>
      <c r="HZ81" s="277"/>
      <c r="IA81" s="277"/>
      <c r="IB81" s="277"/>
      <c r="IC81" s="277"/>
      <c r="ID81" s="277"/>
      <c r="IE81" s="277"/>
      <c r="IF81" s="277"/>
      <c r="IG81" s="277"/>
      <c r="IH81" s="277"/>
      <c r="II81" s="277"/>
      <c r="IJ81" s="277"/>
      <c r="IK81" s="277"/>
      <c r="IL81" s="277"/>
      <c r="IM81" s="277">
        <v>118</v>
      </c>
      <c r="IN81" s="277">
        <v>117</v>
      </c>
      <c r="IO81" s="277">
        <v>116</v>
      </c>
      <c r="IP81" s="277"/>
      <c r="IQ81" s="277">
        <v>115</v>
      </c>
      <c r="IR81" s="277">
        <v>114</v>
      </c>
      <c r="IS81" s="277">
        <v>113</v>
      </c>
      <c r="IT81" s="277">
        <v>112</v>
      </c>
      <c r="IU81" s="277">
        <v>111</v>
      </c>
      <c r="IV81" s="277">
        <v>110</v>
      </c>
      <c r="IW81" s="277"/>
      <c r="IX81" s="277">
        <v>109</v>
      </c>
      <c r="IY81" s="277">
        <v>108</v>
      </c>
      <c r="IZ81" s="277">
        <v>107</v>
      </c>
      <c r="JA81" s="277">
        <v>106</v>
      </c>
      <c r="JB81" s="277">
        <v>105</v>
      </c>
      <c r="JC81" s="277"/>
      <c r="JD81" s="277">
        <v>104</v>
      </c>
      <c r="JE81" s="277">
        <v>103</v>
      </c>
      <c r="JF81" s="277">
        <v>102</v>
      </c>
      <c r="JG81" s="277">
        <v>101</v>
      </c>
      <c r="JH81" s="277"/>
      <c r="JI81" s="277">
        <v>100</v>
      </c>
      <c r="JJ81" s="277">
        <v>99</v>
      </c>
      <c r="JK81" s="277">
        <v>98</v>
      </c>
      <c r="JL81" s="277">
        <v>97</v>
      </c>
      <c r="JM81" s="277">
        <v>96</v>
      </c>
      <c r="JN81" s="277"/>
      <c r="JO81" s="277">
        <v>95</v>
      </c>
      <c r="JP81" s="277">
        <v>94</v>
      </c>
      <c r="JQ81" s="277">
        <v>93</v>
      </c>
      <c r="JR81" s="277"/>
      <c r="JS81" s="277">
        <v>92</v>
      </c>
      <c r="JT81" s="277">
        <v>91</v>
      </c>
      <c r="JU81" s="277">
        <v>90</v>
      </c>
      <c r="JV81" s="277"/>
      <c r="JW81" s="277">
        <v>89</v>
      </c>
      <c r="JX81" s="277">
        <v>88</v>
      </c>
      <c r="JY81" s="277">
        <v>87</v>
      </c>
      <c r="JZ81" s="277">
        <v>86</v>
      </c>
      <c r="KA81" s="277">
        <v>85</v>
      </c>
      <c r="KB81" s="277"/>
      <c r="KC81" s="277"/>
      <c r="KD81" s="277"/>
      <c r="KE81" s="277"/>
      <c r="KF81" s="277"/>
      <c r="KG81" s="277"/>
      <c r="KH81" s="277"/>
      <c r="KI81" s="277"/>
      <c r="KJ81" s="277"/>
      <c r="KK81" s="277"/>
      <c r="KL81" s="277"/>
      <c r="KM81" s="277"/>
      <c r="KN81" s="277"/>
      <c r="KO81" s="277"/>
      <c r="KP81" s="277"/>
      <c r="KQ81" s="277"/>
      <c r="KR81" s="277"/>
      <c r="KS81" s="277"/>
      <c r="KT81" s="277"/>
      <c r="KU81" s="277"/>
      <c r="KV81" s="277"/>
      <c r="KW81" s="277"/>
      <c r="KX81" s="277"/>
      <c r="KY81" s="277"/>
      <c r="KZ81" s="277"/>
    </row>
    <row r="82" spans="17:312" s="278" customFormat="1" ht="11.25" x14ac:dyDescent="0.2">
      <c r="Q82" s="277"/>
      <c r="V82" s="277"/>
      <c r="Z82" s="277"/>
      <c r="AA82" s="277"/>
      <c r="AB82" s="277"/>
      <c r="AC82" s="277"/>
      <c r="AD82" s="277"/>
      <c r="AE82" s="277"/>
      <c r="AF82" s="277"/>
      <c r="AG82" s="277"/>
      <c r="AH82" s="277"/>
      <c r="AI82" s="277"/>
      <c r="AJ82" s="277"/>
      <c r="AK82" s="277"/>
      <c r="AL82" s="277"/>
      <c r="AM82" s="277"/>
      <c r="AN82" s="277"/>
      <c r="AO82" s="277"/>
      <c r="AP82" s="277"/>
      <c r="AQ82" s="277"/>
      <c r="AR82" s="277"/>
      <c r="AS82" s="277"/>
      <c r="AT82" s="277"/>
      <c r="AU82" s="277"/>
      <c r="AV82" s="277"/>
      <c r="AW82" s="277"/>
      <c r="AX82" s="277"/>
      <c r="AY82" s="277"/>
      <c r="AZ82" s="277"/>
      <c r="BA82" s="277"/>
      <c r="BB82" s="277"/>
      <c r="BC82" s="277"/>
      <c r="BD82" s="277"/>
      <c r="BE82" s="277"/>
      <c r="BF82" s="277"/>
      <c r="BG82" s="277"/>
      <c r="BH82" s="277"/>
      <c r="BI82" s="277"/>
      <c r="BJ82" s="277"/>
      <c r="BK82" s="277"/>
      <c r="BL82" s="277"/>
      <c r="BM82" s="277"/>
      <c r="BN82" s="277"/>
      <c r="BO82" s="277"/>
      <c r="BP82" s="277"/>
      <c r="BQ82" s="277"/>
      <c r="BR82" s="277"/>
      <c r="BS82" s="277"/>
      <c r="BT82" s="277"/>
      <c r="BU82" s="277"/>
      <c r="BV82" s="277"/>
      <c r="BW82" s="277"/>
      <c r="BX82" s="277"/>
      <c r="BY82" s="277"/>
      <c r="BZ82" s="277"/>
      <c r="CA82" s="277"/>
      <c r="CB82" s="277"/>
      <c r="CC82" s="277"/>
      <c r="CD82" s="277"/>
      <c r="CE82" s="277"/>
      <c r="CF82" s="277"/>
      <c r="CG82" s="277"/>
      <c r="CH82" s="277"/>
      <c r="CI82" s="277"/>
      <c r="CJ82" s="277"/>
      <c r="CK82" s="277"/>
      <c r="CL82" s="277"/>
      <c r="CM82" s="277"/>
      <c r="CN82" s="277"/>
      <c r="CO82" s="277"/>
      <c r="CP82" s="277"/>
      <c r="CQ82" s="277"/>
      <c r="CR82" s="277"/>
      <c r="CS82" s="277"/>
      <c r="FG82" s="277"/>
      <c r="FH82" s="277"/>
      <c r="FI82" s="277"/>
      <c r="FJ82" s="277"/>
      <c r="FK82" s="277"/>
      <c r="FL82" s="277"/>
      <c r="FM82" s="277"/>
      <c r="FN82" s="277"/>
      <c r="FO82" s="277"/>
      <c r="FP82" s="277"/>
      <c r="FQ82" s="277"/>
      <c r="FR82" s="277"/>
      <c r="FS82" s="277"/>
      <c r="FT82" s="277"/>
      <c r="FU82" s="277"/>
      <c r="FV82" s="277"/>
      <c r="FW82" s="277"/>
      <c r="FX82" s="277"/>
      <c r="FY82" s="277"/>
      <c r="FZ82" s="277"/>
      <c r="GA82" s="277"/>
      <c r="GB82" s="277"/>
      <c r="GC82" s="277"/>
      <c r="GD82" s="277"/>
      <c r="GE82" s="277"/>
      <c r="HH82" s="277"/>
      <c r="HI82" s="277"/>
      <c r="HJ82" s="277"/>
      <c r="HK82" s="277"/>
      <c r="HL82" s="277"/>
      <c r="HM82" s="277"/>
      <c r="HN82" s="277"/>
      <c r="HO82" s="277"/>
      <c r="HP82" s="277"/>
      <c r="HQ82" s="277"/>
      <c r="HR82" s="277"/>
      <c r="HS82" s="277"/>
      <c r="HT82" s="277"/>
      <c r="HU82" s="277"/>
      <c r="HV82" s="277"/>
      <c r="HW82" s="277"/>
      <c r="HX82" s="277"/>
      <c r="HY82" s="277"/>
      <c r="HZ82" s="277"/>
      <c r="IA82" s="277"/>
      <c r="IB82" s="277"/>
      <c r="IC82" s="277"/>
      <c r="ID82" s="277"/>
      <c r="IE82" s="277"/>
      <c r="IF82" s="277"/>
      <c r="IG82" s="277"/>
      <c r="IH82" s="277"/>
      <c r="II82" s="277"/>
      <c r="IJ82" s="277"/>
      <c r="IK82" s="277"/>
      <c r="IL82" s="277"/>
      <c r="IM82" s="277">
        <v>33</v>
      </c>
      <c r="IN82" s="277">
        <v>55</v>
      </c>
      <c r="IO82" s="277">
        <v>54</v>
      </c>
      <c r="IP82" s="277"/>
      <c r="IQ82" s="277">
        <v>32</v>
      </c>
      <c r="IR82" s="277">
        <v>31</v>
      </c>
      <c r="IS82" s="277">
        <v>533</v>
      </c>
      <c r="IT82" s="277">
        <v>30</v>
      </c>
      <c r="IU82" s="277">
        <v>52</v>
      </c>
      <c r="IV82" s="277">
        <v>51</v>
      </c>
      <c r="IW82" s="277"/>
      <c r="IX82" s="277">
        <v>29</v>
      </c>
      <c r="IY82" s="277">
        <v>50</v>
      </c>
      <c r="IZ82" s="277">
        <v>49</v>
      </c>
      <c r="JA82" s="277">
        <v>48</v>
      </c>
      <c r="JB82" s="277">
        <v>47</v>
      </c>
      <c r="JC82" s="277"/>
      <c r="JD82" s="277">
        <v>28</v>
      </c>
      <c r="JE82" s="277">
        <v>46</v>
      </c>
      <c r="JF82" s="277">
        <v>45</v>
      </c>
      <c r="JG82" s="277">
        <v>44</v>
      </c>
      <c r="JH82" s="277"/>
      <c r="JI82" s="277">
        <v>27</v>
      </c>
      <c r="JJ82" s="277">
        <v>26</v>
      </c>
      <c r="JK82" s="277">
        <v>43</v>
      </c>
      <c r="JL82" s="277">
        <v>42</v>
      </c>
      <c r="JM82" s="277">
        <v>25</v>
      </c>
      <c r="JN82" s="277"/>
      <c r="JO82" s="277">
        <v>41</v>
      </c>
      <c r="JP82" s="277">
        <v>40</v>
      </c>
      <c r="JQ82" s="277">
        <v>24</v>
      </c>
      <c r="JR82" s="277"/>
      <c r="JS82" s="277">
        <v>30</v>
      </c>
      <c r="JT82" s="277">
        <v>29</v>
      </c>
      <c r="JU82" s="277">
        <v>28</v>
      </c>
      <c r="JV82" s="277"/>
      <c r="JW82" s="277">
        <v>39</v>
      </c>
      <c r="JX82" s="277">
        <v>23</v>
      </c>
      <c r="JY82" s="277">
        <v>38</v>
      </c>
      <c r="JZ82" s="277">
        <v>37</v>
      </c>
      <c r="KA82" s="277">
        <v>36</v>
      </c>
      <c r="KB82" s="277"/>
      <c r="KC82" s="277"/>
      <c r="KD82" s="277"/>
      <c r="KE82" s="277"/>
      <c r="KF82" s="277"/>
      <c r="KG82" s="277"/>
      <c r="KH82" s="277"/>
      <c r="KI82" s="277"/>
      <c r="KJ82" s="277"/>
      <c r="KK82" s="277"/>
      <c r="KL82" s="277"/>
      <c r="KM82" s="277"/>
      <c r="KN82" s="277"/>
      <c r="KO82" s="277"/>
      <c r="KP82" s="277"/>
      <c r="KQ82" s="277"/>
      <c r="KR82" s="277"/>
      <c r="KS82" s="277"/>
      <c r="KT82" s="277"/>
      <c r="KU82" s="277"/>
      <c r="KV82" s="277"/>
      <c r="KW82" s="277"/>
      <c r="KX82" s="277"/>
      <c r="KY82" s="277"/>
      <c r="KZ82" s="277"/>
    </row>
    <row r="83" spans="17:312" s="278" customFormat="1" ht="11.25" x14ac:dyDescent="0.2">
      <c r="Q83" s="277"/>
      <c r="V83" s="277"/>
      <c r="Z83" s="277"/>
      <c r="AA83" s="277"/>
      <c r="AB83" s="277"/>
      <c r="AC83" s="277"/>
      <c r="AD83" s="277"/>
      <c r="AE83" s="277"/>
      <c r="AF83" s="277"/>
      <c r="AG83" s="277"/>
      <c r="AH83" s="277"/>
      <c r="AI83" s="277"/>
      <c r="AJ83" s="277"/>
      <c r="AK83" s="277"/>
      <c r="AL83" s="277"/>
      <c r="AM83" s="277"/>
      <c r="AN83" s="277"/>
      <c r="AO83" s="277"/>
      <c r="AP83" s="277"/>
      <c r="AQ83" s="277"/>
      <c r="AR83" s="277"/>
      <c r="AS83" s="277"/>
      <c r="AT83" s="277"/>
      <c r="AU83" s="277"/>
      <c r="AV83" s="277"/>
      <c r="AW83" s="277"/>
      <c r="AX83" s="277"/>
      <c r="AY83" s="277"/>
      <c r="AZ83" s="277"/>
      <c r="BA83" s="277"/>
      <c r="BB83" s="277"/>
      <c r="BC83" s="277"/>
      <c r="BD83" s="277"/>
      <c r="BE83" s="277"/>
      <c r="BF83" s="277"/>
      <c r="BG83" s="277"/>
      <c r="BH83" s="277"/>
      <c r="BI83" s="277"/>
      <c r="BJ83" s="277"/>
      <c r="BK83" s="277"/>
      <c r="BL83" s="277"/>
      <c r="BM83" s="277"/>
      <c r="BN83" s="277"/>
      <c r="BO83" s="277"/>
      <c r="BP83" s="277"/>
      <c r="BQ83" s="277"/>
      <c r="BR83" s="277"/>
      <c r="BS83" s="277"/>
      <c r="BT83" s="277"/>
      <c r="BU83" s="277"/>
      <c r="BV83" s="277"/>
      <c r="BW83" s="277"/>
      <c r="BX83" s="277"/>
      <c r="BY83" s="277"/>
      <c r="BZ83" s="277"/>
      <c r="CA83" s="277"/>
      <c r="CB83" s="277"/>
      <c r="CC83" s="277"/>
      <c r="CD83" s="277"/>
      <c r="CE83" s="277"/>
      <c r="CF83" s="277"/>
      <c r="CG83" s="277"/>
      <c r="CH83" s="277"/>
      <c r="CI83" s="277"/>
      <c r="CJ83" s="277"/>
      <c r="CK83" s="277"/>
      <c r="CL83" s="277"/>
      <c r="CM83" s="277"/>
      <c r="CN83" s="277"/>
      <c r="CO83" s="277"/>
      <c r="CP83" s="277"/>
      <c r="CQ83" s="277"/>
      <c r="CR83" s="277"/>
      <c r="CS83" s="277"/>
      <c r="FG83" s="277"/>
      <c r="FH83" s="277"/>
      <c r="FI83" s="277"/>
      <c r="FJ83" s="277"/>
      <c r="FK83" s="277"/>
      <c r="FL83" s="277"/>
      <c r="FM83" s="277"/>
      <c r="FN83" s="277"/>
      <c r="FO83" s="277"/>
      <c r="FP83" s="277"/>
      <c r="FQ83" s="277"/>
      <c r="FR83" s="277"/>
      <c r="FS83" s="277"/>
      <c r="FT83" s="277"/>
      <c r="FU83" s="277"/>
      <c r="FV83" s="277"/>
      <c r="FW83" s="277"/>
      <c r="FX83" s="277"/>
      <c r="FY83" s="277"/>
      <c r="FZ83" s="277"/>
      <c r="GA83" s="277"/>
      <c r="GB83" s="277"/>
      <c r="GC83" s="277"/>
      <c r="GD83" s="277"/>
      <c r="GE83" s="277"/>
      <c r="HH83" s="277"/>
      <c r="HI83" s="277"/>
      <c r="HJ83" s="277"/>
      <c r="HK83" s="277"/>
      <c r="HL83" s="277"/>
      <c r="HM83" s="277"/>
      <c r="HN83" s="277"/>
      <c r="HO83" s="277"/>
      <c r="HP83" s="277"/>
      <c r="HQ83" s="277"/>
      <c r="HR83" s="277"/>
      <c r="HS83" s="277"/>
      <c r="HT83" s="277"/>
      <c r="HU83" s="277"/>
      <c r="HV83" s="277"/>
      <c r="HW83" s="277"/>
      <c r="HX83" s="277"/>
      <c r="HY83" s="277"/>
      <c r="HZ83" s="277"/>
      <c r="IA83" s="277"/>
      <c r="IB83" s="277"/>
      <c r="IC83" s="277"/>
      <c r="ID83" s="277"/>
      <c r="IE83" s="277"/>
      <c r="IF83" s="277"/>
      <c r="IG83" s="277"/>
      <c r="IH83" s="277"/>
      <c r="II83" s="277"/>
      <c r="IJ83" s="277"/>
      <c r="IK83" s="277"/>
      <c r="IL83" s="277"/>
      <c r="IM83" s="279">
        <v>19</v>
      </c>
      <c r="IN83" s="279"/>
      <c r="IO83" s="279"/>
      <c r="IP83" s="277"/>
      <c r="IQ83" s="279">
        <v>18</v>
      </c>
      <c r="IR83" s="279"/>
      <c r="IS83" s="279"/>
      <c r="IT83" s="279"/>
      <c r="IU83" s="279"/>
      <c r="IV83" s="279"/>
      <c r="IW83" s="277"/>
      <c r="IX83" s="279">
        <v>17</v>
      </c>
      <c r="IY83" s="279"/>
      <c r="IZ83" s="279"/>
      <c r="JA83" s="279"/>
      <c r="JB83" s="279"/>
      <c r="JC83" s="277"/>
      <c r="JD83" s="279">
        <v>16</v>
      </c>
      <c r="JE83" s="279"/>
      <c r="JF83" s="279"/>
      <c r="JG83" s="279"/>
      <c r="JH83" s="277"/>
      <c r="JI83" s="279">
        <v>15</v>
      </c>
      <c r="JJ83" s="279"/>
      <c r="JK83" s="279"/>
      <c r="JL83" s="279"/>
      <c r="JM83" s="279"/>
      <c r="JN83" s="277"/>
      <c r="JO83" s="279">
        <v>14</v>
      </c>
      <c r="JP83" s="279"/>
      <c r="JQ83" s="279"/>
      <c r="JR83" s="277"/>
      <c r="JS83" s="279">
        <v>9</v>
      </c>
      <c r="JT83" s="279"/>
      <c r="JU83" s="279"/>
      <c r="JV83" s="277"/>
      <c r="JW83" s="279">
        <v>13</v>
      </c>
      <c r="JX83" s="279"/>
      <c r="JY83" s="279"/>
      <c r="JZ83" s="279"/>
      <c r="KA83" s="279"/>
      <c r="KB83" s="277"/>
      <c r="KC83" s="277"/>
      <c r="KD83" s="277"/>
      <c r="KE83" s="277"/>
      <c r="KF83" s="277"/>
      <c r="KG83" s="277"/>
      <c r="KH83" s="277"/>
      <c r="KI83" s="277"/>
      <c r="KJ83" s="277"/>
      <c r="KK83" s="277"/>
      <c r="KL83" s="277"/>
      <c r="KM83" s="277"/>
      <c r="KN83" s="277"/>
      <c r="KO83" s="277"/>
      <c r="KP83" s="277"/>
      <c r="KQ83" s="277"/>
      <c r="KR83" s="277"/>
      <c r="KS83" s="277"/>
      <c r="KT83" s="277"/>
      <c r="KU83" s="277"/>
      <c r="KV83" s="277"/>
      <c r="KW83" s="277"/>
      <c r="KX83" s="277"/>
      <c r="KY83" s="277"/>
      <c r="KZ83" s="277"/>
    </row>
    <row r="84" spans="17:312" s="278" customFormat="1" ht="12" thickBot="1" x14ac:dyDescent="0.25">
      <c r="Q84" s="277"/>
      <c r="V84" s="277"/>
      <c r="Z84" s="277"/>
      <c r="AA84" s="277"/>
      <c r="AB84" s="277"/>
      <c r="AC84" s="277"/>
      <c r="AD84" s="277"/>
      <c r="AE84" s="277"/>
      <c r="AF84" s="277"/>
      <c r="AG84" s="277"/>
      <c r="AH84" s="277"/>
      <c r="AI84" s="277"/>
      <c r="AJ84" s="277"/>
      <c r="AK84" s="277"/>
      <c r="AL84" s="277"/>
      <c r="AM84" s="277"/>
      <c r="AN84" s="277"/>
      <c r="AO84" s="277"/>
      <c r="AP84" s="277"/>
      <c r="AQ84" s="277"/>
      <c r="AR84" s="277"/>
      <c r="AS84" s="277"/>
      <c r="AT84" s="277"/>
      <c r="AU84" s="277"/>
      <c r="AV84" s="277"/>
      <c r="AW84" s="277"/>
      <c r="AX84" s="277"/>
      <c r="AY84" s="277"/>
      <c r="AZ84" s="277"/>
      <c r="BA84" s="277"/>
      <c r="BB84" s="277"/>
      <c r="BC84" s="277"/>
      <c r="BD84" s="277"/>
      <c r="BE84" s="277"/>
      <c r="BF84" s="277"/>
      <c r="BG84" s="277"/>
      <c r="BH84" s="277"/>
      <c r="BI84" s="277"/>
      <c r="BJ84" s="277"/>
      <c r="BK84" s="277"/>
      <c r="BL84" s="277"/>
      <c r="BM84" s="277"/>
      <c r="BN84" s="277"/>
      <c r="BO84" s="277"/>
      <c r="BP84" s="277"/>
      <c r="BQ84" s="277"/>
      <c r="BR84" s="277"/>
      <c r="BS84" s="277"/>
      <c r="BT84" s="277"/>
      <c r="BU84" s="277"/>
      <c r="BV84" s="277"/>
      <c r="BW84" s="277"/>
      <c r="BX84" s="277"/>
      <c r="BY84" s="277"/>
      <c r="BZ84" s="277"/>
      <c r="CA84" s="277"/>
      <c r="CB84" s="277"/>
      <c r="CC84" s="277"/>
      <c r="CD84" s="277"/>
      <c r="CE84" s="277"/>
      <c r="CF84" s="277"/>
      <c r="CG84" s="277"/>
      <c r="CH84" s="277"/>
      <c r="CI84" s="277"/>
      <c r="CJ84" s="277"/>
      <c r="CK84" s="277"/>
      <c r="CL84" s="277"/>
      <c r="CM84" s="277"/>
      <c r="CN84" s="277"/>
      <c r="CO84" s="277"/>
      <c r="CP84" s="277"/>
      <c r="CQ84" s="277"/>
      <c r="CR84" s="277"/>
      <c r="CS84" s="277"/>
      <c r="FG84" s="277"/>
      <c r="FH84" s="277"/>
      <c r="FI84" s="277"/>
      <c r="FJ84" s="277"/>
      <c r="FK84" s="277"/>
      <c r="FL84" s="277"/>
      <c r="FM84" s="277"/>
      <c r="FN84" s="277"/>
      <c r="FO84" s="277"/>
      <c r="FP84" s="277"/>
      <c r="FQ84" s="277"/>
      <c r="FR84" s="277"/>
      <c r="FS84" s="277"/>
      <c r="FT84" s="277"/>
      <c r="FU84" s="277"/>
      <c r="FV84" s="277"/>
      <c r="FW84" s="277"/>
      <c r="FX84" s="277"/>
      <c r="FY84" s="277"/>
      <c r="FZ84" s="277"/>
      <c r="GA84" s="277"/>
      <c r="GB84" s="277"/>
      <c r="GC84" s="277"/>
      <c r="GD84" s="277"/>
      <c r="GE84" s="277"/>
      <c r="HH84" s="277"/>
      <c r="HI84" s="277"/>
      <c r="HJ84" s="277"/>
      <c r="HK84" s="277"/>
      <c r="HL84" s="277"/>
      <c r="HM84" s="277"/>
      <c r="HN84" s="277"/>
      <c r="HO84" s="277"/>
      <c r="HP84" s="277"/>
      <c r="HQ84" s="277"/>
      <c r="HR84" s="277"/>
      <c r="HS84" s="277"/>
      <c r="HT84" s="277"/>
      <c r="HU84" s="277"/>
      <c r="HV84" s="277"/>
      <c r="HW84" s="277"/>
      <c r="HX84" s="277"/>
      <c r="HY84" s="277"/>
      <c r="HZ84" s="277"/>
      <c r="IA84" s="277"/>
      <c r="IB84" s="277"/>
      <c r="IC84" s="277"/>
      <c r="ID84" s="277"/>
      <c r="IE84" s="277"/>
      <c r="IF84" s="277"/>
      <c r="IG84" s="277"/>
      <c r="IH84" s="277"/>
      <c r="II84" s="277"/>
      <c r="IJ84" s="277"/>
      <c r="IK84" s="277"/>
      <c r="IL84" s="277"/>
      <c r="IM84" s="279">
        <v>28</v>
      </c>
      <c r="IN84" s="279"/>
      <c r="IO84" s="279"/>
      <c r="IP84" s="277"/>
      <c r="IQ84" s="279">
        <v>27</v>
      </c>
      <c r="IR84" s="279"/>
      <c r="IS84" s="279"/>
      <c r="IT84" s="279"/>
      <c r="IU84" s="279"/>
      <c r="IV84" s="279"/>
      <c r="IW84" s="277"/>
      <c r="IX84" s="279">
        <v>26</v>
      </c>
      <c r="IY84" s="279"/>
      <c r="IZ84" s="279"/>
      <c r="JA84" s="279"/>
      <c r="JB84" s="279"/>
      <c r="JC84" s="277"/>
      <c r="JD84" s="279">
        <v>25</v>
      </c>
      <c r="JE84" s="279"/>
      <c r="JF84" s="279"/>
      <c r="JG84" s="279"/>
      <c r="JH84" s="277"/>
      <c r="JI84" s="279">
        <v>24</v>
      </c>
      <c r="JJ84" s="279"/>
      <c r="JK84" s="279"/>
      <c r="JL84" s="279"/>
      <c r="JM84" s="279"/>
      <c r="JN84" s="277"/>
      <c r="JO84" s="279">
        <v>23</v>
      </c>
      <c r="JP84" s="279"/>
      <c r="JQ84" s="279"/>
      <c r="JR84" s="277"/>
      <c r="JS84" s="279">
        <v>22</v>
      </c>
      <c r="JT84" s="279"/>
      <c r="JU84" s="279"/>
      <c r="JV84" s="277"/>
      <c r="JW84" s="279">
        <v>21</v>
      </c>
      <c r="JX84" s="279"/>
      <c r="JY84" s="279"/>
      <c r="JZ84" s="279"/>
      <c r="KA84" s="279"/>
      <c r="KB84" s="277"/>
      <c r="KC84" s="277"/>
      <c r="KD84" s="277"/>
      <c r="KE84" s="277"/>
      <c r="KF84" s="277"/>
      <c r="KG84" s="277"/>
      <c r="KH84" s="277"/>
      <c r="KI84" s="277"/>
      <c r="KJ84" s="277"/>
      <c r="KK84" s="277"/>
      <c r="KL84" s="277"/>
      <c r="KM84" s="277"/>
      <c r="KN84" s="277"/>
      <c r="KO84" s="277"/>
      <c r="KP84" s="277"/>
      <c r="KQ84" s="277"/>
      <c r="KR84" s="277"/>
      <c r="KS84" s="277"/>
      <c r="KT84" s="277"/>
      <c r="KU84" s="277"/>
      <c r="KV84" s="277"/>
      <c r="KW84" s="277"/>
      <c r="KX84" s="277"/>
      <c r="KY84" s="277"/>
      <c r="KZ84" s="277"/>
    </row>
    <row r="85" spans="17:312" ht="27.75" thickTop="1" thickBot="1" x14ac:dyDescent="0.35">
      <c r="HH85" s="256" t="s">
        <v>571</v>
      </c>
      <c r="HI85" s="256" t="s">
        <v>571</v>
      </c>
      <c r="HJ85" s="256" t="s">
        <v>571</v>
      </c>
      <c r="HK85" s="256" t="s">
        <v>571</v>
      </c>
      <c r="HL85" s="256" t="s">
        <v>571</v>
      </c>
      <c r="HM85" s="256" t="s">
        <v>571</v>
      </c>
      <c r="HN85" s="256" t="s">
        <v>571</v>
      </c>
      <c r="HO85" s="256" t="s">
        <v>571</v>
      </c>
      <c r="HP85" s="256" t="s">
        <v>571</v>
      </c>
      <c r="HQ85" s="256" t="s">
        <v>571</v>
      </c>
      <c r="HR85" s="256" t="s">
        <v>571</v>
      </c>
      <c r="HS85" s="256" t="s">
        <v>571</v>
      </c>
      <c r="HT85" s="256" t="s">
        <v>571</v>
      </c>
      <c r="HU85" s="256" t="s">
        <v>571</v>
      </c>
      <c r="HV85" s="256" t="s">
        <v>571</v>
      </c>
      <c r="HW85" s="256" t="s">
        <v>571</v>
      </c>
      <c r="HX85" s="256" t="s">
        <v>571</v>
      </c>
      <c r="HY85" s="256" t="s">
        <v>571</v>
      </c>
      <c r="HZ85" s="256" t="s">
        <v>571</v>
      </c>
      <c r="IA85" s="256" t="s">
        <v>571</v>
      </c>
      <c r="IB85" s="256" t="s">
        <v>571</v>
      </c>
      <c r="IC85" s="256" t="s">
        <v>571</v>
      </c>
      <c r="ID85" s="256" t="s">
        <v>571</v>
      </c>
      <c r="IE85" s="256" t="s">
        <v>571</v>
      </c>
      <c r="IF85" s="256" t="s">
        <v>571</v>
      </c>
      <c r="IG85" s="256" t="s">
        <v>571</v>
      </c>
      <c r="IH85" s="256" t="s">
        <v>571</v>
      </c>
      <c r="II85" s="256" t="s">
        <v>571</v>
      </c>
      <c r="IJ85" s="256" t="s">
        <v>571</v>
      </c>
      <c r="IK85" s="256" t="s">
        <v>571</v>
      </c>
      <c r="IL85" s="231" t="s">
        <v>569</v>
      </c>
      <c r="IM85" s="227" t="s">
        <v>521</v>
      </c>
      <c r="IN85" s="236" t="s">
        <v>529</v>
      </c>
      <c r="IO85" s="256" t="s">
        <v>570</v>
      </c>
      <c r="IP85" s="230" t="s">
        <v>340</v>
      </c>
      <c r="IQ85" s="227" t="s">
        <v>518</v>
      </c>
      <c r="IR85" s="228" t="s">
        <v>311</v>
      </c>
      <c r="IS85" s="227" t="s">
        <v>521</v>
      </c>
      <c r="IT85" s="227" t="s">
        <v>526</v>
      </c>
      <c r="IU85" s="256" t="s">
        <v>570</v>
      </c>
      <c r="IV85" s="227" t="s">
        <v>522</v>
      </c>
      <c r="IW85" s="276" t="s">
        <v>323</v>
      </c>
      <c r="IX85" s="256" t="s">
        <v>570</v>
      </c>
      <c r="IY85" s="227" t="s">
        <v>567</v>
      </c>
      <c r="IZ85" s="228" t="s">
        <v>311</v>
      </c>
      <c r="JA85" s="227" t="s">
        <v>528</v>
      </c>
      <c r="JB85" s="227" t="s">
        <v>564</v>
      </c>
      <c r="JC85" s="227" t="s">
        <v>521</v>
      </c>
      <c r="JD85" s="227" t="s">
        <v>522</v>
      </c>
      <c r="JE85" s="230" t="s">
        <v>340</v>
      </c>
      <c r="JF85" s="256" t="s">
        <v>570</v>
      </c>
      <c r="JG85" s="230" t="s">
        <v>340</v>
      </c>
      <c r="JH85" s="227" t="s">
        <v>522</v>
      </c>
      <c r="JI85" s="240" t="s">
        <v>337</v>
      </c>
      <c r="JJ85" s="227" t="s">
        <v>526</v>
      </c>
      <c r="JK85" s="256" t="s">
        <v>570</v>
      </c>
      <c r="JL85" s="227" t="s">
        <v>522</v>
      </c>
      <c r="JM85" s="276" t="s">
        <v>323</v>
      </c>
      <c r="JN85" s="256" t="s">
        <v>570</v>
      </c>
      <c r="JO85" s="227" t="s">
        <v>567</v>
      </c>
      <c r="JP85" s="228" t="s">
        <v>311</v>
      </c>
      <c r="JQ85" s="227" t="s">
        <v>522</v>
      </c>
      <c r="JR85" s="227" t="s">
        <v>522</v>
      </c>
      <c r="JS85" s="230" t="s">
        <v>340</v>
      </c>
      <c r="JT85" s="240" t="s">
        <v>337</v>
      </c>
      <c r="JU85" s="227" t="s">
        <v>522</v>
      </c>
      <c r="JV85" s="256" t="s">
        <v>570</v>
      </c>
      <c r="JW85" s="228" t="s">
        <v>311</v>
      </c>
      <c r="JX85" s="227" t="s">
        <v>526</v>
      </c>
      <c r="JY85" s="227" t="s">
        <v>521</v>
      </c>
      <c r="JZ85" s="227" t="s">
        <v>518</v>
      </c>
      <c r="KA85" s="276" t="s">
        <v>323</v>
      </c>
      <c r="KB85" s="232">
        <v>5</v>
      </c>
      <c r="KC85" s="232">
        <v>3</v>
      </c>
      <c r="KD85" s="232">
        <v>5</v>
      </c>
      <c r="KE85" s="232">
        <v>7</v>
      </c>
      <c r="KF85" s="232">
        <v>28</v>
      </c>
      <c r="KG85" s="232">
        <v>18</v>
      </c>
      <c r="KH85" s="232">
        <v>10</v>
      </c>
      <c r="KI85" s="232">
        <v>43</v>
      </c>
      <c r="KJ85" s="232">
        <v>8</v>
      </c>
      <c r="KK85" s="232">
        <v>36</v>
      </c>
      <c r="KL85" s="232">
        <v>59</v>
      </c>
      <c r="KM85" s="232">
        <v>35</v>
      </c>
      <c r="KN85" s="232">
        <v>153</v>
      </c>
      <c r="KO85" s="232">
        <v>230</v>
      </c>
      <c r="KP85" s="232">
        <v>4</v>
      </c>
      <c r="KQ85" s="232">
        <v>2</v>
      </c>
      <c r="KR85" s="232">
        <v>4</v>
      </c>
      <c r="KS85" s="232">
        <v>10</v>
      </c>
      <c r="KT85" s="232">
        <v>16</v>
      </c>
      <c r="KU85" s="232">
        <v>8</v>
      </c>
      <c r="KV85" s="232">
        <v>19</v>
      </c>
      <c r="KW85" s="232">
        <v>1</v>
      </c>
      <c r="KX85" s="232">
        <v>2555</v>
      </c>
      <c r="KY85" s="232">
        <v>412</v>
      </c>
      <c r="KZ85" s="232">
        <v>2967</v>
      </c>
    </row>
    <row r="86" spans="17:312" s="278" customFormat="1" ht="12" thickTop="1" x14ac:dyDescent="0.2">
      <c r="Q86" s="277"/>
      <c r="V86" s="277"/>
      <c r="Z86" s="277"/>
      <c r="AA86" s="277"/>
      <c r="AB86" s="277"/>
      <c r="AC86" s="277"/>
      <c r="AD86" s="277"/>
      <c r="AE86" s="277"/>
      <c r="AF86" s="277"/>
      <c r="AG86" s="277"/>
      <c r="AH86" s="277"/>
      <c r="AI86" s="277"/>
      <c r="AJ86" s="277"/>
      <c r="AK86" s="277"/>
      <c r="AL86" s="277"/>
      <c r="AM86" s="277"/>
      <c r="AN86" s="277"/>
      <c r="AO86" s="277"/>
      <c r="AP86" s="277"/>
      <c r="AQ86" s="277"/>
      <c r="AR86" s="277"/>
      <c r="AS86" s="277"/>
      <c r="AT86" s="277"/>
      <c r="AU86" s="277"/>
      <c r="AV86" s="277"/>
      <c r="AW86" s="277"/>
      <c r="AX86" s="277"/>
      <c r="AY86" s="277"/>
      <c r="AZ86" s="277"/>
      <c r="BA86" s="277"/>
      <c r="BB86" s="277"/>
      <c r="BC86" s="277"/>
      <c r="BD86" s="277"/>
      <c r="BE86" s="277"/>
      <c r="BF86" s="277"/>
      <c r="BG86" s="277"/>
      <c r="BH86" s="277"/>
      <c r="BI86" s="277"/>
      <c r="BJ86" s="277"/>
      <c r="BK86" s="277"/>
      <c r="BL86" s="277"/>
      <c r="BM86" s="277"/>
      <c r="BN86" s="277"/>
      <c r="BO86" s="277"/>
      <c r="BP86" s="277"/>
      <c r="BQ86" s="277"/>
      <c r="BR86" s="277"/>
      <c r="BS86" s="277"/>
      <c r="BT86" s="277"/>
      <c r="BU86" s="277"/>
      <c r="BV86" s="277"/>
      <c r="BW86" s="277"/>
      <c r="BX86" s="277"/>
      <c r="BY86" s="277"/>
      <c r="BZ86" s="277"/>
      <c r="CA86" s="277"/>
      <c r="CB86" s="277"/>
      <c r="CC86" s="277"/>
      <c r="CD86" s="277"/>
      <c r="CE86" s="277"/>
      <c r="CF86" s="277"/>
      <c r="CG86" s="277"/>
      <c r="CH86" s="277"/>
      <c r="CI86" s="277"/>
      <c r="CJ86" s="277"/>
      <c r="CK86" s="277"/>
      <c r="CL86" s="277"/>
      <c r="CM86" s="277"/>
      <c r="CN86" s="277"/>
      <c r="CO86" s="277"/>
      <c r="CP86" s="277"/>
      <c r="CQ86" s="277"/>
      <c r="CR86" s="277"/>
      <c r="CS86" s="277"/>
      <c r="FG86" s="277"/>
      <c r="FH86" s="277"/>
      <c r="FI86" s="277"/>
      <c r="FJ86" s="277"/>
      <c r="FK86" s="277"/>
      <c r="FL86" s="277"/>
      <c r="FM86" s="277"/>
      <c r="FN86" s="277"/>
      <c r="FO86" s="277"/>
      <c r="FP86" s="277"/>
      <c r="FQ86" s="277"/>
      <c r="FR86" s="277"/>
      <c r="FS86" s="277"/>
      <c r="FT86" s="277"/>
      <c r="FU86" s="277"/>
      <c r="FV86" s="277"/>
      <c r="FW86" s="277"/>
      <c r="FX86" s="277"/>
      <c r="FY86" s="277"/>
      <c r="FZ86" s="277"/>
      <c r="GA86" s="277"/>
      <c r="GB86" s="277"/>
      <c r="GC86" s="277"/>
      <c r="GD86" s="277"/>
      <c r="GE86" s="277"/>
      <c r="HH86" s="277"/>
      <c r="HI86" s="277"/>
      <c r="HJ86" s="277"/>
      <c r="HK86" s="277"/>
      <c r="HL86" s="277"/>
      <c r="HM86" s="277"/>
      <c r="HN86" s="277"/>
      <c r="HO86" s="277"/>
      <c r="HP86" s="277"/>
      <c r="HQ86" s="277"/>
      <c r="HR86" s="277"/>
      <c r="HS86" s="277"/>
      <c r="HT86" s="277"/>
      <c r="HU86" s="277"/>
      <c r="HV86" s="277"/>
      <c r="HW86" s="277"/>
      <c r="HX86" s="277"/>
      <c r="HY86" s="277"/>
      <c r="HZ86" s="277"/>
      <c r="IA86" s="277"/>
      <c r="IB86" s="277"/>
      <c r="IC86" s="277"/>
      <c r="ID86" s="277"/>
      <c r="IE86" s="277"/>
      <c r="IF86" s="277"/>
      <c r="IG86" s="277"/>
      <c r="IH86" s="277"/>
      <c r="II86" s="277"/>
      <c r="IJ86" s="277"/>
      <c r="IK86" s="277"/>
      <c r="IL86" s="277">
        <v>153</v>
      </c>
      <c r="IM86" s="277">
        <v>152</v>
      </c>
      <c r="IN86" s="277">
        <v>151</v>
      </c>
      <c r="IO86" s="277"/>
      <c r="IP86" s="277">
        <v>150</v>
      </c>
      <c r="IQ86" s="277">
        <v>149</v>
      </c>
      <c r="IR86" s="277">
        <v>148</v>
      </c>
      <c r="IS86" s="277">
        <v>147</v>
      </c>
      <c r="IT86" s="277">
        <v>146</v>
      </c>
      <c r="IU86" s="277"/>
      <c r="IV86" s="277">
        <v>145</v>
      </c>
      <c r="IW86" s="277">
        <v>144</v>
      </c>
      <c r="IX86" s="277"/>
      <c r="IY86" s="277">
        <v>143</v>
      </c>
      <c r="IZ86" s="277">
        <v>142</v>
      </c>
      <c r="JA86" s="277">
        <v>141</v>
      </c>
      <c r="JB86" s="277">
        <v>140</v>
      </c>
      <c r="JC86" s="277">
        <v>139</v>
      </c>
      <c r="JD86" s="277">
        <v>138</v>
      </c>
      <c r="JE86" s="277">
        <v>137</v>
      </c>
      <c r="JF86" s="277"/>
      <c r="JG86" s="277">
        <v>136</v>
      </c>
      <c r="JH86" s="277">
        <v>135</v>
      </c>
      <c r="JI86" s="277">
        <v>134</v>
      </c>
      <c r="JJ86" s="277">
        <v>133</v>
      </c>
      <c r="JK86" s="277"/>
      <c r="JL86" s="277">
        <v>132</v>
      </c>
      <c r="JM86" s="277">
        <v>131</v>
      </c>
      <c r="JN86" s="277"/>
      <c r="JO86" s="277">
        <v>130</v>
      </c>
      <c r="JP86" s="277">
        <v>129</v>
      </c>
      <c r="JQ86" s="277">
        <v>128</v>
      </c>
      <c r="JR86" s="277">
        <v>127</v>
      </c>
      <c r="JS86" s="277">
        <v>126</v>
      </c>
      <c r="JT86" s="277">
        <v>125</v>
      </c>
      <c r="JU86" s="277">
        <v>124</v>
      </c>
      <c r="JV86" s="277"/>
      <c r="JW86" s="277">
        <v>123</v>
      </c>
      <c r="JX86" s="277">
        <v>122</v>
      </c>
      <c r="JY86" s="277">
        <v>121</v>
      </c>
      <c r="JZ86" s="277">
        <v>120</v>
      </c>
      <c r="KA86" s="277">
        <v>119</v>
      </c>
      <c r="KB86" s="277"/>
      <c r="KC86" s="277"/>
      <c r="KD86" s="277"/>
      <c r="KE86" s="277"/>
      <c r="KF86" s="277"/>
      <c r="KG86" s="277"/>
      <c r="KH86" s="277"/>
      <c r="KI86" s="277"/>
      <c r="KJ86" s="277"/>
      <c r="KK86" s="277"/>
      <c r="KL86" s="277"/>
      <c r="KM86" s="277"/>
      <c r="KN86" s="277"/>
      <c r="KO86" s="277"/>
      <c r="KP86" s="277"/>
      <c r="KQ86" s="277"/>
      <c r="KR86" s="277"/>
      <c r="KS86" s="277"/>
      <c r="KT86" s="277"/>
      <c r="KU86" s="277"/>
      <c r="KV86" s="277"/>
      <c r="KW86" s="277"/>
      <c r="KX86" s="277"/>
      <c r="KY86" s="277"/>
      <c r="KZ86" s="277"/>
    </row>
    <row r="87" spans="17:312" s="278" customFormat="1" ht="11.25" x14ac:dyDescent="0.2">
      <c r="Q87" s="277"/>
      <c r="V87" s="277"/>
      <c r="Z87" s="277"/>
      <c r="AA87" s="277"/>
      <c r="AB87" s="277"/>
      <c r="AC87" s="277"/>
      <c r="AD87" s="277"/>
      <c r="AE87" s="277"/>
      <c r="AF87" s="277"/>
      <c r="AG87" s="277"/>
      <c r="AH87" s="277"/>
      <c r="AI87" s="277"/>
      <c r="AJ87" s="277"/>
      <c r="AK87" s="277"/>
      <c r="AL87" s="277"/>
      <c r="AM87" s="277"/>
      <c r="AN87" s="277"/>
      <c r="AO87" s="277"/>
      <c r="AP87" s="277"/>
      <c r="AQ87" s="277"/>
      <c r="AR87" s="277"/>
      <c r="AS87" s="277"/>
      <c r="AT87" s="277"/>
      <c r="AU87" s="277"/>
      <c r="AV87" s="277"/>
      <c r="AW87" s="277"/>
      <c r="AX87" s="277"/>
      <c r="AY87" s="277"/>
      <c r="AZ87" s="277"/>
      <c r="BA87" s="277"/>
      <c r="BB87" s="277"/>
      <c r="BC87" s="277"/>
      <c r="BD87" s="277"/>
      <c r="BE87" s="277"/>
      <c r="BF87" s="277"/>
      <c r="BG87" s="277"/>
      <c r="BH87" s="277"/>
      <c r="BI87" s="277"/>
      <c r="BJ87" s="277"/>
      <c r="BK87" s="277"/>
      <c r="BL87" s="277"/>
      <c r="BM87" s="277"/>
      <c r="BN87" s="277"/>
      <c r="BO87" s="277"/>
      <c r="BP87" s="277"/>
      <c r="BQ87" s="277"/>
      <c r="BR87" s="277"/>
      <c r="BS87" s="277"/>
      <c r="BT87" s="277"/>
      <c r="BU87" s="277"/>
      <c r="BV87" s="277"/>
      <c r="BW87" s="277"/>
      <c r="BX87" s="277"/>
      <c r="BY87" s="277"/>
      <c r="BZ87" s="277"/>
      <c r="CA87" s="277"/>
      <c r="CB87" s="277"/>
      <c r="CC87" s="277"/>
      <c r="CD87" s="277"/>
      <c r="CE87" s="277"/>
      <c r="CF87" s="277"/>
      <c r="CG87" s="277"/>
      <c r="CH87" s="277"/>
      <c r="CI87" s="277"/>
      <c r="CJ87" s="277"/>
      <c r="CK87" s="277"/>
      <c r="CL87" s="277"/>
      <c r="CM87" s="277"/>
      <c r="CN87" s="277"/>
      <c r="CO87" s="277"/>
      <c r="CP87" s="277"/>
      <c r="CQ87" s="277"/>
      <c r="CR87" s="277"/>
      <c r="CS87" s="277"/>
      <c r="FG87" s="277"/>
      <c r="FH87" s="277"/>
      <c r="FI87" s="277"/>
      <c r="FJ87" s="277"/>
      <c r="FK87" s="277"/>
      <c r="FL87" s="277"/>
      <c r="FM87" s="277"/>
      <c r="FN87" s="277"/>
      <c r="FO87" s="277"/>
      <c r="FP87" s="277"/>
      <c r="FQ87" s="277"/>
      <c r="FR87" s="277"/>
      <c r="FS87" s="277"/>
      <c r="FT87" s="277"/>
      <c r="FU87" s="277"/>
      <c r="FV87" s="277"/>
      <c r="FW87" s="277"/>
      <c r="FX87" s="277"/>
      <c r="FY87" s="277"/>
      <c r="FZ87" s="277"/>
      <c r="GA87" s="277"/>
      <c r="GB87" s="277"/>
      <c r="GC87" s="277"/>
      <c r="GD87" s="277"/>
      <c r="GE87" s="277"/>
      <c r="HH87" s="277"/>
      <c r="HI87" s="277"/>
      <c r="HJ87" s="277"/>
      <c r="HK87" s="277"/>
      <c r="HL87" s="277"/>
      <c r="HM87" s="277"/>
      <c r="HN87" s="277"/>
      <c r="HO87" s="277"/>
      <c r="HP87" s="277"/>
      <c r="HQ87" s="277"/>
      <c r="HR87" s="277"/>
      <c r="HS87" s="277"/>
      <c r="HT87" s="277"/>
      <c r="HU87" s="277"/>
      <c r="HV87" s="277"/>
      <c r="HW87" s="277"/>
      <c r="HX87" s="277"/>
      <c r="HY87" s="277"/>
      <c r="HZ87" s="277"/>
      <c r="IA87" s="277"/>
      <c r="IB87" s="277"/>
      <c r="IC87" s="277"/>
      <c r="ID87" s="277"/>
      <c r="IE87" s="277"/>
      <c r="IF87" s="277"/>
      <c r="IG87" s="277"/>
      <c r="IH87" s="277"/>
      <c r="II87" s="277"/>
      <c r="IJ87" s="277"/>
      <c r="IK87" s="277"/>
      <c r="IL87" s="289">
        <v>37</v>
      </c>
      <c r="IM87" s="289">
        <v>36</v>
      </c>
      <c r="IN87" s="289">
        <v>35</v>
      </c>
      <c r="IO87" s="277"/>
      <c r="IP87" s="277">
        <v>43</v>
      </c>
      <c r="IQ87" s="277">
        <v>73</v>
      </c>
      <c r="IR87" s="277">
        <v>42</v>
      </c>
      <c r="IS87" s="277">
        <v>72</v>
      </c>
      <c r="IT87" s="277">
        <v>71</v>
      </c>
      <c r="IU87" s="277"/>
      <c r="IV87" s="277">
        <v>34</v>
      </c>
      <c r="IW87" s="277">
        <v>33</v>
      </c>
      <c r="IX87" s="277"/>
      <c r="IY87" s="277">
        <v>70</v>
      </c>
      <c r="IZ87" s="277">
        <v>41</v>
      </c>
      <c r="JA87" s="277">
        <v>69</v>
      </c>
      <c r="JB87" s="277">
        <v>68</v>
      </c>
      <c r="JC87" s="277">
        <v>67</v>
      </c>
      <c r="JD87" s="277">
        <v>66</v>
      </c>
      <c r="JE87" s="277">
        <v>40</v>
      </c>
      <c r="JF87" s="277"/>
      <c r="JG87" s="277">
        <v>39</v>
      </c>
      <c r="JH87" s="277">
        <v>65</v>
      </c>
      <c r="JI87" s="277">
        <v>38</v>
      </c>
      <c r="JJ87" s="277">
        <v>64</v>
      </c>
      <c r="JK87" s="277"/>
      <c r="JL87" s="277">
        <v>32</v>
      </c>
      <c r="JM87" s="277">
        <v>31</v>
      </c>
      <c r="JN87" s="277"/>
      <c r="JO87" s="277">
        <v>63</v>
      </c>
      <c r="JP87" s="277">
        <v>37</v>
      </c>
      <c r="JQ87" s="277">
        <v>62</v>
      </c>
      <c r="JR87" s="277">
        <v>61</v>
      </c>
      <c r="JS87" s="277">
        <v>36</v>
      </c>
      <c r="JT87" s="277">
        <v>35</v>
      </c>
      <c r="JU87" s="277">
        <v>60</v>
      </c>
      <c r="JV87" s="277"/>
      <c r="JW87" s="277">
        <v>34</v>
      </c>
      <c r="JX87" s="277">
        <v>59</v>
      </c>
      <c r="JY87" s="277">
        <v>58</v>
      </c>
      <c r="JZ87" s="277">
        <v>57</v>
      </c>
      <c r="KA87" s="277">
        <v>56</v>
      </c>
      <c r="KB87" s="277"/>
      <c r="KC87" s="277"/>
      <c r="KD87" s="277"/>
      <c r="KE87" s="277"/>
      <c r="KF87" s="277"/>
      <c r="KG87" s="277"/>
      <c r="KH87" s="277"/>
      <c r="KI87" s="277"/>
      <c r="KJ87" s="277"/>
      <c r="KK87" s="277"/>
      <c r="KL87" s="277"/>
      <c r="KM87" s="277"/>
      <c r="KN87" s="277"/>
      <c r="KO87" s="277"/>
      <c r="KP87" s="277"/>
      <c r="KQ87" s="277"/>
      <c r="KR87" s="277"/>
      <c r="KS87" s="277"/>
      <c r="KT87" s="277"/>
      <c r="KU87" s="277"/>
      <c r="KV87" s="277"/>
      <c r="KW87" s="277"/>
      <c r="KX87" s="277"/>
      <c r="KY87" s="277"/>
      <c r="KZ87" s="277"/>
    </row>
    <row r="88" spans="17:312" s="278" customFormat="1" ht="11.25" x14ac:dyDescent="0.2">
      <c r="Q88" s="277"/>
      <c r="V88" s="277"/>
      <c r="Z88" s="277"/>
      <c r="AA88" s="277"/>
      <c r="AB88" s="277"/>
      <c r="AC88" s="277"/>
      <c r="AD88" s="277"/>
      <c r="AE88" s="277"/>
      <c r="AF88" s="277"/>
      <c r="AG88" s="277"/>
      <c r="AH88" s="277"/>
      <c r="AI88" s="277"/>
      <c r="AJ88" s="277"/>
      <c r="AK88" s="277"/>
      <c r="AL88" s="277"/>
      <c r="AM88" s="277"/>
      <c r="AN88" s="277"/>
      <c r="AO88" s="277"/>
      <c r="AP88" s="277"/>
      <c r="AQ88" s="277"/>
      <c r="AR88" s="277"/>
      <c r="AS88" s="277"/>
      <c r="AT88" s="277"/>
      <c r="AU88" s="277"/>
      <c r="AV88" s="277"/>
      <c r="AW88" s="277"/>
      <c r="AX88" s="277"/>
      <c r="AY88" s="277"/>
      <c r="AZ88" s="277"/>
      <c r="BA88" s="277"/>
      <c r="BB88" s="277"/>
      <c r="BC88" s="277"/>
      <c r="BD88" s="277"/>
      <c r="BE88" s="277"/>
      <c r="BF88" s="277"/>
      <c r="BG88" s="277"/>
      <c r="BH88" s="277"/>
      <c r="BI88" s="277"/>
      <c r="BJ88" s="277"/>
      <c r="BK88" s="277"/>
      <c r="BL88" s="277"/>
      <c r="BM88" s="277"/>
      <c r="BN88" s="277"/>
      <c r="BO88" s="277"/>
      <c r="BP88" s="277"/>
      <c r="BQ88" s="277"/>
      <c r="BR88" s="277"/>
      <c r="BS88" s="277"/>
      <c r="BT88" s="277"/>
      <c r="BU88" s="277"/>
      <c r="BV88" s="277"/>
      <c r="BW88" s="277"/>
      <c r="BX88" s="277"/>
      <c r="BY88" s="277"/>
      <c r="BZ88" s="277"/>
      <c r="CA88" s="277"/>
      <c r="CB88" s="277"/>
      <c r="CC88" s="277"/>
      <c r="CD88" s="277"/>
      <c r="CE88" s="277"/>
      <c r="CF88" s="277"/>
      <c r="CG88" s="277"/>
      <c r="CH88" s="277"/>
      <c r="CI88" s="277"/>
      <c r="CJ88" s="277"/>
      <c r="CK88" s="277"/>
      <c r="CL88" s="277"/>
      <c r="CM88" s="277"/>
      <c r="CN88" s="277"/>
      <c r="CO88" s="277"/>
      <c r="CP88" s="277"/>
      <c r="CQ88" s="277"/>
      <c r="CR88" s="277"/>
      <c r="CS88" s="277"/>
      <c r="FG88" s="277"/>
      <c r="FH88" s="277"/>
      <c r="FI88" s="277"/>
      <c r="FJ88" s="277"/>
      <c r="FK88" s="277"/>
      <c r="FL88" s="277"/>
      <c r="FM88" s="277"/>
      <c r="FN88" s="277"/>
      <c r="FO88" s="277"/>
      <c r="FP88" s="277"/>
      <c r="FQ88" s="277"/>
      <c r="FR88" s="277"/>
      <c r="FS88" s="277"/>
      <c r="FT88" s="277"/>
      <c r="FU88" s="277"/>
      <c r="FV88" s="277"/>
      <c r="FW88" s="277"/>
      <c r="FX88" s="277"/>
      <c r="FY88" s="277"/>
      <c r="FZ88" s="277"/>
      <c r="GA88" s="277"/>
      <c r="GB88" s="277"/>
      <c r="GC88" s="277"/>
      <c r="GD88" s="277"/>
      <c r="GE88" s="277"/>
      <c r="HH88" s="277"/>
      <c r="HI88" s="277"/>
      <c r="HJ88" s="277"/>
      <c r="HK88" s="277"/>
      <c r="HL88" s="277"/>
      <c r="HM88" s="277"/>
      <c r="HN88" s="277"/>
      <c r="HO88" s="277"/>
      <c r="HP88" s="277"/>
      <c r="HQ88" s="277"/>
      <c r="HR88" s="277"/>
      <c r="HS88" s="277"/>
      <c r="HT88" s="277"/>
      <c r="HU88" s="277"/>
      <c r="HV88" s="277"/>
      <c r="HW88" s="277"/>
      <c r="HX88" s="277"/>
      <c r="HY88" s="277"/>
      <c r="HZ88" s="277"/>
      <c r="IA88" s="277"/>
      <c r="IB88" s="277"/>
      <c r="IC88" s="277"/>
      <c r="ID88" s="277"/>
      <c r="IE88" s="277"/>
      <c r="IF88" s="277"/>
      <c r="IG88" s="277"/>
      <c r="IH88" s="277"/>
      <c r="II88" s="277"/>
      <c r="IJ88" s="277"/>
      <c r="IK88" s="277"/>
      <c r="IL88" s="279">
        <v>12</v>
      </c>
      <c r="IM88" s="279"/>
      <c r="IN88" s="279"/>
      <c r="IO88" s="277"/>
      <c r="IP88" s="279">
        <v>24</v>
      </c>
      <c r="IQ88" s="279"/>
      <c r="IR88" s="279"/>
      <c r="IS88" s="279"/>
      <c r="IT88" s="279"/>
      <c r="IU88" s="277"/>
      <c r="IV88" s="279">
        <v>11</v>
      </c>
      <c r="IW88" s="279"/>
      <c r="IX88" s="277"/>
      <c r="IY88" s="279">
        <v>23</v>
      </c>
      <c r="IZ88" s="279"/>
      <c r="JA88" s="279"/>
      <c r="JB88" s="279"/>
      <c r="JC88" s="279"/>
      <c r="JD88" s="279"/>
      <c r="JE88" s="279"/>
      <c r="JF88" s="277"/>
      <c r="JG88" s="279">
        <v>22</v>
      </c>
      <c r="JH88" s="279"/>
      <c r="JI88" s="279"/>
      <c r="JJ88" s="279"/>
      <c r="JK88" s="277"/>
      <c r="JL88" s="279">
        <v>10</v>
      </c>
      <c r="JM88" s="279"/>
      <c r="JN88" s="277"/>
      <c r="JO88" s="279">
        <v>21</v>
      </c>
      <c r="JP88" s="279"/>
      <c r="JQ88" s="279"/>
      <c r="JR88" s="279"/>
      <c r="JS88" s="279"/>
      <c r="JT88" s="279"/>
      <c r="JU88" s="279"/>
      <c r="JV88" s="277"/>
      <c r="JW88" s="279">
        <v>20</v>
      </c>
      <c r="JX88" s="279"/>
      <c r="JY88" s="279"/>
      <c r="JZ88" s="279"/>
      <c r="KA88" s="279"/>
      <c r="KB88" s="277"/>
      <c r="KC88" s="277"/>
      <c r="KD88" s="277"/>
      <c r="KE88" s="277"/>
      <c r="KF88" s="277"/>
      <c r="KG88" s="277"/>
      <c r="KH88" s="277"/>
      <c r="KI88" s="277"/>
      <c r="KJ88" s="277"/>
      <c r="KK88" s="277"/>
      <c r="KL88" s="277"/>
      <c r="KM88" s="277"/>
      <c r="KN88" s="277"/>
      <c r="KO88" s="277"/>
      <c r="KP88" s="277"/>
      <c r="KQ88" s="277"/>
      <c r="KR88" s="277"/>
      <c r="KS88" s="277"/>
      <c r="KT88" s="277"/>
      <c r="KU88" s="277"/>
      <c r="KV88" s="277"/>
      <c r="KW88" s="277"/>
      <c r="KX88" s="277"/>
      <c r="KY88" s="277"/>
      <c r="KZ88" s="277"/>
    </row>
    <row r="89" spans="17:312" s="278" customFormat="1" ht="12" thickBot="1" x14ac:dyDescent="0.25">
      <c r="Q89" s="277"/>
      <c r="V89" s="277"/>
      <c r="Z89" s="277"/>
      <c r="AA89" s="277"/>
      <c r="AB89" s="277"/>
      <c r="AC89" s="277"/>
      <c r="AD89" s="277"/>
      <c r="AE89" s="277"/>
      <c r="AF89" s="277"/>
      <c r="AG89" s="277"/>
      <c r="AH89" s="277"/>
      <c r="AI89" s="277"/>
      <c r="AJ89" s="277"/>
      <c r="AK89" s="277"/>
      <c r="AL89" s="277"/>
      <c r="AM89" s="277"/>
      <c r="AN89" s="277"/>
      <c r="AO89" s="277"/>
      <c r="AP89" s="277"/>
      <c r="AQ89" s="277"/>
      <c r="AR89" s="277"/>
      <c r="AS89" s="277"/>
      <c r="AT89" s="277"/>
      <c r="AU89" s="277"/>
      <c r="AV89" s="277"/>
      <c r="AW89" s="277"/>
      <c r="AX89" s="277"/>
      <c r="AY89" s="277"/>
      <c r="AZ89" s="277"/>
      <c r="BA89" s="277"/>
      <c r="BB89" s="277"/>
      <c r="BC89" s="277"/>
      <c r="BD89" s="277"/>
      <c r="BE89" s="277"/>
      <c r="BF89" s="277"/>
      <c r="BG89" s="277"/>
      <c r="BH89" s="277"/>
      <c r="BI89" s="277"/>
      <c r="BJ89" s="277"/>
      <c r="BK89" s="277"/>
      <c r="BL89" s="277"/>
      <c r="BM89" s="277"/>
      <c r="BN89" s="277"/>
      <c r="BO89" s="277"/>
      <c r="BP89" s="277"/>
      <c r="BQ89" s="277"/>
      <c r="BR89" s="277"/>
      <c r="BS89" s="277"/>
      <c r="BT89" s="277"/>
      <c r="BU89" s="277"/>
      <c r="BV89" s="277"/>
      <c r="BW89" s="277"/>
      <c r="BX89" s="277"/>
      <c r="BY89" s="277"/>
      <c r="BZ89" s="277"/>
      <c r="CA89" s="277"/>
      <c r="CB89" s="277"/>
      <c r="CC89" s="277"/>
      <c r="CD89" s="277"/>
      <c r="CE89" s="277"/>
      <c r="CF89" s="277"/>
      <c r="CG89" s="277"/>
      <c r="CH89" s="277"/>
      <c r="CI89" s="277"/>
      <c r="CJ89" s="277"/>
      <c r="CK89" s="277"/>
      <c r="CL89" s="277"/>
      <c r="CM89" s="277"/>
      <c r="CN89" s="277"/>
      <c r="CO89" s="277"/>
      <c r="CP89" s="277"/>
      <c r="CQ89" s="277"/>
      <c r="CR89" s="277"/>
      <c r="CS89" s="277"/>
      <c r="FG89" s="277"/>
      <c r="FH89" s="277"/>
      <c r="FI89" s="277"/>
      <c r="FJ89" s="277"/>
      <c r="FK89" s="277"/>
      <c r="FL89" s="277"/>
      <c r="FM89" s="277"/>
      <c r="FN89" s="277"/>
      <c r="FO89" s="277"/>
      <c r="FP89" s="277"/>
      <c r="FQ89" s="277"/>
      <c r="FR89" s="277"/>
      <c r="FS89" s="277"/>
      <c r="FT89" s="277"/>
      <c r="FU89" s="277"/>
      <c r="FV89" s="277"/>
      <c r="FW89" s="277"/>
      <c r="FX89" s="277"/>
      <c r="FY89" s="277"/>
      <c r="FZ89" s="277"/>
      <c r="GA89" s="277"/>
      <c r="GB89" s="277"/>
      <c r="GC89" s="277"/>
      <c r="GD89" s="277"/>
      <c r="GE89" s="277"/>
      <c r="HH89" s="277"/>
      <c r="HI89" s="277"/>
      <c r="HJ89" s="277"/>
      <c r="HK89" s="277"/>
      <c r="HL89" s="277"/>
      <c r="HM89" s="277"/>
      <c r="HN89" s="277"/>
      <c r="HO89" s="277"/>
      <c r="HP89" s="277"/>
      <c r="HQ89" s="277"/>
      <c r="HR89" s="277"/>
      <c r="HS89" s="277"/>
      <c r="HT89" s="277"/>
      <c r="HU89" s="277"/>
      <c r="HV89" s="277"/>
      <c r="HW89" s="277"/>
      <c r="HX89" s="277"/>
      <c r="HY89" s="277"/>
      <c r="HZ89" s="277"/>
      <c r="IA89" s="277"/>
      <c r="IB89" s="277"/>
      <c r="IC89" s="277"/>
      <c r="ID89" s="277"/>
      <c r="IE89" s="277"/>
      <c r="IF89" s="277"/>
      <c r="IG89" s="277"/>
      <c r="IH89" s="277"/>
      <c r="II89" s="277"/>
      <c r="IJ89" s="277"/>
      <c r="IK89" s="277"/>
      <c r="IL89" s="279">
        <v>36</v>
      </c>
      <c r="IM89" s="279"/>
      <c r="IN89" s="279"/>
      <c r="IO89" s="277"/>
      <c r="IP89" s="279">
        <v>35</v>
      </c>
      <c r="IQ89" s="279"/>
      <c r="IR89" s="279"/>
      <c r="IS89" s="279"/>
      <c r="IT89" s="279"/>
      <c r="IU89" s="277"/>
      <c r="IV89" s="279">
        <v>34</v>
      </c>
      <c r="IW89" s="279"/>
      <c r="IX89" s="277"/>
      <c r="IY89" s="279">
        <v>33</v>
      </c>
      <c r="IZ89" s="279"/>
      <c r="JA89" s="279"/>
      <c r="JB89" s="279"/>
      <c r="JC89" s="279"/>
      <c r="JD89" s="279"/>
      <c r="JE89" s="279"/>
      <c r="JF89" s="277"/>
      <c r="JG89" s="279">
        <v>32</v>
      </c>
      <c r="JH89" s="279"/>
      <c r="JI89" s="279"/>
      <c r="JJ89" s="279"/>
      <c r="JK89" s="277"/>
      <c r="JL89" s="279">
        <v>31</v>
      </c>
      <c r="JM89" s="279"/>
      <c r="JN89" s="277"/>
      <c r="JO89" s="279">
        <v>30</v>
      </c>
      <c r="JP89" s="279"/>
      <c r="JQ89" s="279"/>
      <c r="JR89" s="279"/>
      <c r="JS89" s="279"/>
      <c r="JT89" s="279"/>
      <c r="JU89" s="279"/>
      <c r="JV89" s="277"/>
      <c r="JW89" s="279">
        <v>29</v>
      </c>
      <c r="JX89" s="279"/>
      <c r="JY89" s="279"/>
      <c r="JZ89" s="279"/>
      <c r="KA89" s="279"/>
      <c r="KB89" s="277"/>
      <c r="KC89" s="277"/>
      <c r="KD89" s="277"/>
      <c r="KE89" s="277"/>
      <c r="KF89" s="277"/>
      <c r="KG89" s="277"/>
      <c r="KH89" s="277"/>
      <c r="KI89" s="277"/>
      <c r="KJ89" s="277"/>
      <c r="KK89" s="277"/>
      <c r="KL89" s="277"/>
      <c r="KM89" s="277"/>
      <c r="KN89" s="277"/>
      <c r="KO89" s="277"/>
      <c r="KP89" s="277"/>
      <c r="KQ89" s="277"/>
      <c r="KR89" s="277"/>
      <c r="KS89" s="277"/>
      <c r="KT89" s="277"/>
      <c r="KU89" s="277"/>
      <c r="KV89" s="277"/>
      <c r="KW89" s="277"/>
      <c r="KX89" s="277"/>
      <c r="KY89" s="277"/>
      <c r="KZ89" s="277"/>
    </row>
    <row r="90" spans="17:312" ht="27.75" thickTop="1" thickBot="1" x14ac:dyDescent="0.35">
      <c r="HH90" s="256" t="s">
        <v>571</v>
      </c>
      <c r="HI90" s="256" t="s">
        <v>571</v>
      </c>
      <c r="HJ90" s="256" t="s">
        <v>571</v>
      </c>
      <c r="HK90" s="256" t="s">
        <v>571</v>
      </c>
      <c r="HL90" s="256" t="s">
        <v>571</v>
      </c>
      <c r="HM90" s="256" t="s">
        <v>571</v>
      </c>
      <c r="HN90" s="256" t="s">
        <v>571</v>
      </c>
      <c r="HO90" s="256" t="s">
        <v>571</v>
      </c>
      <c r="HP90" s="256" t="s">
        <v>571</v>
      </c>
      <c r="HQ90" s="256" t="s">
        <v>571</v>
      </c>
      <c r="HR90" s="256" t="s">
        <v>571</v>
      </c>
      <c r="HS90" s="256" t="s">
        <v>571</v>
      </c>
      <c r="HT90" s="256" t="s">
        <v>571</v>
      </c>
      <c r="HU90" s="256" t="s">
        <v>571</v>
      </c>
      <c r="HV90" s="256" t="s">
        <v>571</v>
      </c>
      <c r="HW90" s="256" t="s">
        <v>571</v>
      </c>
      <c r="HX90" s="256" t="s">
        <v>571</v>
      </c>
      <c r="HY90" s="256" t="s">
        <v>571</v>
      </c>
      <c r="HZ90" s="256" t="s">
        <v>571</v>
      </c>
      <c r="IA90" s="256" t="s">
        <v>571</v>
      </c>
      <c r="IB90" s="256" t="s">
        <v>571</v>
      </c>
      <c r="IC90" s="256" t="s">
        <v>571</v>
      </c>
      <c r="ID90" s="256" t="s">
        <v>571</v>
      </c>
      <c r="IE90" s="256" t="s">
        <v>571</v>
      </c>
      <c r="IF90" s="256" t="s">
        <v>571</v>
      </c>
      <c r="IG90" s="256" t="s">
        <v>571</v>
      </c>
      <c r="IH90" s="256" t="s">
        <v>571</v>
      </c>
      <c r="II90" s="256" t="s">
        <v>571</v>
      </c>
      <c r="IJ90" s="256" t="s">
        <v>571</v>
      </c>
      <c r="IK90" s="256" t="s">
        <v>571</v>
      </c>
      <c r="IL90" s="256" t="s">
        <v>571</v>
      </c>
      <c r="IM90" s="256" t="s">
        <v>571</v>
      </c>
      <c r="IN90" s="256" t="s">
        <v>571</v>
      </c>
      <c r="IO90" s="256" t="s">
        <v>571</v>
      </c>
      <c r="IP90" s="256" t="s">
        <v>571</v>
      </c>
      <c r="IQ90" s="256" t="s">
        <v>571</v>
      </c>
      <c r="IR90" s="236" t="s">
        <v>529</v>
      </c>
      <c r="IS90" s="227" t="s">
        <v>526</v>
      </c>
      <c r="IT90" s="227" t="s">
        <v>528</v>
      </c>
      <c r="IU90" s="256" t="s">
        <v>570</v>
      </c>
      <c r="IV90" s="227" t="s">
        <v>521</v>
      </c>
      <c r="IW90" s="276" t="s">
        <v>323</v>
      </c>
      <c r="IX90" s="230" t="s">
        <v>340</v>
      </c>
      <c r="IY90" s="227" t="s">
        <v>531</v>
      </c>
      <c r="IZ90" s="227" t="s">
        <v>517</v>
      </c>
      <c r="JA90" s="256" t="s">
        <v>570</v>
      </c>
      <c r="JB90" s="230" t="s">
        <v>340</v>
      </c>
      <c r="JC90" s="227" t="s">
        <v>521</v>
      </c>
      <c r="JD90" s="227" t="s">
        <v>517</v>
      </c>
      <c r="JE90" s="227" t="s">
        <v>520</v>
      </c>
      <c r="JF90" s="227" t="s">
        <v>526</v>
      </c>
      <c r="JG90" s="256" t="s">
        <v>570</v>
      </c>
      <c r="JH90" s="227" t="s">
        <v>567</v>
      </c>
      <c r="JI90" s="280" t="s">
        <v>306</v>
      </c>
      <c r="JJ90" s="231" t="s">
        <v>326</v>
      </c>
      <c r="JK90" s="227" t="s">
        <v>521</v>
      </c>
      <c r="JL90" s="236" t="s">
        <v>529</v>
      </c>
      <c r="JM90" s="256" t="s">
        <v>570</v>
      </c>
      <c r="JN90" s="227" t="s">
        <v>567</v>
      </c>
      <c r="JO90" s="230" t="s">
        <v>340</v>
      </c>
      <c r="JP90" s="227" t="s">
        <v>521</v>
      </c>
      <c r="JQ90" s="227" t="s">
        <v>518</v>
      </c>
      <c r="JR90" s="227" t="s">
        <v>522</v>
      </c>
      <c r="JS90" s="256" t="s">
        <v>570</v>
      </c>
      <c r="JT90" s="230" t="s">
        <v>340</v>
      </c>
      <c r="JU90" s="227" t="s">
        <v>518</v>
      </c>
      <c r="JV90" s="228" t="s">
        <v>311</v>
      </c>
      <c r="JW90" s="227" t="s">
        <v>521</v>
      </c>
      <c r="JX90" s="227" t="s">
        <v>526</v>
      </c>
      <c r="JY90" s="256" t="s">
        <v>570</v>
      </c>
      <c r="JZ90" s="227" t="s">
        <v>522</v>
      </c>
      <c r="KA90" s="276" t="s">
        <v>323</v>
      </c>
      <c r="KB90" s="232">
        <v>6</v>
      </c>
      <c r="KC90" s="232">
        <v>3</v>
      </c>
      <c r="KD90" s="232">
        <v>4</v>
      </c>
      <c r="KE90" s="232">
        <v>10</v>
      </c>
      <c r="KF90" s="232">
        <v>20</v>
      </c>
      <c r="KG90" s="232">
        <v>15</v>
      </c>
      <c r="KH90" s="232">
        <v>5</v>
      </c>
      <c r="KI90" s="232">
        <v>48</v>
      </c>
      <c r="KJ90" s="232">
        <v>7</v>
      </c>
      <c r="KK90" s="232">
        <v>43</v>
      </c>
      <c r="KL90" s="232">
        <v>51</v>
      </c>
      <c r="KM90" s="232">
        <v>30</v>
      </c>
      <c r="KN90" s="232">
        <v>183</v>
      </c>
      <c r="KO90" s="232">
        <v>195</v>
      </c>
      <c r="KP90" s="232">
        <v>4</v>
      </c>
      <c r="KQ90" s="232"/>
      <c r="KR90" s="232">
        <v>1</v>
      </c>
      <c r="KS90" s="232">
        <v>5</v>
      </c>
      <c r="KT90" s="232">
        <v>20</v>
      </c>
      <c r="KU90" s="232">
        <v>8</v>
      </c>
      <c r="KV90" s="232">
        <v>20</v>
      </c>
      <c r="KW90" s="232"/>
      <c r="KX90" s="232">
        <v>1883</v>
      </c>
      <c r="KY90" s="232">
        <v>1011</v>
      </c>
      <c r="KZ90" s="232">
        <v>2894</v>
      </c>
    </row>
    <row r="91" spans="17:312" s="278" customFormat="1" ht="12" thickTop="1" x14ac:dyDescent="0.2">
      <c r="Q91" s="277"/>
      <c r="V91" s="277"/>
      <c r="Z91" s="277"/>
      <c r="AA91" s="277"/>
      <c r="AB91" s="277"/>
      <c r="AC91" s="277"/>
      <c r="AD91" s="277"/>
      <c r="AE91" s="277"/>
      <c r="AF91" s="277"/>
      <c r="AG91" s="277"/>
      <c r="AH91" s="277"/>
      <c r="AI91" s="277"/>
      <c r="AJ91" s="277"/>
      <c r="AK91" s="277"/>
      <c r="AL91" s="277"/>
      <c r="AM91" s="277"/>
      <c r="AN91" s="277"/>
      <c r="AO91" s="277"/>
      <c r="AP91" s="277"/>
      <c r="AQ91" s="277"/>
      <c r="AR91" s="277"/>
      <c r="AS91" s="277"/>
      <c r="AT91" s="277"/>
      <c r="AU91" s="277"/>
      <c r="AV91" s="277"/>
      <c r="AW91" s="277"/>
      <c r="AX91" s="277"/>
      <c r="AY91" s="277"/>
      <c r="AZ91" s="277"/>
      <c r="BA91" s="277"/>
      <c r="BB91" s="277"/>
      <c r="BC91" s="277"/>
      <c r="BD91" s="277"/>
      <c r="BE91" s="277"/>
      <c r="BF91" s="277"/>
      <c r="BG91" s="277"/>
      <c r="BH91" s="277"/>
      <c r="BI91" s="277"/>
      <c r="BJ91" s="277"/>
      <c r="BK91" s="277"/>
      <c r="BL91" s="277"/>
      <c r="BM91" s="277"/>
      <c r="BN91" s="277"/>
      <c r="BO91" s="277"/>
      <c r="BP91" s="277"/>
      <c r="BQ91" s="277"/>
      <c r="BR91" s="277"/>
      <c r="BS91" s="277"/>
      <c r="BT91" s="277"/>
      <c r="BU91" s="277"/>
      <c r="BV91" s="277"/>
      <c r="BW91" s="277"/>
      <c r="BX91" s="277"/>
      <c r="BY91" s="277"/>
      <c r="BZ91" s="277"/>
      <c r="CA91" s="277"/>
      <c r="CB91" s="277"/>
      <c r="CC91" s="277"/>
      <c r="CD91" s="277"/>
      <c r="CE91" s="277"/>
      <c r="CF91" s="277"/>
      <c r="CG91" s="277"/>
      <c r="CH91" s="277"/>
      <c r="CI91" s="277"/>
      <c r="CJ91" s="277"/>
      <c r="CK91" s="277"/>
      <c r="CL91" s="277"/>
      <c r="CM91" s="277"/>
      <c r="CN91" s="277"/>
      <c r="CO91" s="277"/>
      <c r="CP91" s="277"/>
      <c r="CQ91" s="277"/>
      <c r="CR91" s="277"/>
      <c r="CS91" s="277"/>
      <c r="FG91" s="277"/>
      <c r="FH91" s="277"/>
      <c r="FI91" s="277"/>
      <c r="FJ91" s="277"/>
      <c r="FK91" s="277"/>
      <c r="FL91" s="277"/>
      <c r="FM91" s="277"/>
      <c r="FN91" s="277"/>
      <c r="FO91" s="277"/>
      <c r="FP91" s="277"/>
      <c r="FQ91" s="277"/>
      <c r="FR91" s="277"/>
      <c r="FS91" s="277"/>
      <c r="FT91" s="277"/>
      <c r="FU91" s="277"/>
      <c r="FV91" s="277"/>
      <c r="FW91" s="277"/>
      <c r="FX91" s="277"/>
      <c r="FY91" s="277"/>
      <c r="FZ91" s="277"/>
      <c r="GA91" s="277"/>
      <c r="GB91" s="277"/>
      <c r="GC91" s="277"/>
      <c r="GD91" s="277"/>
      <c r="GE91" s="277"/>
      <c r="HH91" s="277"/>
      <c r="HI91" s="277"/>
      <c r="HJ91" s="277"/>
      <c r="HK91" s="277"/>
      <c r="HL91" s="277"/>
      <c r="HM91" s="277"/>
      <c r="HN91" s="277"/>
      <c r="HO91" s="277"/>
      <c r="HP91" s="277"/>
      <c r="HQ91" s="277"/>
      <c r="HR91" s="277"/>
      <c r="HS91" s="277"/>
      <c r="HT91" s="277"/>
      <c r="HU91" s="277"/>
      <c r="HV91" s="277"/>
      <c r="HW91" s="277"/>
      <c r="HX91" s="277"/>
      <c r="HY91" s="277"/>
      <c r="HZ91" s="277"/>
      <c r="IA91" s="277"/>
      <c r="IB91" s="277"/>
      <c r="IC91" s="277"/>
      <c r="ID91" s="277"/>
      <c r="IE91" s="277"/>
      <c r="IF91" s="277"/>
      <c r="IG91" s="277"/>
      <c r="IH91" s="277"/>
      <c r="II91" s="277"/>
      <c r="IJ91" s="277"/>
      <c r="IK91" s="277"/>
      <c r="IL91" s="277"/>
      <c r="IM91" s="277"/>
      <c r="IN91" s="277"/>
      <c r="IO91" s="277"/>
      <c r="IP91" s="277"/>
      <c r="IQ91" s="277"/>
      <c r="IR91" s="277">
        <v>183</v>
      </c>
      <c r="IS91" s="277">
        <v>182</v>
      </c>
      <c r="IT91" s="277">
        <v>181</v>
      </c>
      <c r="IU91" s="277"/>
      <c r="IV91" s="277">
        <v>180</v>
      </c>
      <c r="IW91" s="277">
        <v>179</v>
      </c>
      <c r="IX91" s="277">
        <v>178</v>
      </c>
      <c r="IY91" s="277">
        <v>177</v>
      </c>
      <c r="IZ91" s="277">
        <v>176</v>
      </c>
      <c r="JA91" s="277"/>
      <c r="JB91" s="277">
        <v>175</v>
      </c>
      <c r="JC91" s="277">
        <v>174</v>
      </c>
      <c r="JD91" s="277">
        <v>173</v>
      </c>
      <c r="JE91" s="277">
        <v>172</v>
      </c>
      <c r="JF91" s="277">
        <v>171</v>
      </c>
      <c r="JG91" s="277"/>
      <c r="JH91" s="277">
        <v>170</v>
      </c>
      <c r="JI91" s="277">
        <v>169</v>
      </c>
      <c r="JJ91" s="277">
        <v>168</v>
      </c>
      <c r="JK91" s="277">
        <v>167</v>
      </c>
      <c r="JL91" s="277">
        <v>166</v>
      </c>
      <c r="JM91" s="277"/>
      <c r="JN91" s="277">
        <v>165</v>
      </c>
      <c r="JO91" s="277">
        <v>164</v>
      </c>
      <c r="JP91" s="277">
        <v>163</v>
      </c>
      <c r="JQ91" s="277">
        <v>162</v>
      </c>
      <c r="JR91" s="277">
        <v>161</v>
      </c>
      <c r="JS91" s="277"/>
      <c r="JT91" s="277">
        <v>160</v>
      </c>
      <c r="JU91" s="277">
        <v>159</v>
      </c>
      <c r="JV91" s="277">
        <v>158</v>
      </c>
      <c r="JW91" s="277">
        <v>157</v>
      </c>
      <c r="JX91" s="277">
        <v>156</v>
      </c>
      <c r="JY91" s="277"/>
      <c r="JZ91" s="277">
        <v>155</v>
      </c>
      <c r="KA91" s="277">
        <v>154</v>
      </c>
      <c r="KB91" s="277"/>
      <c r="KC91" s="277"/>
      <c r="KD91" s="277"/>
      <c r="KE91" s="277"/>
      <c r="KF91" s="277"/>
      <c r="KG91" s="277"/>
      <c r="KH91" s="277"/>
      <c r="KI91" s="277"/>
      <c r="KJ91" s="277"/>
      <c r="KK91" s="277"/>
      <c r="KL91" s="277"/>
      <c r="KM91" s="277"/>
      <c r="KN91" s="277"/>
      <c r="KO91" s="277"/>
      <c r="KP91" s="277"/>
      <c r="KQ91" s="277"/>
      <c r="KR91" s="277"/>
      <c r="KS91" s="277"/>
      <c r="KT91" s="277"/>
      <c r="KU91" s="277"/>
      <c r="KV91" s="277"/>
      <c r="KW91" s="277"/>
      <c r="KX91" s="277"/>
      <c r="KY91" s="277"/>
      <c r="KZ91" s="277"/>
    </row>
    <row r="92" spans="17:312" s="278" customFormat="1" ht="11.25" x14ac:dyDescent="0.2">
      <c r="Q92" s="277"/>
      <c r="V92" s="277"/>
      <c r="Z92" s="277"/>
      <c r="AA92" s="277"/>
      <c r="AB92" s="277"/>
      <c r="AC92" s="277"/>
      <c r="AD92" s="277"/>
      <c r="AE92" s="277"/>
      <c r="AF92" s="277"/>
      <c r="AG92" s="277"/>
      <c r="AH92" s="277"/>
      <c r="AI92" s="277"/>
      <c r="AJ92" s="277"/>
      <c r="AK92" s="277"/>
      <c r="AL92" s="277"/>
      <c r="AM92" s="277"/>
      <c r="AN92" s="277"/>
      <c r="AO92" s="277"/>
      <c r="AP92" s="277"/>
      <c r="AQ92" s="277"/>
      <c r="AR92" s="277"/>
      <c r="AS92" s="277"/>
      <c r="AT92" s="277"/>
      <c r="AU92" s="277"/>
      <c r="AV92" s="277"/>
      <c r="AW92" s="277"/>
      <c r="AX92" s="277"/>
      <c r="AY92" s="277"/>
      <c r="AZ92" s="277"/>
      <c r="BA92" s="277"/>
      <c r="BB92" s="277"/>
      <c r="BC92" s="277"/>
      <c r="BD92" s="277"/>
      <c r="BE92" s="277"/>
      <c r="BF92" s="277"/>
      <c r="BG92" s="277"/>
      <c r="BH92" s="277"/>
      <c r="BI92" s="277"/>
      <c r="BJ92" s="277"/>
      <c r="BK92" s="277"/>
      <c r="BL92" s="277"/>
      <c r="BM92" s="277"/>
      <c r="BN92" s="277"/>
      <c r="BO92" s="277"/>
      <c r="BP92" s="277"/>
      <c r="BQ92" s="277"/>
      <c r="BR92" s="277"/>
      <c r="BS92" s="277"/>
      <c r="BT92" s="277"/>
      <c r="BU92" s="277"/>
      <c r="BV92" s="277"/>
      <c r="BW92" s="277"/>
      <c r="BX92" s="277"/>
      <c r="BY92" s="277"/>
      <c r="BZ92" s="277"/>
      <c r="CA92" s="277"/>
      <c r="CB92" s="277"/>
      <c r="CC92" s="277"/>
      <c r="CD92" s="277"/>
      <c r="CE92" s="277"/>
      <c r="CF92" s="277"/>
      <c r="CG92" s="277"/>
      <c r="CH92" s="277"/>
      <c r="CI92" s="277"/>
      <c r="CJ92" s="277"/>
      <c r="CK92" s="277"/>
      <c r="CL92" s="277"/>
      <c r="CM92" s="277"/>
      <c r="CN92" s="277"/>
      <c r="CO92" s="277"/>
      <c r="CP92" s="277"/>
      <c r="CQ92" s="277"/>
      <c r="CR92" s="277"/>
      <c r="CS92" s="277"/>
      <c r="FG92" s="277"/>
      <c r="FH92" s="277"/>
      <c r="FI92" s="277"/>
      <c r="FJ92" s="277"/>
      <c r="FK92" s="277"/>
      <c r="FL92" s="277"/>
      <c r="FM92" s="277"/>
      <c r="FN92" s="277"/>
      <c r="FO92" s="277"/>
      <c r="FP92" s="277"/>
      <c r="FQ92" s="277"/>
      <c r="FR92" s="277"/>
      <c r="FS92" s="277"/>
      <c r="FT92" s="277"/>
      <c r="FU92" s="277"/>
      <c r="FV92" s="277"/>
      <c r="FW92" s="277"/>
      <c r="FX92" s="277"/>
      <c r="FY92" s="277"/>
      <c r="FZ92" s="277"/>
      <c r="GA92" s="277"/>
      <c r="GB92" s="277"/>
      <c r="GC92" s="277"/>
      <c r="GD92" s="277"/>
      <c r="GE92" s="277"/>
      <c r="HH92" s="277"/>
      <c r="HI92" s="277"/>
      <c r="HJ92" s="277"/>
      <c r="HK92" s="277"/>
      <c r="HL92" s="277"/>
      <c r="HM92" s="277"/>
      <c r="HN92" s="277"/>
      <c r="HO92" s="277"/>
      <c r="HP92" s="277"/>
      <c r="HQ92" s="277"/>
      <c r="HR92" s="277"/>
      <c r="HS92" s="277"/>
      <c r="HT92" s="277"/>
      <c r="HU92" s="277"/>
      <c r="HV92" s="277"/>
      <c r="HW92" s="277"/>
      <c r="HX92" s="277"/>
      <c r="HY92" s="277"/>
      <c r="HZ92" s="277"/>
      <c r="IA92" s="277"/>
      <c r="IB92" s="277"/>
      <c r="IC92" s="277"/>
      <c r="ID92" s="277"/>
      <c r="IE92" s="277"/>
      <c r="IF92" s="277"/>
      <c r="IG92" s="277"/>
      <c r="IH92" s="277"/>
      <c r="II92" s="277"/>
      <c r="IJ92" s="277"/>
      <c r="IK92" s="277"/>
      <c r="IL92" s="277"/>
      <c r="IM92" s="277"/>
      <c r="IN92" s="277"/>
      <c r="IO92" s="277"/>
      <c r="IP92" s="277"/>
      <c r="IQ92" s="277"/>
      <c r="IR92" s="277">
        <v>47</v>
      </c>
      <c r="IS92" s="277">
        <v>46</v>
      </c>
      <c r="IT92" s="277">
        <v>45</v>
      </c>
      <c r="IU92" s="277"/>
      <c r="IV92" s="277">
        <v>88</v>
      </c>
      <c r="IW92" s="277">
        <v>87</v>
      </c>
      <c r="IX92" s="277">
        <v>48</v>
      </c>
      <c r="IY92" s="277">
        <v>86</v>
      </c>
      <c r="IZ92" s="290">
        <v>85</v>
      </c>
      <c r="JA92" s="277"/>
      <c r="JB92" s="277">
        <v>47</v>
      </c>
      <c r="JC92" s="277">
        <v>84</v>
      </c>
      <c r="JD92" s="277">
        <v>83</v>
      </c>
      <c r="JE92" s="277">
        <v>82</v>
      </c>
      <c r="JF92" s="277">
        <v>81</v>
      </c>
      <c r="JG92" s="277"/>
      <c r="JH92" s="277">
        <v>44</v>
      </c>
      <c r="JI92" s="277">
        <v>43</v>
      </c>
      <c r="JJ92" s="277">
        <v>42</v>
      </c>
      <c r="JK92" s="277">
        <v>41</v>
      </c>
      <c r="JL92" s="277">
        <v>40</v>
      </c>
      <c r="JM92" s="277"/>
      <c r="JN92" s="277">
        <v>80</v>
      </c>
      <c r="JO92" s="277">
        <v>46</v>
      </c>
      <c r="JP92" s="277">
        <v>79</v>
      </c>
      <c r="JQ92" s="277">
        <v>78</v>
      </c>
      <c r="JR92" s="277">
        <v>77</v>
      </c>
      <c r="JS92" s="277"/>
      <c r="JT92" s="277">
        <v>45</v>
      </c>
      <c r="JU92" s="277">
        <v>76</v>
      </c>
      <c r="JV92" s="277">
        <v>44</v>
      </c>
      <c r="JW92" s="277">
        <v>75</v>
      </c>
      <c r="JX92" s="277">
        <v>74</v>
      </c>
      <c r="JY92" s="277"/>
      <c r="JZ92" s="277">
        <v>39</v>
      </c>
      <c r="KA92" s="277">
        <v>38</v>
      </c>
      <c r="KB92" s="277"/>
      <c r="KC92" s="277"/>
      <c r="KD92" s="277"/>
      <c r="KE92" s="277"/>
      <c r="KF92" s="277"/>
      <c r="KG92" s="277"/>
      <c r="KH92" s="277"/>
      <c r="KI92" s="277"/>
      <c r="KJ92" s="277"/>
      <c r="KK92" s="277"/>
      <c r="KL92" s="277"/>
      <c r="KM92" s="277"/>
      <c r="KN92" s="277"/>
      <c r="KO92" s="277"/>
      <c r="KP92" s="277"/>
      <c r="KQ92" s="277"/>
      <c r="KR92" s="277"/>
      <c r="KS92" s="277"/>
      <c r="KT92" s="277"/>
      <c r="KU92" s="277"/>
      <c r="KV92" s="277"/>
      <c r="KW92" s="277"/>
      <c r="KX92" s="277"/>
      <c r="KY92" s="277"/>
      <c r="KZ92" s="277"/>
    </row>
    <row r="93" spans="17:312" s="278" customFormat="1" ht="11.25" x14ac:dyDescent="0.2">
      <c r="Q93" s="277"/>
      <c r="V93" s="277"/>
      <c r="Z93" s="277"/>
      <c r="AA93" s="277"/>
      <c r="AB93" s="277"/>
      <c r="AC93" s="277"/>
      <c r="AD93" s="277"/>
      <c r="AE93" s="277"/>
      <c r="AF93" s="277"/>
      <c r="AG93" s="277"/>
      <c r="AH93" s="277"/>
      <c r="AI93" s="277"/>
      <c r="AJ93" s="277"/>
      <c r="AK93" s="277"/>
      <c r="AL93" s="277"/>
      <c r="AM93" s="277"/>
      <c r="AN93" s="277"/>
      <c r="AO93" s="277"/>
      <c r="AP93" s="277"/>
      <c r="AQ93" s="277"/>
      <c r="AR93" s="277"/>
      <c r="AS93" s="277"/>
      <c r="AT93" s="277"/>
      <c r="AU93" s="277"/>
      <c r="AV93" s="277"/>
      <c r="AW93" s="277"/>
      <c r="AX93" s="277"/>
      <c r="AY93" s="277"/>
      <c r="AZ93" s="277"/>
      <c r="BA93" s="277"/>
      <c r="BB93" s="277"/>
      <c r="BC93" s="277"/>
      <c r="BD93" s="277"/>
      <c r="BE93" s="277"/>
      <c r="BF93" s="277"/>
      <c r="BG93" s="277"/>
      <c r="BH93" s="277"/>
      <c r="BI93" s="277"/>
      <c r="BJ93" s="277"/>
      <c r="BK93" s="277"/>
      <c r="BL93" s="277"/>
      <c r="BM93" s="277"/>
      <c r="BN93" s="277"/>
      <c r="BO93" s="277"/>
      <c r="BP93" s="277"/>
      <c r="BQ93" s="277"/>
      <c r="BR93" s="277"/>
      <c r="BS93" s="277"/>
      <c r="BT93" s="277"/>
      <c r="BU93" s="277"/>
      <c r="BV93" s="277"/>
      <c r="BW93" s="277"/>
      <c r="BX93" s="277"/>
      <c r="BY93" s="277"/>
      <c r="BZ93" s="277"/>
      <c r="CA93" s="277"/>
      <c r="CB93" s="277"/>
      <c r="CC93" s="277"/>
      <c r="CD93" s="277"/>
      <c r="CE93" s="277"/>
      <c r="CF93" s="277"/>
      <c r="CG93" s="277"/>
      <c r="CH93" s="277"/>
      <c r="CI93" s="277"/>
      <c r="CJ93" s="277"/>
      <c r="CK93" s="277"/>
      <c r="CL93" s="277"/>
      <c r="CM93" s="277"/>
      <c r="CN93" s="277"/>
      <c r="CO93" s="277"/>
      <c r="CP93" s="277"/>
      <c r="CQ93" s="277"/>
      <c r="CR93" s="277"/>
      <c r="CS93" s="277"/>
      <c r="FG93" s="277"/>
      <c r="FH93" s="277"/>
      <c r="FI93" s="277"/>
      <c r="FJ93" s="277"/>
      <c r="FK93" s="277"/>
      <c r="FL93" s="277"/>
      <c r="FM93" s="277"/>
      <c r="FN93" s="277"/>
      <c r="FO93" s="277"/>
      <c r="FP93" s="277"/>
      <c r="FQ93" s="277"/>
      <c r="FR93" s="277"/>
      <c r="FS93" s="277"/>
      <c r="FT93" s="277"/>
      <c r="FU93" s="277"/>
      <c r="FV93" s="277"/>
      <c r="FW93" s="277"/>
      <c r="FX93" s="277"/>
      <c r="FY93" s="277"/>
      <c r="FZ93" s="277"/>
      <c r="GA93" s="277"/>
      <c r="GB93" s="277"/>
      <c r="GC93" s="277"/>
      <c r="GD93" s="277"/>
      <c r="GE93" s="277"/>
      <c r="HH93" s="277"/>
      <c r="HI93" s="277"/>
      <c r="HJ93" s="277"/>
      <c r="HK93" s="277"/>
      <c r="HL93" s="277"/>
      <c r="HM93" s="277"/>
      <c r="HN93" s="277"/>
      <c r="HO93" s="277"/>
      <c r="HP93" s="277"/>
      <c r="HQ93" s="277"/>
      <c r="HR93" s="277"/>
      <c r="HS93" s="277"/>
      <c r="HT93" s="277"/>
      <c r="HU93" s="277"/>
      <c r="HV93" s="277"/>
      <c r="HW93" s="277"/>
      <c r="HX93" s="277"/>
      <c r="HY93" s="277"/>
      <c r="HZ93" s="277"/>
      <c r="IA93" s="277"/>
      <c r="IB93" s="277"/>
      <c r="IC93" s="277"/>
      <c r="ID93" s="277"/>
      <c r="IE93" s="277"/>
      <c r="IF93" s="277"/>
      <c r="IG93" s="277"/>
      <c r="IH93" s="277"/>
      <c r="II93" s="277"/>
      <c r="IJ93" s="277"/>
      <c r="IK93" s="277"/>
      <c r="IL93" s="277"/>
      <c r="IM93" s="277"/>
      <c r="IN93" s="277"/>
      <c r="IO93" s="277"/>
      <c r="IP93" s="277"/>
      <c r="IQ93" s="277"/>
      <c r="IR93" s="279">
        <v>15</v>
      </c>
      <c r="IS93" s="279"/>
      <c r="IT93" s="279"/>
      <c r="IU93" s="277"/>
      <c r="IV93" s="279">
        <v>28</v>
      </c>
      <c r="IW93" s="279"/>
      <c r="IX93" s="279"/>
      <c r="IY93" s="279"/>
      <c r="IZ93" s="279"/>
      <c r="JA93" s="277"/>
      <c r="JB93" s="279">
        <v>27</v>
      </c>
      <c r="JC93" s="279"/>
      <c r="JD93" s="279"/>
      <c r="JE93" s="279"/>
      <c r="JF93" s="279"/>
      <c r="JG93" s="277"/>
      <c r="JH93" s="279">
        <v>14</v>
      </c>
      <c r="JI93" s="279"/>
      <c r="JJ93" s="279"/>
      <c r="JK93" s="279"/>
      <c r="JL93" s="279"/>
      <c r="JM93" s="277"/>
      <c r="JN93" s="279">
        <v>26</v>
      </c>
      <c r="JO93" s="279"/>
      <c r="JP93" s="279"/>
      <c r="JQ93" s="279"/>
      <c r="JR93" s="279"/>
      <c r="JS93" s="277"/>
      <c r="JT93" s="279">
        <v>25</v>
      </c>
      <c r="JU93" s="279"/>
      <c r="JV93" s="279"/>
      <c r="JW93" s="279"/>
      <c r="JX93" s="279"/>
      <c r="JY93" s="277"/>
      <c r="JZ93" s="291">
        <v>13</v>
      </c>
      <c r="KA93" s="291"/>
      <c r="KB93" s="277"/>
      <c r="KC93" s="277"/>
      <c r="KD93" s="277"/>
      <c r="KE93" s="277"/>
      <c r="KF93" s="277"/>
      <c r="KG93" s="277"/>
      <c r="KH93" s="277"/>
      <c r="KI93" s="277"/>
      <c r="KJ93" s="277"/>
      <c r="KK93" s="277"/>
      <c r="KL93" s="277"/>
      <c r="KM93" s="277"/>
      <c r="KN93" s="277"/>
      <c r="KO93" s="277"/>
      <c r="KP93" s="277"/>
      <c r="KQ93" s="277"/>
      <c r="KR93" s="277"/>
      <c r="KS93" s="277"/>
      <c r="KT93" s="277"/>
      <c r="KU93" s="277"/>
      <c r="KV93" s="277"/>
      <c r="KW93" s="277"/>
      <c r="KX93" s="277"/>
      <c r="KY93" s="277"/>
      <c r="KZ93" s="277"/>
    </row>
    <row r="94" spans="17:312" s="278" customFormat="1" ht="12" thickBot="1" x14ac:dyDescent="0.25">
      <c r="Q94" s="277"/>
      <c r="V94" s="277"/>
      <c r="Z94" s="277"/>
      <c r="AA94" s="277"/>
      <c r="AB94" s="277"/>
      <c r="AC94" s="277"/>
      <c r="AD94" s="277"/>
      <c r="AE94" s="277"/>
      <c r="AF94" s="277"/>
      <c r="AG94" s="277"/>
      <c r="AH94" s="277"/>
      <c r="AI94" s="277"/>
      <c r="AJ94" s="277"/>
      <c r="AK94" s="277"/>
      <c r="AL94" s="277"/>
      <c r="AM94" s="277"/>
      <c r="AN94" s="277"/>
      <c r="AO94" s="277"/>
      <c r="AP94" s="277"/>
      <c r="AQ94" s="277"/>
      <c r="AR94" s="277"/>
      <c r="AS94" s="277"/>
      <c r="AT94" s="277"/>
      <c r="AU94" s="277"/>
      <c r="AV94" s="277"/>
      <c r="AW94" s="277"/>
      <c r="AX94" s="277"/>
      <c r="AY94" s="277"/>
      <c r="AZ94" s="277"/>
      <c r="BA94" s="277"/>
      <c r="BB94" s="277"/>
      <c r="BC94" s="277"/>
      <c r="BD94" s="277"/>
      <c r="BE94" s="277"/>
      <c r="BF94" s="277"/>
      <c r="BG94" s="277"/>
      <c r="BH94" s="277"/>
      <c r="BI94" s="277"/>
      <c r="BJ94" s="277"/>
      <c r="BK94" s="277"/>
      <c r="BL94" s="277"/>
      <c r="BM94" s="277"/>
      <c r="BN94" s="277"/>
      <c r="BO94" s="277"/>
      <c r="BP94" s="277"/>
      <c r="BQ94" s="277"/>
      <c r="BR94" s="277"/>
      <c r="BS94" s="277"/>
      <c r="BT94" s="277"/>
      <c r="BU94" s="277"/>
      <c r="BV94" s="277"/>
      <c r="BW94" s="277"/>
      <c r="BX94" s="277"/>
      <c r="BY94" s="277"/>
      <c r="BZ94" s="277"/>
      <c r="CA94" s="277"/>
      <c r="CB94" s="277"/>
      <c r="CC94" s="277"/>
      <c r="CD94" s="277"/>
      <c r="CE94" s="277"/>
      <c r="CF94" s="277"/>
      <c r="CG94" s="277"/>
      <c r="CH94" s="277"/>
      <c r="CI94" s="277"/>
      <c r="CJ94" s="277"/>
      <c r="CK94" s="277"/>
      <c r="CL94" s="277"/>
      <c r="CM94" s="277"/>
      <c r="CN94" s="277"/>
      <c r="CO94" s="277"/>
      <c r="CP94" s="277"/>
      <c r="CQ94" s="277"/>
      <c r="CR94" s="277"/>
      <c r="CS94" s="277"/>
      <c r="FG94" s="277"/>
      <c r="FH94" s="277"/>
      <c r="FI94" s="277"/>
      <c r="FJ94" s="277"/>
      <c r="FK94" s="277"/>
      <c r="FL94" s="277"/>
      <c r="FM94" s="277"/>
      <c r="FN94" s="277"/>
      <c r="FO94" s="277"/>
      <c r="FP94" s="277"/>
      <c r="FQ94" s="277"/>
      <c r="FR94" s="277"/>
      <c r="FS94" s="277"/>
      <c r="FT94" s="277"/>
      <c r="FU94" s="277"/>
      <c r="FV94" s="277"/>
      <c r="FW94" s="277"/>
      <c r="FX94" s="277"/>
      <c r="FY94" s="277"/>
      <c r="FZ94" s="277"/>
      <c r="GA94" s="277"/>
      <c r="GB94" s="277"/>
      <c r="GC94" s="277"/>
      <c r="GD94" s="277"/>
      <c r="GE94" s="277"/>
      <c r="HH94" s="277"/>
      <c r="HI94" s="277"/>
      <c r="HJ94" s="277"/>
      <c r="HK94" s="277"/>
      <c r="HL94" s="277"/>
      <c r="HM94" s="277"/>
      <c r="HN94" s="277"/>
      <c r="HO94" s="277"/>
      <c r="HP94" s="277"/>
      <c r="HQ94" s="277"/>
      <c r="HR94" s="277"/>
      <c r="HS94" s="277"/>
      <c r="HT94" s="277"/>
      <c r="HU94" s="277"/>
      <c r="HV94" s="277"/>
      <c r="HW94" s="277"/>
      <c r="HX94" s="277"/>
      <c r="HY94" s="277"/>
      <c r="HZ94" s="277"/>
      <c r="IA94" s="277"/>
      <c r="IB94" s="277"/>
      <c r="IC94" s="277"/>
      <c r="ID94" s="277"/>
      <c r="IE94" s="277"/>
      <c r="IF94" s="277"/>
      <c r="IG94" s="277"/>
      <c r="IH94" s="277"/>
      <c r="II94" s="277"/>
      <c r="IJ94" s="277"/>
      <c r="IK94" s="277"/>
      <c r="IL94" s="277"/>
      <c r="IM94" s="277"/>
      <c r="IN94" s="277"/>
      <c r="IO94" s="277"/>
      <c r="IP94" s="277"/>
      <c r="IQ94" s="277"/>
      <c r="IR94" s="279">
        <v>43</v>
      </c>
      <c r="IS94" s="279"/>
      <c r="IT94" s="279"/>
      <c r="IU94" s="277"/>
      <c r="IV94" s="279">
        <v>42</v>
      </c>
      <c r="IW94" s="279"/>
      <c r="IX94" s="279"/>
      <c r="IY94" s="279"/>
      <c r="IZ94" s="279"/>
      <c r="JA94" s="277"/>
      <c r="JB94" s="279">
        <v>41</v>
      </c>
      <c r="JC94" s="279"/>
      <c r="JD94" s="279"/>
      <c r="JE94" s="279"/>
      <c r="JF94" s="279"/>
      <c r="JG94" s="277"/>
      <c r="JH94" s="279">
        <v>40</v>
      </c>
      <c r="JI94" s="279"/>
      <c r="JJ94" s="279"/>
      <c r="JK94" s="279"/>
      <c r="JL94" s="279"/>
      <c r="JM94" s="277"/>
      <c r="JN94" s="279">
        <v>39</v>
      </c>
      <c r="JO94" s="279"/>
      <c r="JP94" s="279"/>
      <c r="JQ94" s="279"/>
      <c r="JR94" s="279"/>
      <c r="JS94" s="277"/>
      <c r="JT94" s="279">
        <v>38</v>
      </c>
      <c r="JU94" s="279"/>
      <c r="JV94" s="279"/>
      <c r="JW94" s="279"/>
      <c r="JX94" s="279"/>
      <c r="JY94" s="277"/>
      <c r="JZ94" s="279">
        <v>37</v>
      </c>
      <c r="KA94" s="279"/>
      <c r="KB94" s="277"/>
      <c r="KC94" s="277"/>
      <c r="KD94" s="277"/>
      <c r="KE94" s="277"/>
      <c r="KF94" s="277"/>
      <c r="KG94" s="277"/>
      <c r="KH94" s="277"/>
      <c r="KI94" s="277"/>
      <c r="KJ94" s="277"/>
      <c r="KK94" s="277"/>
      <c r="KL94" s="277"/>
      <c r="KM94" s="277"/>
      <c r="KN94" s="277"/>
      <c r="KO94" s="277"/>
      <c r="KP94" s="277"/>
      <c r="KQ94" s="277"/>
      <c r="KR94" s="277"/>
      <c r="KS94" s="277"/>
      <c r="KT94" s="277"/>
      <c r="KU94" s="277"/>
      <c r="KV94" s="277"/>
      <c r="KW94" s="277"/>
      <c r="KX94" s="277"/>
      <c r="KY94" s="277"/>
      <c r="KZ94" s="277"/>
    </row>
    <row r="95" spans="17:312" ht="27.75" thickTop="1" thickBot="1" x14ac:dyDescent="0.35">
      <c r="HH95" s="256" t="s">
        <v>571</v>
      </c>
      <c r="HI95" s="256" t="s">
        <v>571</v>
      </c>
      <c r="HJ95" s="256" t="s">
        <v>571</v>
      </c>
      <c r="HK95" s="256" t="s">
        <v>571</v>
      </c>
      <c r="HL95" s="256" t="s">
        <v>571</v>
      </c>
      <c r="HM95" s="256" t="s">
        <v>571</v>
      </c>
      <c r="HN95" s="256" t="s">
        <v>571</v>
      </c>
      <c r="HO95" s="256" t="s">
        <v>571</v>
      </c>
      <c r="HP95" s="256" t="s">
        <v>571</v>
      </c>
      <c r="HQ95" s="256" t="s">
        <v>571</v>
      </c>
      <c r="HR95" s="256" t="s">
        <v>571</v>
      </c>
      <c r="HS95" s="256" t="s">
        <v>571</v>
      </c>
      <c r="HT95" s="256" t="s">
        <v>571</v>
      </c>
      <c r="HU95" s="256" t="s">
        <v>571</v>
      </c>
      <c r="HV95" s="256" t="s">
        <v>571</v>
      </c>
      <c r="HW95" s="256" t="s">
        <v>571</v>
      </c>
      <c r="HX95" s="256" t="s">
        <v>571</v>
      </c>
      <c r="HY95" s="256" t="s">
        <v>571</v>
      </c>
      <c r="HZ95" s="256" t="s">
        <v>571</v>
      </c>
      <c r="IA95" s="256" t="s">
        <v>571</v>
      </c>
      <c r="IB95" s="256" t="s">
        <v>571</v>
      </c>
      <c r="IC95" s="256" t="s">
        <v>571</v>
      </c>
      <c r="ID95" s="256" t="s">
        <v>571</v>
      </c>
      <c r="IE95" s="256" t="s">
        <v>571</v>
      </c>
      <c r="IF95" s="256" t="s">
        <v>571</v>
      </c>
      <c r="IG95" s="256" t="s">
        <v>571</v>
      </c>
      <c r="IH95" s="256" t="s">
        <v>571</v>
      </c>
      <c r="II95" s="256" t="s">
        <v>571</v>
      </c>
      <c r="IJ95" s="256" t="s">
        <v>571</v>
      </c>
      <c r="IK95" s="256" t="s">
        <v>571</v>
      </c>
      <c r="IL95" s="256" t="s">
        <v>571</v>
      </c>
      <c r="IM95" s="256" t="s">
        <v>571</v>
      </c>
      <c r="IN95" s="256" t="s">
        <v>571</v>
      </c>
      <c r="IO95" s="256" t="s">
        <v>571</v>
      </c>
      <c r="IP95" s="256" t="s">
        <v>571</v>
      </c>
      <c r="IQ95" s="256" t="s">
        <v>571</v>
      </c>
      <c r="IR95" s="256" t="s">
        <v>571</v>
      </c>
      <c r="IS95" s="256" t="s">
        <v>571</v>
      </c>
      <c r="IT95" s="256" t="s">
        <v>571</v>
      </c>
      <c r="IU95" s="227" t="s">
        <v>567</v>
      </c>
      <c r="IV95" s="228" t="s">
        <v>311</v>
      </c>
      <c r="IW95" s="227" t="s">
        <v>521</v>
      </c>
      <c r="IX95" s="240" t="s">
        <v>337</v>
      </c>
      <c r="IY95" s="226"/>
      <c r="IZ95" s="227" t="s">
        <v>521</v>
      </c>
      <c r="JA95" s="227" t="s">
        <v>517</v>
      </c>
      <c r="JB95" s="227" t="s">
        <v>520</v>
      </c>
      <c r="JC95" s="227" t="s">
        <v>518</v>
      </c>
      <c r="JD95" s="227" t="s">
        <v>518</v>
      </c>
      <c r="JE95" s="256" t="s">
        <v>570</v>
      </c>
      <c r="JF95" s="276" t="s">
        <v>323</v>
      </c>
      <c r="JG95" s="227" t="s">
        <v>522</v>
      </c>
      <c r="JH95" s="230" t="s">
        <v>340</v>
      </c>
      <c r="JI95" s="226"/>
      <c r="JJ95" s="227" t="s">
        <v>517</v>
      </c>
      <c r="JK95" s="227" t="s">
        <v>521</v>
      </c>
      <c r="JL95" s="227" t="s">
        <v>528</v>
      </c>
      <c r="JM95" s="227" t="s">
        <v>518</v>
      </c>
      <c r="JN95" s="227" t="s">
        <v>518</v>
      </c>
      <c r="JO95" s="230" t="s">
        <v>340</v>
      </c>
      <c r="JP95" s="226"/>
      <c r="JQ95" s="276" t="s">
        <v>323</v>
      </c>
      <c r="JR95" s="227" t="s">
        <v>531</v>
      </c>
      <c r="JS95" s="230" t="s">
        <v>340</v>
      </c>
      <c r="JT95" s="227" t="s">
        <v>518</v>
      </c>
      <c r="JU95" s="227" t="s">
        <v>518</v>
      </c>
      <c r="JV95" s="256" t="s">
        <v>570</v>
      </c>
      <c r="JW95" s="276" t="s">
        <v>323</v>
      </c>
      <c r="JX95" s="227" t="s">
        <v>522</v>
      </c>
      <c r="JY95" s="256" t="s">
        <v>570</v>
      </c>
      <c r="JZ95" s="228" t="s">
        <v>311</v>
      </c>
      <c r="KA95" s="280" t="s">
        <v>306</v>
      </c>
      <c r="KB95" s="232">
        <v>7</v>
      </c>
      <c r="KC95" s="232">
        <v>2</v>
      </c>
      <c r="KD95" s="232">
        <v>5</v>
      </c>
      <c r="KE95" s="232">
        <v>7</v>
      </c>
      <c r="KF95" s="232">
        <v>20</v>
      </c>
      <c r="KG95" s="232">
        <v>14</v>
      </c>
      <c r="KH95" s="232">
        <v>6</v>
      </c>
      <c r="KI95" s="232">
        <v>54</v>
      </c>
      <c r="KJ95" s="232">
        <v>7</v>
      </c>
      <c r="KK95" s="232">
        <v>50</v>
      </c>
      <c r="KL95" s="232">
        <v>44</v>
      </c>
      <c r="KM95" s="232">
        <v>27</v>
      </c>
      <c r="KN95" s="232">
        <v>210</v>
      </c>
      <c r="KO95" s="232">
        <v>165</v>
      </c>
      <c r="KP95" s="232">
        <v>3</v>
      </c>
      <c r="KQ95" s="232">
        <v>1</v>
      </c>
      <c r="KR95" s="232">
        <v>2</v>
      </c>
      <c r="KS95" s="232">
        <v>6</v>
      </c>
      <c r="KT95" s="232">
        <v>23</v>
      </c>
      <c r="KU95" s="232">
        <v>9</v>
      </c>
      <c r="KV95" s="232">
        <v>22</v>
      </c>
      <c r="KW95" s="232">
        <v>1</v>
      </c>
      <c r="KX95" s="232">
        <v>857</v>
      </c>
      <c r="KY95" s="232">
        <v>317</v>
      </c>
      <c r="KZ95" s="232">
        <v>1174</v>
      </c>
    </row>
    <row r="96" spans="17:312" s="278" customFormat="1" ht="12" thickTop="1" x14ac:dyDescent="0.2">
      <c r="Q96" s="277"/>
      <c r="V96" s="277"/>
      <c r="Z96" s="277"/>
      <c r="AA96" s="277"/>
      <c r="AB96" s="277"/>
      <c r="AC96" s="277"/>
      <c r="AD96" s="277"/>
      <c r="AE96" s="277"/>
      <c r="AF96" s="277"/>
      <c r="AG96" s="277"/>
      <c r="AH96" s="277"/>
      <c r="AI96" s="277"/>
      <c r="AJ96" s="277"/>
      <c r="AK96" s="277"/>
      <c r="AL96" s="277"/>
      <c r="AM96" s="277"/>
      <c r="AN96" s="277"/>
      <c r="AO96" s="277"/>
      <c r="AP96" s="277"/>
      <c r="AQ96" s="277"/>
      <c r="AR96" s="277"/>
      <c r="AS96" s="277"/>
      <c r="AT96" s="277"/>
      <c r="AU96" s="277"/>
      <c r="AV96" s="277"/>
      <c r="AW96" s="277"/>
      <c r="AX96" s="277"/>
      <c r="AY96" s="277"/>
      <c r="AZ96" s="277"/>
      <c r="BA96" s="277"/>
      <c r="BB96" s="277"/>
      <c r="BC96" s="277"/>
      <c r="BD96" s="277"/>
      <c r="BE96" s="277"/>
      <c r="BF96" s="277"/>
      <c r="BG96" s="277"/>
      <c r="BH96" s="277"/>
      <c r="BI96" s="277"/>
      <c r="BJ96" s="277"/>
      <c r="BK96" s="277"/>
      <c r="BL96" s="277"/>
      <c r="BM96" s="277"/>
      <c r="BN96" s="277"/>
      <c r="BO96" s="277"/>
      <c r="BP96" s="277"/>
      <c r="BQ96" s="277"/>
      <c r="BR96" s="277"/>
      <c r="BS96" s="277"/>
      <c r="BT96" s="277"/>
      <c r="BU96" s="277"/>
      <c r="BV96" s="277"/>
      <c r="BW96" s="277"/>
      <c r="BX96" s="277"/>
      <c r="BY96" s="277"/>
      <c r="BZ96" s="277"/>
      <c r="CA96" s="277"/>
      <c r="CB96" s="277"/>
      <c r="CC96" s="277"/>
      <c r="CD96" s="277"/>
      <c r="CE96" s="277"/>
      <c r="CF96" s="277"/>
      <c r="CG96" s="277"/>
      <c r="CH96" s="277"/>
      <c r="CI96" s="277"/>
      <c r="CJ96" s="277"/>
      <c r="CK96" s="277"/>
      <c r="CL96" s="277"/>
      <c r="CM96" s="277"/>
      <c r="CN96" s="277"/>
      <c r="CO96" s="277"/>
      <c r="CP96" s="277"/>
      <c r="CQ96" s="277"/>
      <c r="CR96" s="277"/>
      <c r="CS96" s="277"/>
      <c r="FG96" s="277"/>
      <c r="FH96" s="277"/>
      <c r="FI96" s="277"/>
      <c r="FJ96" s="277"/>
      <c r="FK96" s="277"/>
      <c r="FL96" s="277"/>
      <c r="FM96" s="277"/>
      <c r="FN96" s="277"/>
      <c r="FO96" s="277"/>
      <c r="FP96" s="277"/>
      <c r="FQ96" s="277"/>
      <c r="FR96" s="277"/>
      <c r="FS96" s="277"/>
      <c r="FT96" s="277"/>
      <c r="FU96" s="277"/>
      <c r="FV96" s="277"/>
      <c r="FW96" s="277"/>
      <c r="FX96" s="277"/>
      <c r="FY96" s="277"/>
      <c r="FZ96" s="277"/>
      <c r="GA96" s="277"/>
      <c r="GB96" s="277"/>
      <c r="GC96" s="277"/>
      <c r="GD96" s="277"/>
      <c r="GE96" s="277"/>
      <c r="HH96" s="277"/>
      <c r="HI96" s="277"/>
      <c r="HJ96" s="277"/>
      <c r="HK96" s="277"/>
      <c r="HL96" s="277"/>
      <c r="HM96" s="277"/>
      <c r="HN96" s="277"/>
      <c r="HO96" s="277"/>
      <c r="HP96" s="277"/>
      <c r="HQ96" s="277"/>
      <c r="HR96" s="277"/>
      <c r="HS96" s="277"/>
      <c r="HT96" s="277"/>
      <c r="HU96" s="277"/>
      <c r="HV96" s="277"/>
      <c r="HW96" s="277"/>
      <c r="HX96" s="277"/>
      <c r="HY96" s="277"/>
      <c r="HZ96" s="277"/>
      <c r="IA96" s="277"/>
      <c r="IB96" s="277"/>
      <c r="IC96" s="277"/>
      <c r="ID96" s="277"/>
      <c r="IE96" s="277"/>
      <c r="IF96" s="277"/>
      <c r="IG96" s="277"/>
      <c r="IH96" s="277"/>
      <c r="II96" s="277"/>
      <c r="IJ96" s="277"/>
      <c r="IK96" s="277"/>
      <c r="IL96" s="277"/>
      <c r="IM96" s="277"/>
      <c r="IN96" s="277"/>
      <c r="IO96" s="277"/>
      <c r="IP96" s="277"/>
      <c r="IQ96" s="277"/>
      <c r="IR96" s="277"/>
      <c r="IS96" s="277"/>
      <c r="IT96" s="277"/>
      <c r="IU96" s="277">
        <v>210</v>
      </c>
      <c r="IV96" s="277">
        <v>209</v>
      </c>
      <c r="IW96" s="277">
        <v>208</v>
      </c>
      <c r="IX96" s="277">
        <v>207</v>
      </c>
      <c r="IY96" s="277"/>
      <c r="IZ96" s="277">
        <v>206</v>
      </c>
      <c r="JA96" s="277">
        <v>205</v>
      </c>
      <c r="JB96" s="277">
        <v>204</v>
      </c>
      <c r="JC96" s="277">
        <v>203</v>
      </c>
      <c r="JD96" s="277">
        <v>202</v>
      </c>
      <c r="JE96" s="277"/>
      <c r="JF96" s="277">
        <v>201</v>
      </c>
      <c r="JG96" s="277">
        <v>200</v>
      </c>
      <c r="JH96" s="277">
        <v>199</v>
      </c>
      <c r="JI96" s="277"/>
      <c r="JJ96" s="277">
        <v>198</v>
      </c>
      <c r="JK96" s="277">
        <v>197</v>
      </c>
      <c r="JL96" s="277">
        <v>196</v>
      </c>
      <c r="JM96" s="277">
        <v>195</v>
      </c>
      <c r="JN96" s="277">
        <v>194</v>
      </c>
      <c r="JO96" s="277">
        <v>193</v>
      </c>
      <c r="JP96" s="277"/>
      <c r="JQ96" s="277">
        <v>192</v>
      </c>
      <c r="JR96" s="277">
        <v>191</v>
      </c>
      <c r="JS96" s="277">
        <v>190</v>
      </c>
      <c r="JT96" s="277">
        <v>189</v>
      </c>
      <c r="JU96" s="277">
        <v>188</v>
      </c>
      <c r="JV96" s="277"/>
      <c r="JW96" s="277">
        <v>187</v>
      </c>
      <c r="JX96" s="277">
        <v>186</v>
      </c>
      <c r="JY96" s="277"/>
      <c r="JZ96" s="277">
        <v>185</v>
      </c>
      <c r="KA96" s="277">
        <v>184</v>
      </c>
      <c r="KB96" s="277"/>
      <c r="KC96" s="277"/>
      <c r="KD96" s="277"/>
      <c r="KE96" s="277"/>
      <c r="KF96" s="277"/>
      <c r="KG96" s="277"/>
      <c r="KH96" s="277"/>
      <c r="KI96" s="277"/>
      <c r="KJ96" s="277"/>
      <c r="KK96" s="277"/>
      <c r="KL96" s="277"/>
      <c r="KM96" s="277"/>
      <c r="KN96" s="277"/>
      <c r="KO96" s="277"/>
      <c r="KP96" s="277"/>
      <c r="KQ96" s="277"/>
      <c r="KR96" s="277"/>
      <c r="KS96" s="277"/>
      <c r="KT96" s="277"/>
      <c r="KU96" s="277"/>
      <c r="KV96" s="277"/>
      <c r="KW96" s="277"/>
      <c r="KX96" s="277"/>
      <c r="KY96" s="277"/>
      <c r="KZ96" s="277"/>
    </row>
    <row r="97" spans="1:16384" s="278" customFormat="1" ht="11.25" x14ac:dyDescent="0.2">
      <c r="Q97" s="277"/>
      <c r="V97" s="277"/>
      <c r="Z97" s="277"/>
      <c r="AA97" s="277"/>
      <c r="AB97" s="277"/>
      <c r="AC97" s="277"/>
      <c r="AD97" s="277"/>
      <c r="AE97" s="277"/>
      <c r="AF97" s="277"/>
      <c r="AG97" s="277"/>
      <c r="AH97" s="277"/>
      <c r="AI97" s="277"/>
      <c r="AJ97" s="277"/>
      <c r="AK97" s="277"/>
      <c r="AL97" s="277"/>
      <c r="AM97" s="277"/>
      <c r="AN97" s="277"/>
      <c r="AO97" s="277"/>
      <c r="AP97" s="277"/>
      <c r="AQ97" s="277"/>
      <c r="AR97" s="277"/>
      <c r="AS97" s="277"/>
      <c r="AT97" s="277"/>
      <c r="AU97" s="277"/>
      <c r="AV97" s="277"/>
      <c r="AW97" s="277"/>
      <c r="AX97" s="277"/>
      <c r="AY97" s="277"/>
      <c r="AZ97" s="277"/>
      <c r="BA97" s="277"/>
      <c r="BB97" s="277"/>
      <c r="BC97" s="277"/>
      <c r="BD97" s="277"/>
      <c r="BE97" s="277"/>
      <c r="BF97" s="277"/>
      <c r="BG97" s="277"/>
      <c r="BH97" s="277"/>
      <c r="BI97" s="277"/>
      <c r="BJ97" s="277"/>
      <c r="BK97" s="277"/>
      <c r="BL97" s="277"/>
      <c r="BM97" s="277"/>
      <c r="BN97" s="277"/>
      <c r="BO97" s="277"/>
      <c r="BP97" s="277"/>
      <c r="BQ97" s="277"/>
      <c r="BR97" s="277"/>
      <c r="BS97" s="277"/>
      <c r="BT97" s="277"/>
      <c r="BU97" s="277"/>
      <c r="BV97" s="277"/>
      <c r="BW97" s="277"/>
      <c r="BX97" s="277"/>
      <c r="BY97" s="277"/>
      <c r="BZ97" s="277"/>
      <c r="CA97" s="277"/>
      <c r="CB97" s="277"/>
      <c r="CC97" s="277"/>
      <c r="CD97" s="277"/>
      <c r="CE97" s="277"/>
      <c r="CF97" s="277"/>
      <c r="CG97" s="277"/>
      <c r="CH97" s="277"/>
      <c r="CI97" s="277"/>
      <c r="CJ97" s="277"/>
      <c r="CK97" s="277"/>
      <c r="CL97" s="277"/>
      <c r="CM97" s="277"/>
      <c r="CN97" s="277"/>
      <c r="CO97" s="277"/>
      <c r="CP97" s="277"/>
      <c r="CQ97" s="277"/>
      <c r="CR97" s="277"/>
      <c r="CS97" s="277"/>
      <c r="FG97" s="277"/>
      <c r="FH97" s="277"/>
      <c r="FI97" s="277"/>
      <c r="FJ97" s="277"/>
      <c r="FK97" s="277"/>
      <c r="FL97" s="277"/>
      <c r="FM97" s="277"/>
      <c r="FN97" s="277"/>
      <c r="FO97" s="277"/>
      <c r="FP97" s="277"/>
      <c r="FQ97" s="277"/>
      <c r="FR97" s="277"/>
      <c r="FS97" s="277"/>
      <c r="FT97" s="277"/>
      <c r="FU97" s="277"/>
      <c r="FV97" s="277"/>
      <c r="FW97" s="277"/>
      <c r="FX97" s="277"/>
      <c r="FY97" s="277"/>
      <c r="FZ97" s="277"/>
      <c r="GA97" s="277"/>
      <c r="GB97" s="277"/>
      <c r="GC97" s="277"/>
      <c r="GD97" s="277"/>
      <c r="GE97" s="277"/>
      <c r="HH97" s="277"/>
      <c r="HI97" s="277"/>
      <c r="HJ97" s="277"/>
      <c r="HK97" s="277"/>
      <c r="HL97" s="277"/>
      <c r="HM97" s="277"/>
      <c r="HN97" s="277"/>
      <c r="HO97" s="277"/>
      <c r="HP97" s="277"/>
      <c r="HQ97" s="277"/>
      <c r="HR97" s="277"/>
      <c r="HS97" s="277"/>
      <c r="HT97" s="277"/>
      <c r="HU97" s="277"/>
      <c r="HV97" s="277"/>
      <c r="HW97" s="277"/>
      <c r="HX97" s="277"/>
      <c r="HY97" s="277"/>
      <c r="HZ97" s="277"/>
      <c r="IA97" s="277"/>
      <c r="IB97" s="277"/>
      <c r="IC97" s="277"/>
      <c r="ID97" s="277"/>
      <c r="IE97" s="277"/>
      <c r="IF97" s="277"/>
      <c r="IG97" s="277"/>
      <c r="IH97" s="277"/>
      <c r="II97" s="277"/>
      <c r="IJ97" s="277"/>
      <c r="IK97" s="277"/>
      <c r="IL97" s="277"/>
      <c r="IM97" s="277"/>
      <c r="IN97" s="277"/>
      <c r="IO97" s="277"/>
      <c r="IP97" s="277"/>
      <c r="IQ97" s="277"/>
      <c r="IR97" s="277"/>
      <c r="IS97" s="277"/>
      <c r="IT97" s="277"/>
      <c r="IU97" s="277">
        <v>102</v>
      </c>
      <c r="IV97" s="277">
        <v>54</v>
      </c>
      <c r="IW97" s="277">
        <v>10</v>
      </c>
      <c r="IX97" s="277">
        <v>53</v>
      </c>
      <c r="IY97" s="277"/>
      <c r="IZ97" s="277">
        <v>54</v>
      </c>
      <c r="JA97" s="277">
        <v>53</v>
      </c>
      <c r="JB97" s="277">
        <v>52</v>
      </c>
      <c r="JC97" s="277">
        <v>51</v>
      </c>
      <c r="JD97" s="277">
        <v>50</v>
      </c>
      <c r="JE97" s="277"/>
      <c r="JF97" s="277">
        <v>10</v>
      </c>
      <c r="JG97" s="277">
        <v>99</v>
      </c>
      <c r="JH97" s="277">
        <v>52</v>
      </c>
      <c r="JI97" s="277"/>
      <c r="JJ97" s="277">
        <v>98</v>
      </c>
      <c r="JK97" s="277">
        <v>97</v>
      </c>
      <c r="JL97" s="277">
        <v>96</v>
      </c>
      <c r="JM97" s="277">
        <v>95</v>
      </c>
      <c r="JN97" s="277">
        <v>94</v>
      </c>
      <c r="JO97" s="277">
        <v>51</v>
      </c>
      <c r="JP97" s="277"/>
      <c r="JQ97" s="277">
        <v>93</v>
      </c>
      <c r="JR97" s="277">
        <v>92</v>
      </c>
      <c r="JS97" s="277">
        <v>50</v>
      </c>
      <c r="JT97" s="277">
        <v>91</v>
      </c>
      <c r="JU97" s="277">
        <v>90</v>
      </c>
      <c r="JV97" s="277"/>
      <c r="JW97" s="277">
        <v>49</v>
      </c>
      <c r="JX97" s="277">
        <v>48</v>
      </c>
      <c r="JY97" s="277"/>
      <c r="JZ97" s="277">
        <v>49</v>
      </c>
      <c r="KA97" s="277">
        <v>89</v>
      </c>
      <c r="KB97" s="277"/>
      <c r="KC97" s="277"/>
      <c r="KD97" s="277"/>
      <c r="KE97" s="277"/>
      <c r="KF97" s="277"/>
      <c r="KG97" s="277"/>
      <c r="KH97" s="277"/>
      <c r="KI97" s="277"/>
      <c r="KJ97" s="277"/>
      <c r="KK97" s="277"/>
      <c r="KL97" s="277"/>
      <c r="KM97" s="277"/>
      <c r="KN97" s="277"/>
      <c r="KO97" s="277"/>
      <c r="KP97" s="277"/>
      <c r="KQ97" s="277"/>
      <c r="KR97" s="277"/>
      <c r="KS97" s="277"/>
      <c r="KT97" s="277"/>
      <c r="KU97" s="277"/>
      <c r="KV97" s="277"/>
      <c r="KW97" s="277"/>
      <c r="KX97" s="277"/>
      <c r="KY97" s="277"/>
      <c r="KZ97" s="277"/>
    </row>
    <row r="98" spans="1:16384" s="278" customFormat="1" ht="11.25" x14ac:dyDescent="0.2">
      <c r="Q98" s="277"/>
      <c r="V98" s="277"/>
      <c r="Z98" s="277"/>
      <c r="AA98" s="277"/>
      <c r="AB98" s="277"/>
      <c r="AC98" s="277"/>
      <c r="AD98" s="277"/>
      <c r="AE98" s="277"/>
      <c r="AF98" s="277"/>
      <c r="AG98" s="277"/>
      <c r="AH98" s="277"/>
      <c r="AI98" s="277"/>
      <c r="AJ98" s="277"/>
      <c r="AK98" s="277"/>
      <c r="AL98" s="277"/>
      <c r="AM98" s="277"/>
      <c r="AN98" s="277"/>
      <c r="AO98" s="277"/>
      <c r="AP98" s="277"/>
      <c r="AQ98" s="277"/>
      <c r="AR98" s="277"/>
      <c r="AS98" s="277"/>
      <c r="AT98" s="277"/>
      <c r="AU98" s="277"/>
      <c r="AV98" s="277"/>
      <c r="AW98" s="277"/>
      <c r="AX98" s="277"/>
      <c r="AY98" s="277"/>
      <c r="AZ98" s="277"/>
      <c r="BA98" s="277"/>
      <c r="BB98" s="277"/>
      <c r="BC98" s="277"/>
      <c r="BD98" s="277"/>
      <c r="BE98" s="277"/>
      <c r="BF98" s="277"/>
      <c r="BG98" s="277"/>
      <c r="BH98" s="277"/>
      <c r="BI98" s="277"/>
      <c r="BJ98" s="277"/>
      <c r="BK98" s="277"/>
      <c r="BL98" s="277"/>
      <c r="BM98" s="277"/>
      <c r="BN98" s="277"/>
      <c r="BO98" s="277"/>
      <c r="BP98" s="277"/>
      <c r="BQ98" s="277"/>
      <c r="BR98" s="277"/>
      <c r="BS98" s="277"/>
      <c r="BT98" s="277"/>
      <c r="BU98" s="277"/>
      <c r="BV98" s="277"/>
      <c r="BW98" s="277"/>
      <c r="BX98" s="277"/>
      <c r="BY98" s="277"/>
      <c r="BZ98" s="277"/>
      <c r="CA98" s="277"/>
      <c r="CB98" s="277"/>
      <c r="CC98" s="277"/>
      <c r="CD98" s="277"/>
      <c r="CE98" s="277"/>
      <c r="CF98" s="277"/>
      <c r="CG98" s="277"/>
      <c r="CH98" s="277"/>
      <c r="CI98" s="277"/>
      <c r="CJ98" s="277"/>
      <c r="CK98" s="277"/>
      <c r="CL98" s="277"/>
      <c r="CM98" s="277"/>
      <c r="CN98" s="277"/>
      <c r="CO98" s="277"/>
      <c r="CP98" s="277"/>
      <c r="CQ98" s="277"/>
      <c r="CR98" s="277"/>
      <c r="CS98" s="277"/>
      <c r="FG98" s="277"/>
      <c r="FH98" s="277"/>
      <c r="FI98" s="277"/>
      <c r="FJ98" s="277"/>
      <c r="FK98" s="277"/>
      <c r="FL98" s="277"/>
      <c r="FM98" s="277"/>
      <c r="FN98" s="277"/>
      <c r="FO98" s="277"/>
      <c r="FP98" s="277"/>
      <c r="FQ98" s="277"/>
      <c r="FR98" s="277"/>
      <c r="FS98" s="277"/>
      <c r="FT98" s="277"/>
      <c r="FU98" s="277"/>
      <c r="FV98" s="277"/>
      <c r="FW98" s="277"/>
      <c r="FX98" s="277"/>
      <c r="FY98" s="277"/>
      <c r="FZ98" s="277"/>
      <c r="GA98" s="277"/>
      <c r="GB98" s="277"/>
      <c r="GC98" s="277"/>
      <c r="GD98" s="277"/>
      <c r="GE98" s="277"/>
      <c r="HH98" s="277"/>
      <c r="HI98" s="277"/>
      <c r="HJ98" s="277"/>
      <c r="HK98" s="277"/>
      <c r="HL98" s="277"/>
      <c r="HM98" s="277"/>
      <c r="HN98" s="277"/>
      <c r="HO98" s="277"/>
      <c r="HP98" s="277"/>
      <c r="HQ98" s="277"/>
      <c r="HR98" s="277"/>
      <c r="HS98" s="277"/>
      <c r="HT98" s="277"/>
      <c r="HU98" s="277"/>
      <c r="HV98" s="277"/>
      <c r="HW98" s="277"/>
      <c r="HX98" s="277"/>
      <c r="HY98" s="277"/>
      <c r="HZ98" s="277"/>
      <c r="IA98" s="277"/>
      <c r="IB98" s="277"/>
      <c r="IC98" s="277"/>
      <c r="ID98" s="277"/>
      <c r="IE98" s="277"/>
      <c r="IF98" s="277"/>
      <c r="IG98" s="277"/>
      <c r="IH98" s="277"/>
      <c r="II98" s="277"/>
      <c r="IJ98" s="277"/>
      <c r="IK98" s="277"/>
      <c r="IL98" s="277"/>
      <c r="IM98" s="277"/>
      <c r="IN98" s="277"/>
      <c r="IO98" s="277"/>
      <c r="IP98" s="277"/>
      <c r="IQ98" s="277"/>
      <c r="IR98" s="277"/>
      <c r="IS98" s="277"/>
      <c r="IT98" s="277"/>
      <c r="IU98" s="279">
        <v>33</v>
      </c>
      <c r="IV98" s="279"/>
      <c r="IW98" s="279"/>
      <c r="IX98" s="279"/>
      <c r="IY98" s="277"/>
      <c r="IZ98" s="279">
        <v>17</v>
      </c>
      <c r="JA98" s="279"/>
      <c r="JB98" s="279"/>
      <c r="JC98" s="279"/>
      <c r="JD98" s="279"/>
      <c r="JE98" s="277"/>
      <c r="JF98" s="279">
        <v>32</v>
      </c>
      <c r="JG98" s="279"/>
      <c r="JH98" s="279"/>
      <c r="JI98" s="277"/>
      <c r="JJ98" s="291">
        <v>31</v>
      </c>
      <c r="JK98" s="291"/>
      <c r="JL98" s="291"/>
      <c r="JM98" s="291"/>
      <c r="JN98" s="291"/>
      <c r="JO98" s="291"/>
      <c r="JP98" s="277"/>
      <c r="JQ98" s="279">
        <v>30</v>
      </c>
      <c r="JR98" s="279"/>
      <c r="JS98" s="279"/>
      <c r="JT98" s="279"/>
      <c r="JU98" s="279"/>
      <c r="JV98" s="277"/>
      <c r="JW98" s="279">
        <v>16</v>
      </c>
      <c r="JX98" s="279"/>
      <c r="JY98" s="277"/>
      <c r="JZ98" s="279">
        <v>29</v>
      </c>
      <c r="KA98" s="279"/>
      <c r="KB98" s="277"/>
      <c r="KC98" s="277"/>
      <c r="KD98" s="277"/>
      <c r="KE98" s="277"/>
      <c r="KF98" s="277"/>
      <c r="KG98" s="277"/>
      <c r="KH98" s="277"/>
      <c r="KI98" s="277"/>
      <c r="KJ98" s="277"/>
      <c r="KK98" s="277"/>
      <c r="KL98" s="277"/>
      <c r="KM98" s="277"/>
      <c r="KN98" s="277"/>
      <c r="KO98" s="277"/>
      <c r="KP98" s="277"/>
      <c r="KQ98" s="277"/>
      <c r="KR98" s="277"/>
      <c r="KS98" s="277"/>
      <c r="KT98" s="277"/>
      <c r="KU98" s="277"/>
      <c r="KV98" s="277"/>
      <c r="KW98" s="277"/>
      <c r="KX98" s="277"/>
      <c r="KY98" s="277"/>
      <c r="KZ98" s="277"/>
    </row>
    <row r="99" spans="1:16384" s="278" customFormat="1" ht="12" thickBot="1" x14ac:dyDescent="0.25">
      <c r="Q99" s="277"/>
      <c r="V99" s="277"/>
      <c r="Z99" s="277"/>
      <c r="AA99" s="277"/>
      <c r="AB99" s="277"/>
      <c r="AC99" s="277"/>
      <c r="AD99" s="277"/>
      <c r="AE99" s="277"/>
      <c r="AF99" s="277"/>
      <c r="AG99" s="277"/>
      <c r="AH99" s="277"/>
      <c r="AI99" s="277"/>
      <c r="AJ99" s="277"/>
      <c r="AK99" s="277"/>
      <c r="AL99" s="277"/>
      <c r="AM99" s="277"/>
      <c r="AN99" s="277"/>
      <c r="AO99" s="277"/>
      <c r="AP99" s="277"/>
      <c r="AQ99" s="277"/>
      <c r="AR99" s="277"/>
      <c r="AS99" s="277"/>
      <c r="AT99" s="277"/>
      <c r="AU99" s="277"/>
      <c r="AV99" s="277"/>
      <c r="AW99" s="277"/>
      <c r="AX99" s="277"/>
      <c r="AY99" s="277"/>
      <c r="AZ99" s="277"/>
      <c r="BA99" s="277"/>
      <c r="BB99" s="277"/>
      <c r="BC99" s="277"/>
      <c r="BD99" s="277"/>
      <c r="BE99" s="277"/>
      <c r="BF99" s="277"/>
      <c r="BG99" s="277"/>
      <c r="BH99" s="277"/>
      <c r="BI99" s="277"/>
      <c r="BJ99" s="277"/>
      <c r="BK99" s="277"/>
      <c r="BL99" s="277"/>
      <c r="BM99" s="277"/>
      <c r="BN99" s="277"/>
      <c r="BO99" s="277"/>
      <c r="BP99" s="277"/>
      <c r="BQ99" s="277"/>
      <c r="BR99" s="277"/>
      <c r="BS99" s="277"/>
      <c r="BT99" s="277"/>
      <c r="BU99" s="277"/>
      <c r="BV99" s="277"/>
      <c r="BW99" s="277"/>
      <c r="BX99" s="277"/>
      <c r="BY99" s="277"/>
      <c r="BZ99" s="277"/>
      <c r="CA99" s="277"/>
      <c r="CB99" s="277"/>
      <c r="CC99" s="277"/>
      <c r="CD99" s="277"/>
      <c r="CE99" s="277"/>
      <c r="CF99" s="277"/>
      <c r="CG99" s="277"/>
      <c r="CH99" s="277"/>
      <c r="CI99" s="277"/>
      <c r="CJ99" s="277"/>
      <c r="CK99" s="277"/>
      <c r="CL99" s="277"/>
      <c r="CM99" s="277"/>
      <c r="CN99" s="277"/>
      <c r="CO99" s="277"/>
      <c r="CP99" s="277"/>
      <c r="CQ99" s="277"/>
      <c r="CR99" s="277"/>
      <c r="CS99" s="277"/>
      <c r="FG99" s="277"/>
      <c r="FH99" s="277"/>
      <c r="FI99" s="277"/>
      <c r="FJ99" s="277"/>
      <c r="FK99" s="277"/>
      <c r="FL99" s="277"/>
      <c r="FM99" s="277"/>
      <c r="FN99" s="277"/>
      <c r="FO99" s="277"/>
      <c r="FP99" s="277"/>
      <c r="FQ99" s="277"/>
      <c r="FR99" s="277"/>
      <c r="FS99" s="277"/>
      <c r="FT99" s="277"/>
      <c r="FU99" s="277"/>
      <c r="FV99" s="277"/>
      <c r="FW99" s="277"/>
      <c r="FX99" s="277"/>
      <c r="FY99" s="277"/>
      <c r="FZ99" s="277"/>
      <c r="GA99" s="277"/>
      <c r="GB99" s="277"/>
      <c r="GC99" s="277"/>
      <c r="GD99" s="277"/>
      <c r="GE99" s="277"/>
      <c r="HH99" s="277"/>
      <c r="HI99" s="277"/>
      <c r="HJ99" s="277"/>
      <c r="HK99" s="277"/>
      <c r="HL99" s="277"/>
      <c r="HM99" s="277"/>
      <c r="HN99" s="277"/>
      <c r="HO99" s="277"/>
      <c r="HP99" s="277"/>
      <c r="HQ99" s="277"/>
      <c r="HR99" s="277"/>
      <c r="HS99" s="277"/>
      <c r="HT99" s="277"/>
      <c r="HU99" s="277"/>
      <c r="HV99" s="277"/>
      <c r="HW99" s="277"/>
      <c r="HX99" s="277"/>
      <c r="HY99" s="277"/>
      <c r="HZ99" s="277"/>
      <c r="IA99" s="277"/>
      <c r="IB99" s="277"/>
      <c r="IC99" s="277"/>
      <c r="ID99" s="277"/>
      <c r="IE99" s="277"/>
      <c r="IF99" s="277"/>
      <c r="IG99" s="277"/>
      <c r="IH99" s="277"/>
      <c r="II99" s="277"/>
      <c r="IJ99" s="277"/>
      <c r="IK99" s="277"/>
      <c r="IL99" s="277"/>
      <c r="IM99" s="277"/>
      <c r="IN99" s="277"/>
      <c r="IO99" s="277"/>
      <c r="IP99" s="277"/>
      <c r="IQ99" s="277"/>
      <c r="IR99" s="277"/>
      <c r="IS99" s="277"/>
      <c r="IT99" s="277"/>
      <c r="IU99" s="279">
        <v>50</v>
      </c>
      <c r="IV99" s="279"/>
      <c r="IW99" s="279"/>
      <c r="IX99" s="279"/>
      <c r="IY99" s="277"/>
      <c r="IZ99" s="279">
        <v>49</v>
      </c>
      <c r="JA99" s="279"/>
      <c r="JB99" s="279"/>
      <c r="JC99" s="279"/>
      <c r="JD99" s="279"/>
      <c r="JE99" s="277"/>
      <c r="JF99" s="279">
        <v>48</v>
      </c>
      <c r="JG99" s="279"/>
      <c r="JH99" s="279"/>
      <c r="JI99" s="277"/>
      <c r="JJ99" s="279">
        <v>47</v>
      </c>
      <c r="JK99" s="279"/>
      <c r="JL99" s="279"/>
      <c r="JM99" s="279"/>
      <c r="JN99" s="279"/>
      <c r="JO99" s="279"/>
      <c r="JP99" s="277"/>
      <c r="JQ99" s="279">
        <v>46</v>
      </c>
      <c r="JR99" s="279"/>
      <c r="JS99" s="279"/>
      <c r="JT99" s="279"/>
      <c r="JU99" s="279"/>
      <c r="JV99" s="277"/>
      <c r="JW99" s="279">
        <v>45</v>
      </c>
      <c r="JX99" s="279"/>
      <c r="JY99" s="277"/>
      <c r="JZ99" s="291">
        <v>44</v>
      </c>
      <c r="KA99" s="291"/>
      <c r="KB99" s="277"/>
      <c r="KC99" s="277"/>
      <c r="KD99" s="277"/>
      <c r="KE99" s="277"/>
      <c r="KF99" s="277"/>
      <c r="KG99" s="277"/>
      <c r="KH99" s="277"/>
      <c r="KI99" s="277"/>
      <c r="KJ99" s="277"/>
      <c r="KK99" s="277"/>
      <c r="KL99" s="277"/>
      <c r="KM99" s="277"/>
      <c r="KN99" s="277"/>
      <c r="KO99" s="277"/>
      <c r="KP99" s="277"/>
      <c r="KQ99" s="277"/>
      <c r="KR99" s="277"/>
      <c r="KS99" s="277"/>
      <c r="KT99" s="277"/>
      <c r="KU99" s="277"/>
      <c r="KV99" s="277"/>
      <c r="KW99" s="277"/>
      <c r="KX99" s="277"/>
      <c r="KY99" s="277"/>
      <c r="KZ99" s="277"/>
    </row>
    <row r="100" spans="1:16384" ht="27.75" thickTop="1" thickBot="1" x14ac:dyDescent="0.35">
      <c r="HH100" s="256" t="s">
        <v>571</v>
      </c>
      <c r="HI100" s="256" t="s">
        <v>571</v>
      </c>
      <c r="HJ100" s="256" t="s">
        <v>571</v>
      </c>
      <c r="HK100" s="256" t="s">
        <v>571</v>
      </c>
      <c r="HL100" s="256" t="s">
        <v>571</v>
      </c>
      <c r="HM100" s="256" t="s">
        <v>571</v>
      </c>
      <c r="HN100" s="256" t="s">
        <v>571</v>
      </c>
      <c r="HO100" s="256" t="s">
        <v>571</v>
      </c>
      <c r="HP100" s="256" t="s">
        <v>571</v>
      </c>
      <c r="HQ100" s="256" t="s">
        <v>571</v>
      </c>
      <c r="HR100" s="256" t="s">
        <v>571</v>
      </c>
      <c r="HS100" s="256" t="s">
        <v>571</v>
      </c>
      <c r="HT100" s="256" t="s">
        <v>571</v>
      </c>
      <c r="HU100" s="256" t="s">
        <v>571</v>
      </c>
      <c r="HV100" s="256" t="s">
        <v>571</v>
      </c>
      <c r="HW100" s="256" t="s">
        <v>571</v>
      </c>
      <c r="HX100" s="256" t="s">
        <v>571</v>
      </c>
      <c r="HY100" s="256" t="s">
        <v>571</v>
      </c>
      <c r="HZ100" s="256" t="s">
        <v>571</v>
      </c>
      <c r="IA100" s="256" t="s">
        <v>571</v>
      </c>
      <c r="IB100" s="256" t="s">
        <v>571</v>
      </c>
      <c r="IC100" s="256" t="s">
        <v>571</v>
      </c>
      <c r="ID100" s="256" t="s">
        <v>571</v>
      </c>
      <c r="IE100" s="256" t="s">
        <v>571</v>
      </c>
      <c r="IF100" s="256" t="s">
        <v>571</v>
      </c>
      <c r="IG100" s="256" t="s">
        <v>571</v>
      </c>
      <c r="IH100" s="256" t="s">
        <v>571</v>
      </c>
      <c r="II100" s="256" t="s">
        <v>571</v>
      </c>
      <c r="IJ100" s="256" t="s">
        <v>571</v>
      </c>
      <c r="IK100" s="256" t="s">
        <v>571</v>
      </c>
      <c r="IL100" s="256" t="s">
        <v>571</v>
      </c>
      <c r="IM100" s="256" t="s">
        <v>571</v>
      </c>
      <c r="IN100" s="256" t="s">
        <v>571</v>
      </c>
      <c r="IO100" s="256" t="s">
        <v>571</v>
      </c>
      <c r="IP100" s="256" t="s">
        <v>571</v>
      </c>
      <c r="IQ100" s="256" t="s">
        <v>571</v>
      </c>
      <c r="IR100" s="256" t="s">
        <v>571</v>
      </c>
      <c r="IS100" s="256" t="s">
        <v>571</v>
      </c>
      <c r="IT100" s="256" t="s">
        <v>571</v>
      </c>
      <c r="IU100" s="256" t="s">
        <v>571</v>
      </c>
      <c r="IV100" s="256" t="s">
        <v>571</v>
      </c>
      <c r="IW100" s="256" t="s">
        <v>571</v>
      </c>
      <c r="IX100" s="227" t="s">
        <v>567</v>
      </c>
      <c r="IY100" s="228" t="s">
        <v>311</v>
      </c>
      <c r="IZ100" s="227" t="s">
        <v>521</v>
      </c>
      <c r="JA100" s="228" t="s">
        <v>311</v>
      </c>
      <c r="JB100" s="256" t="s">
        <v>570</v>
      </c>
      <c r="JC100" s="240" t="s">
        <v>337</v>
      </c>
      <c r="JD100" s="227" t="s">
        <v>523</v>
      </c>
      <c r="JE100" s="230" t="s">
        <v>340</v>
      </c>
      <c r="JF100" s="256" t="s">
        <v>570</v>
      </c>
      <c r="JG100" s="227" t="s">
        <v>522</v>
      </c>
      <c r="JH100" s="228" t="s">
        <v>311</v>
      </c>
      <c r="JI100" s="227" t="s">
        <v>532</v>
      </c>
      <c r="JJ100" s="227" t="s">
        <v>564</v>
      </c>
      <c r="JK100" s="228" t="s">
        <v>311</v>
      </c>
      <c r="JL100" s="256" t="s">
        <v>570</v>
      </c>
      <c r="JM100" s="240" t="s">
        <v>337</v>
      </c>
      <c r="JN100" s="227" t="s">
        <v>523</v>
      </c>
      <c r="JO100" s="256" t="s">
        <v>570</v>
      </c>
      <c r="JP100" s="227" t="s">
        <v>525</v>
      </c>
      <c r="JQ100" s="227" t="s">
        <v>532</v>
      </c>
      <c r="JR100" s="227" t="s">
        <v>564</v>
      </c>
      <c r="JS100" s="256" t="s">
        <v>570</v>
      </c>
      <c r="JT100" s="227" t="s">
        <v>567</v>
      </c>
      <c r="JU100" s="228" t="s">
        <v>311</v>
      </c>
      <c r="JV100" s="240" t="s">
        <v>337</v>
      </c>
      <c r="JW100" s="227" t="s">
        <v>522</v>
      </c>
      <c r="JX100" s="276" t="s">
        <v>323</v>
      </c>
      <c r="JY100" s="256" t="s">
        <v>570</v>
      </c>
      <c r="JZ100" s="228" t="s">
        <v>311</v>
      </c>
      <c r="KA100" s="280" t="s">
        <v>306</v>
      </c>
      <c r="KB100" s="232">
        <v>8</v>
      </c>
      <c r="KC100" s="232">
        <v>1</v>
      </c>
      <c r="KD100" s="232">
        <v>6</v>
      </c>
      <c r="KE100" s="232">
        <v>3</v>
      </c>
      <c r="KF100" s="232">
        <v>21</v>
      </c>
      <c r="KG100" s="232">
        <v>11</v>
      </c>
      <c r="KH100" s="232">
        <v>10</v>
      </c>
      <c r="KI100" s="232">
        <v>64</v>
      </c>
      <c r="KJ100" s="232">
        <v>7</v>
      </c>
      <c r="KK100" s="232">
        <v>57</v>
      </c>
      <c r="KL100" s="232">
        <v>37</v>
      </c>
      <c r="KM100" s="232">
        <v>24</v>
      </c>
      <c r="KN100" s="232">
        <v>234</v>
      </c>
      <c r="KO100" s="232">
        <v>138</v>
      </c>
      <c r="KP100" s="232">
        <v>1</v>
      </c>
      <c r="KQ100" s="232">
        <v>3</v>
      </c>
      <c r="KR100" s="232">
        <v>6</v>
      </c>
      <c r="KS100" s="232">
        <v>10</v>
      </c>
      <c r="KT100" s="232">
        <v>24</v>
      </c>
      <c r="KU100" s="232">
        <v>12</v>
      </c>
      <c r="KV100" s="232">
        <v>28</v>
      </c>
      <c r="KW100" s="232">
        <v>1</v>
      </c>
      <c r="KX100" s="232">
        <v>836</v>
      </c>
      <c r="KY100" s="232">
        <v>389</v>
      </c>
      <c r="KZ100" s="232">
        <v>1225</v>
      </c>
    </row>
    <row r="101" spans="1:16384" s="278" customFormat="1" ht="12" thickTop="1" x14ac:dyDescent="0.2">
      <c r="Q101" s="277"/>
      <c r="V101" s="277"/>
      <c r="Z101" s="277"/>
      <c r="AA101" s="277"/>
      <c r="AB101" s="277"/>
      <c r="AC101" s="277"/>
      <c r="AD101" s="277"/>
      <c r="AE101" s="277"/>
      <c r="AF101" s="277"/>
      <c r="AG101" s="277"/>
      <c r="AH101" s="277"/>
      <c r="AI101" s="277"/>
      <c r="AJ101" s="277"/>
      <c r="AK101" s="277"/>
      <c r="AL101" s="277"/>
      <c r="AM101" s="277"/>
      <c r="AN101" s="277"/>
      <c r="AO101" s="277"/>
      <c r="AP101" s="277"/>
      <c r="AQ101" s="277"/>
      <c r="AR101" s="277"/>
      <c r="AS101" s="277"/>
      <c r="AT101" s="277"/>
      <c r="AU101" s="277"/>
      <c r="AV101" s="277"/>
      <c r="AW101" s="277"/>
      <c r="AX101" s="277"/>
      <c r="AY101" s="277"/>
      <c r="AZ101" s="277"/>
      <c r="BA101" s="277"/>
      <c r="BB101" s="277"/>
      <c r="BC101" s="277"/>
      <c r="BD101" s="277"/>
      <c r="BE101" s="277"/>
      <c r="BF101" s="277"/>
      <c r="BG101" s="277"/>
      <c r="BH101" s="277"/>
      <c r="BI101" s="277"/>
      <c r="BJ101" s="277"/>
      <c r="BK101" s="277"/>
      <c r="BL101" s="277"/>
      <c r="BM101" s="277"/>
      <c r="BN101" s="277"/>
      <c r="BO101" s="277"/>
      <c r="BP101" s="277"/>
      <c r="BQ101" s="277"/>
      <c r="BR101" s="277"/>
      <c r="BS101" s="277"/>
      <c r="BT101" s="277"/>
      <c r="BU101" s="277"/>
      <c r="BV101" s="277"/>
      <c r="BW101" s="277"/>
      <c r="BX101" s="277"/>
      <c r="BY101" s="277"/>
      <c r="BZ101" s="277"/>
      <c r="CA101" s="277"/>
      <c r="CB101" s="277"/>
      <c r="CC101" s="277"/>
      <c r="CD101" s="277"/>
      <c r="CE101" s="277"/>
      <c r="CF101" s="277"/>
      <c r="CG101" s="277"/>
      <c r="CH101" s="277"/>
      <c r="CI101" s="277"/>
      <c r="CJ101" s="277"/>
      <c r="CK101" s="277"/>
      <c r="CL101" s="277"/>
      <c r="CM101" s="277"/>
      <c r="CN101" s="277"/>
      <c r="CO101" s="277"/>
      <c r="CP101" s="277"/>
      <c r="CQ101" s="277"/>
      <c r="CR101" s="277"/>
      <c r="CS101" s="277"/>
      <c r="FG101" s="277"/>
      <c r="FH101" s="277"/>
      <c r="FI101" s="277"/>
      <c r="FJ101" s="277"/>
      <c r="FK101" s="277"/>
      <c r="FL101" s="277"/>
      <c r="FM101" s="277"/>
      <c r="FN101" s="277"/>
      <c r="FO101" s="277"/>
      <c r="FP101" s="277"/>
      <c r="FQ101" s="277"/>
      <c r="FR101" s="277"/>
      <c r="FS101" s="277"/>
      <c r="FT101" s="277"/>
      <c r="FU101" s="277"/>
      <c r="FV101" s="277"/>
      <c r="FW101" s="277"/>
      <c r="FX101" s="277"/>
      <c r="FY101" s="277"/>
      <c r="FZ101" s="277"/>
      <c r="GA101" s="277"/>
      <c r="GB101" s="277"/>
      <c r="GC101" s="277"/>
      <c r="GD101" s="277"/>
      <c r="GE101" s="277"/>
      <c r="HH101" s="277"/>
      <c r="HI101" s="277"/>
      <c r="HJ101" s="277"/>
      <c r="HK101" s="277"/>
      <c r="HL101" s="277"/>
      <c r="HM101" s="277"/>
      <c r="HN101" s="277"/>
      <c r="HO101" s="277"/>
      <c r="HP101" s="277"/>
      <c r="HQ101" s="277"/>
      <c r="HR101" s="277"/>
      <c r="HS101" s="277"/>
      <c r="HT101" s="277"/>
      <c r="HU101" s="277"/>
      <c r="HV101" s="277"/>
      <c r="HW101" s="277"/>
      <c r="HX101" s="277"/>
      <c r="HY101" s="277"/>
      <c r="HZ101" s="277"/>
      <c r="IA101" s="277"/>
      <c r="IB101" s="277"/>
      <c r="IC101" s="277"/>
      <c r="ID101" s="277"/>
      <c r="IE101" s="277"/>
      <c r="IF101" s="277"/>
      <c r="IG101" s="277"/>
      <c r="IH101" s="277"/>
      <c r="II101" s="277"/>
      <c r="IJ101" s="277"/>
      <c r="IK101" s="277"/>
      <c r="IL101" s="277"/>
      <c r="IM101" s="277"/>
      <c r="IN101" s="277"/>
      <c r="IO101" s="277"/>
      <c r="IP101" s="277"/>
      <c r="IQ101" s="277"/>
      <c r="IR101" s="277"/>
      <c r="IS101" s="277"/>
      <c r="IT101" s="277"/>
      <c r="IU101" s="277"/>
      <c r="IV101" s="277"/>
      <c r="IW101" s="277"/>
      <c r="IX101" s="277">
        <v>234</v>
      </c>
      <c r="IY101" s="277">
        <v>233</v>
      </c>
      <c r="IZ101" s="277">
        <v>232</v>
      </c>
      <c r="JA101" s="277">
        <v>231</v>
      </c>
      <c r="JB101" s="277"/>
      <c r="JC101" s="277">
        <v>230</v>
      </c>
      <c r="JD101" s="277">
        <v>229</v>
      </c>
      <c r="JE101" s="277">
        <v>228</v>
      </c>
      <c r="JF101" s="277"/>
      <c r="JG101" s="277">
        <v>227</v>
      </c>
      <c r="JH101" s="277">
        <v>226</v>
      </c>
      <c r="JI101" s="277">
        <v>225</v>
      </c>
      <c r="JJ101" s="277">
        <v>224</v>
      </c>
      <c r="JK101" s="277">
        <v>223</v>
      </c>
      <c r="JL101" s="277"/>
      <c r="JM101" s="277">
        <v>222</v>
      </c>
      <c r="JN101" s="277">
        <v>221</v>
      </c>
      <c r="JO101" s="277"/>
      <c r="JP101" s="277">
        <v>220</v>
      </c>
      <c r="JQ101" s="277">
        <v>219</v>
      </c>
      <c r="JR101" s="277">
        <v>218</v>
      </c>
      <c r="JS101" s="277"/>
      <c r="JT101" s="277">
        <v>217</v>
      </c>
      <c r="JU101" s="277">
        <v>216</v>
      </c>
      <c r="JV101" s="277">
        <v>215</v>
      </c>
      <c r="JW101" s="277">
        <v>214</v>
      </c>
      <c r="JX101" s="277">
        <v>213</v>
      </c>
      <c r="JY101" s="277"/>
      <c r="JZ101" s="277">
        <v>212</v>
      </c>
      <c r="KA101" s="277">
        <v>211</v>
      </c>
      <c r="KB101" s="277"/>
      <c r="KC101" s="277"/>
      <c r="KD101" s="277"/>
      <c r="KE101" s="277"/>
      <c r="KF101" s="277"/>
      <c r="KG101" s="277"/>
      <c r="KH101" s="277"/>
      <c r="KI101" s="277"/>
      <c r="KJ101" s="277"/>
      <c r="KK101" s="277"/>
      <c r="KL101" s="277"/>
      <c r="KM101" s="277"/>
      <c r="KN101" s="277"/>
      <c r="KO101" s="277"/>
      <c r="KP101" s="277"/>
      <c r="KQ101" s="277"/>
      <c r="KR101" s="277"/>
      <c r="KS101" s="277"/>
      <c r="KT101" s="277"/>
      <c r="KU101" s="277"/>
      <c r="KV101" s="277"/>
      <c r="KW101" s="277"/>
      <c r="KX101" s="277"/>
      <c r="KY101" s="277"/>
      <c r="KZ101" s="277"/>
    </row>
    <row r="102" spans="1:16384" s="278" customFormat="1" ht="11.25" x14ac:dyDescent="0.2">
      <c r="Q102" s="277"/>
      <c r="V102" s="277"/>
      <c r="Z102" s="277"/>
      <c r="AA102" s="277"/>
      <c r="AB102" s="277"/>
      <c r="AC102" s="277"/>
      <c r="AD102" s="277"/>
      <c r="AE102" s="277"/>
      <c r="AF102" s="277"/>
      <c r="AG102" s="277"/>
      <c r="AH102" s="277"/>
      <c r="AI102" s="277"/>
      <c r="AJ102" s="277"/>
      <c r="AK102" s="277"/>
      <c r="AL102" s="277"/>
      <c r="AM102" s="277"/>
      <c r="AN102" s="277"/>
      <c r="AO102" s="277"/>
      <c r="AP102" s="277"/>
      <c r="AQ102" s="277"/>
      <c r="AR102" s="277"/>
      <c r="AS102" s="277"/>
      <c r="AT102" s="277"/>
      <c r="AU102" s="277"/>
      <c r="AV102" s="277"/>
      <c r="AW102" s="277"/>
      <c r="AX102" s="277"/>
      <c r="AY102" s="277"/>
      <c r="AZ102" s="277"/>
      <c r="BA102" s="277"/>
      <c r="BB102" s="277"/>
      <c r="BC102" s="277"/>
      <c r="BD102" s="277"/>
      <c r="BE102" s="277"/>
      <c r="BF102" s="277"/>
      <c r="BG102" s="277"/>
      <c r="BH102" s="277"/>
      <c r="BI102" s="277"/>
      <c r="BJ102" s="277"/>
      <c r="BK102" s="277"/>
      <c r="BL102" s="277"/>
      <c r="BM102" s="277"/>
      <c r="BN102" s="277"/>
      <c r="BO102" s="277"/>
      <c r="BP102" s="277"/>
      <c r="BQ102" s="277"/>
      <c r="BR102" s="277"/>
      <c r="BS102" s="277"/>
      <c r="BT102" s="277"/>
      <c r="BU102" s="277"/>
      <c r="BV102" s="277"/>
      <c r="BW102" s="277"/>
      <c r="BX102" s="277"/>
      <c r="BY102" s="277"/>
      <c r="BZ102" s="277"/>
      <c r="CA102" s="277"/>
      <c r="CB102" s="277"/>
      <c r="CC102" s="277"/>
      <c r="CD102" s="277"/>
      <c r="CE102" s="277"/>
      <c r="CF102" s="277"/>
      <c r="CG102" s="277"/>
      <c r="CH102" s="277"/>
      <c r="CI102" s="277"/>
      <c r="CJ102" s="277"/>
      <c r="CK102" s="277"/>
      <c r="CL102" s="277"/>
      <c r="CM102" s="277"/>
      <c r="CN102" s="277"/>
      <c r="CO102" s="277"/>
      <c r="CP102" s="277"/>
      <c r="CQ102" s="277"/>
      <c r="CR102" s="277"/>
      <c r="CS102" s="277"/>
      <c r="FG102" s="277"/>
      <c r="FH102" s="277"/>
      <c r="FI102" s="277"/>
      <c r="FJ102" s="277"/>
      <c r="FK102" s="277"/>
      <c r="FL102" s="277"/>
      <c r="FM102" s="277"/>
      <c r="FN102" s="277"/>
      <c r="FO102" s="277"/>
      <c r="FP102" s="277"/>
      <c r="FQ102" s="277"/>
      <c r="FR102" s="277"/>
      <c r="FS102" s="277"/>
      <c r="FT102" s="277"/>
      <c r="FU102" s="277"/>
      <c r="FV102" s="277"/>
      <c r="FW102" s="277"/>
      <c r="FX102" s="277"/>
      <c r="FY102" s="277"/>
      <c r="FZ102" s="277"/>
      <c r="GA102" s="277"/>
      <c r="GB102" s="277"/>
      <c r="GC102" s="277"/>
      <c r="GD102" s="277"/>
      <c r="GE102" s="277"/>
      <c r="HH102" s="277"/>
      <c r="HI102" s="277"/>
      <c r="HJ102" s="277"/>
      <c r="HK102" s="277"/>
      <c r="HL102" s="277"/>
      <c r="HM102" s="277"/>
      <c r="HN102" s="277"/>
      <c r="HO102" s="277"/>
      <c r="HP102" s="277"/>
      <c r="HQ102" s="277"/>
      <c r="HR102" s="277"/>
      <c r="HS102" s="277"/>
      <c r="HT102" s="277"/>
      <c r="HU102" s="277"/>
      <c r="HV102" s="277"/>
      <c r="HW102" s="277"/>
      <c r="HX102" s="277"/>
      <c r="HY102" s="277"/>
      <c r="HZ102" s="277"/>
      <c r="IA102" s="277"/>
      <c r="IB102" s="277"/>
      <c r="IC102" s="277"/>
      <c r="ID102" s="277"/>
      <c r="IE102" s="277"/>
      <c r="IF102" s="277"/>
      <c r="IG102" s="277"/>
      <c r="IH102" s="277"/>
      <c r="II102" s="277"/>
      <c r="IJ102" s="277"/>
      <c r="IK102" s="277"/>
      <c r="IL102" s="277"/>
      <c r="IM102" s="277"/>
      <c r="IN102" s="277"/>
      <c r="IO102" s="277"/>
      <c r="IP102" s="277"/>
      <c r="IQ102" s="277"/>
      <c r="IR102" s="277"/>
      <c r="IS102" s="277"/>
      <c r="IT102" s="277"/>
      <c r="IU102" s="277"/>
      <c r="IV102" s="277"/>
      <c r="IW102" s="277"/>
      <c r="IX102" s="277">
        <v>113</v>
      </c>
      <c r="IY102" s="277">
        <v>64</v>
      </c>
      <c r="IZ102" s="277">
        <v>112</v>
      </c>
      <c r="JA102" s="277">
        <v>63</v>
      </c>
      <c r="JB102" s="277"/>
      <c r="JC102" s="277">
        <v>62</v>
      </c>
      <c r="JD102" s="277">
        <v>111</v>
      </c>
      <c r="JE102" s="277">
        <v>61</v>
      </c>
      <c r="JF102" s="277"/>
      <c r="JG102" s="277">
        <v>110</v>
      </c>
      <c r="JH102" s="277">
        <v>60</v>
      </c>
      <c r="JI102" s="277">
        <v>109</v>
      </c>
      <c r="JJ102" s="277">
        <v>108</v>
      </c>
      <c r="JK102" s="277">
        <v>59</v>
      </c>
      <c r="JL102" s="277"/>
      <c r="JM102" s="277">
        <v>58</v>
      </c>
      <c r="JN102" s="277">
        <v>107</v>
      </c>
      <c r="JO102" s="277"/>
      <c r="JP102" s="277">
        <v>57</v>
      </c>
      <c r="JQ102" s="277">
        <v>56</v>
      </c>
      <c r="JR102" s="277">
        <v>55</v>
      </c>
      <c r="JS102" s="277"/>
      <c r="JT102" s="277">
        <v>106</v>
      </c>
      <c r="JU102" s="277">
        <v>57</v>
      </c>
      <c r="JV102" s="277">
        <v>56</v>
      </c>
      <c r="JW102" s="277">
        <v>105</v>
      </c>
      <c r="JX102" s="277">
        <v>104</v>
      </c>
      <c r="JY102" s="277"/>
      <c r="JZ102" s="277">
        <v>55</v>
      </c>
      <c r="KA102" s="277">
        <v>103</v>
      </c>
      <c r="KB102" s="277"/>
      <c r="KC102" s="277"/>
      <c r="KD102" s="277"/>
      <c r="KE102" s="277"/>
      <c r="KF102" s="277"/>
      <c r="KG102" s="277"/>
      <c r="KH102" s="277"/>
      <c r="KI102" s="277"/>
      <c r="KJ102" s="277"/>
      <c r="KK102" s="277"/>
      <c r="KL102" s="277"/>
      <c r="KM102" s="277"/>
      <c r="KN102" s="277"/>
      <c r="KO102" s="277"/>
      <c r="KP102" s="277"/>
      <c r="KQ102" s="277"/>
      <c r="KR102" s="277"/>
      <c r="KS102" s="277"/>
      <c r="KT102" s="277"/>
      <c r="KU102" s="277"/>
      <c r="KV102" s="277"/>
      <c r="KW102" s="277"/>
      <c r="KX102" s="277"/>
      <c r="KY102" s="277"/>
      <c r="KZ102" s="277"/>
    </row>
    <row r="103" spans="1:16384" s="278" customFormat="1" ht="11.25" x14ac:dyDescent="0.2">
      <c r="Q103" s="277"/>
      <c r="V103" s="277"/>
      <c r="Z103" s="277"/>
      <c r="AA103" s="277"/>
      <c r="AB103" s="277"/>
      <c r="AC103" s="277"/>
      <c r="AD103" s="277"/>
      <c r="AE103" s="277"/>
      <c r="AF103" s="277"/>
      <c r="AG103" s="277"/>
      <c r="AH103" s="277"/>
      <c r="AI103" s="277"/>
      <c r="AJ103" s="277"/>
      <c r="AK103" s="277"/>
      <c r="AL103" s="277"/>
      <c r="AM103" s="277"/>
      <c r="AN103" s="277"/>
      <c r="AO103" s="277"/>
      <c r="AP103" s="277"/>
      <c r="AQ103" s="277"/>
      <c r="AR103" s="277"/>
      <c r="AS103" s="277"/>
      <c r="AT103" s="277"/>
      <c r="AU103" s="277"/>
      <c r="AV103" s="277"/>
      <c r="AW103" s="277"/>
      <c r="AX103" s="277"/>
      <c r="AY103" s="277"/>
      <c r="AZ103" s="277"/>
      <c r="BA103" s="277"/>
      <c r="BB103" s="277"/>
      <c r="BC103" s="277"/>
      <c r="BD103" s="277"/>
      <c r="BE103" s="277"/>
      <c r="BF103" s="277"/>
      <c r="BG103" s="277"/>
      <c r="BH103" s="277"/>
      <c r="BI103" s="277"/>
      <c r="BJ103" s="277"/>
      <c r="BK103" s="277"/>
      <c r="BL103" s="277"/>
      <c r="BM103" s="277"/>
      <c r="BN103" s="277"/>
      <c r="BO103" s="277"/>
      <c r="BP103" s="277"/>
      <c r="BQ103" s="277"/>
      <c r="BR103" s="277"/>
      <c r="BS103" s="277"/>
      <c r="BT103" s="277"/>
      <c r="BU103" s="277"/>
      <c r="BV103" s="277"/>
      <c r="BW103" s="277"/>
      <c r="BX103" s="277"/>
      <c r="BY103" s="277"/>
      <c r="BZ103" s="277"/>
      <c r="CA103" s="277"/>
      <c r="CB103" s="277"/>
      <c r="CC103" s="277"/>
      <c r="CD103" s="277"/>
      <c r="CE103" s="277"/>
      <c r="CF103" s="277"/>
      <c r="CG103" s="277"/>
      <c r="CH103" s="277"/>
      <c r="CI103" s="277"/>
      <c r="CJ103" s="277"/>
      <c r="CK103" s="277"/>
      <c r="CL103" s="277"/>
      <c r="CM103" s="277"/>
      <c r="CN103" s="277"/>
      <c r="CO103" s="277"/>
      <c r="CP103" s="277"/>
      <c r="CQ103" s="277"/>
      <c r="CR103" s="277"/>
      <c r="CS103" s="277"/>
      <c r="FG103" s="277"/>
      <c r="FH103" s="277"/>
      <c r="FI103" s="277"/>
      <c r="FJ103" s="277"/>
      <c r="FK103" s="277"/>
      <c r="FL103" s="277"/>
      <c r="FM103" s="277"/>
      <c r="FN103" s="277"/>
      <c r="FO103" s="277"/>
      <c r="FP103" s="277"/>
      <c r="FQ103" s="277"/>
      <c r="FR103" s="277"/>
      <c r="FS103" s="277"/>
      <c r="FT103" s="277"/>
      <c r="FU103" s="277"/>
      <c r="FV103" s="277"/>
      <c r="FW103" s="277"/>
      <c r="FX103" s="277"/>
      <c r="FY103" s="277"/>
      <c r="FZ103" s="277"/>
      <c r="GA103" s="277"/>
      <c r="GB103" s="277"/>
      <c r="GC103" s="277"/>
      <c r="GD103" s="277"/>
      <c r="GE103" s="277"/>
      <c r="HH103" s="277"/>
      <c r="HI103" s="277"/>
      <c r="HJ103" s="277"/>
      <c r="HK103" s="277"/>
      <c r="HL103" s="277"/>
      <c r="HM103" s="277"/>
      <c r="HN103" s="277"/>
      <c r="HO103" s="277"/>
      <c r="HP103" s="277"/>
      <c r="HQ103" s="277"/>
      <c r="HR103" s="277"/>
      <c r="HS103" s="277"/>
      <c r="HT103" s="277"/>
      <c r="HU103" s="277"/>
      <c r="HV103" s="277"/>
      <c r="HW103" s="277"/>
      <c r="HX103" s="277"/>
      <c r="HY103" s="277"/>
      <c r="HZ103" s="277"/>
      <c r="IA103" s="277"/>
      <c r="IB103" s="277"/>
      <c r="IC103" s="277"/>
      <c r="ID103" s="277"/>
      <c r="IE103" s="277"/>
      <c r="IF103" s="277"/>
      <c r="IG103" s="277"/>
      <c r="IH103" s="277"/>
      <c r="II103" s="277"/>
      <c r="IJ103" s="277"/>
      <c r="IK103" s="277"/>
      <c r="IL103" s="277"/>
      <c r="IM103" s="277"/>
      <c r="IN103" s="277"/>
      <c r="IO103" s="277"/>
      <c r="IP103" s="277"/>
      <c r="IQ103" s="277"/>
      <c r="IR103" s="277"/>
      <c r="IS103" s="277"/>
      <c r="IT103" s="277"/>
      <c r="IU103" s="277"/>
      <c r="IV103" s="277"/>
      <c r="IW103" s="277"/>
      <c r="IX103" s="279">
        <v>39</v>
      </c>
      <c r="IY103" s="279"/>
      <c r="IZ103" s="279"/>
      <c r="JA103" s="279"/>
      <c r="JB103" s="277"/>
      <c r="JC103" s="279">
        <v>38</v>
      </c>
      <c r="JD103" s="279"/>
      <c r="JE103" s="279"/>
      <c r="JF103" s="277"/>
      <c r="JG103" s="279">
        <v>37</v>
      </c>
      <c r="JH103" s="279"/>
      <c r="JI103" s="279"/>
      <c r="JJ103" s="279"/>
      <c r="JK103" s="279"/>
      <c r="JL103" s="277"/>
      <c r="JM103" s="279">
        <v>36</v>
      </c>
      <c r="JN103" s="279"/>
      <c r="JO103" s="277"/>
      <c r="JP103" s="279">
        <v>18</v>
      </c>
      <c r="JQ103" s="279"/>
      <c r="JR103" s="279"/>
      <c r="JS103" s="277"/>
      <c r="JT103" s="279">
        <v>35</v>
      </c>
      <c r="JU103" s="279"/>
      <c r="JV103" s="279"/>
      <c r="JW103" s="279"/>
      <c r="JX103" s="279"/>
      <c r="JY103" s="277"/>
      <c r="JZ103" s="279">
        <v>34</v>
      </c>
      <c r="KA103" s="279"/>
      <c r="KB103" s="277"/>
      <c r="KC103" s="277"/>
      <c r="KD103" s="277"/>
      <c r="KE103" s="277"/>
      <c r="KF103" s="277"/>
      <c r="KG103" s="277"/>
      <c r="KH103" s="277"/>
      <c r="KI103" s="277"/>
      <c r="KJ103" s="277"/>
      <c r="KK103" s="277"/>
      <c r="KL103" s="277"/>
      <c r="KM103" s="277"/>
      <c r="KN103" s="277"/>
      <c r="KO103" s="277"/>
      <c r="KP103" s="277"/>
      <c r="KQ103" s="277"/>
      <c r="KR103" s="277"/>
      <c r="KS103" s="277"/>
      <c r="KT103" s="277"/>
      <c r="KU103" s="277"/>
      <c r="KV103" s="277"/>
      <c r="KW103" s="277"/>
      <c r="KX103" s="277"/>
      <c r="KY103" s="277"/>
      <c r="KZ103" s="277"/>
    </row>
    <row r="104" spans="1:16384" s="278" customFormat="1" ht="12" thickBot="1" x14ac:dyDescent="0.25">
      <c r="Q104" s="277"/>
      <c r="V104" s="277"/>
      <c r="Z104" s="277"/>
      <c r="AA104" s="277"/>
      <c r="AB104" s="277"/>
      <c r="AC104" s="277"/>
      <c r="AD104" s="277"/>
      <c r="AE104" s="277"/>
      <c r="AF104" s="277"/>
      <c r="AG104" s="277"/>
      <c r="AH104" s="277"/>
      <c r="AI104" s="277"/>
      <c r="AJ104" s="277"/>
      <c r="AK104" s="277"/>
      <c r="AL104" s="277"/>
      <c r="AM104" s="277"/>
      <c r="AN104" s="277"/>
      <c r="AO104" s="277"/>
      <c r="AP104" s="277"/>
      <c r="AQ104" s="277"/>
      <c r="AR104" s="277"/>
      <c r="AS104" s="277"/>
      <c r="AT104" s="277"/>
      <c r="AU104" s="277"/>
      <c r="AV104" s="277"/>
      <c r="AW104" s="277"/>
      <c r="AX104" s="277"/>
      <c r="AY104" s="277"/>
      <c r="AZ104" s="277"/>
      <c r="BA104" s="277"/>
      <c r="BB104" s="277"/>
      <c r="BC104" s="277"/>
      <c r="BD104" s="277"/>
      <c r="BE104" s="277"/>
      <c r="BF104" s="277"/>
      <c r="BG104" s="277"/>
      <c r="BH104" s="277"/>
      <c r="BI104" s="277"/>
      <c r="BJ104" s="277"/>
      <c r="BK104" s="277"/>
      <c r="BL104" s="277"/>
      <c r="BM104" s="277"/>
      <c r="BN104" s="277"/>
      <c r="BO104" s="277"/>
      <c r="BP104" s="277"/>
      <c r="BQ104" s="277"/>
      <c r="BR104" s="277"/>
      <c r="BS104" s="277"/>
      <c r="BT104" s="277"/>
      <c r="BU104" s="277"/>
      <c r="BV104" s="277"/>
      <c r="BW104" s="277"/>
      <c r="BX104" s="277"/>
      <c r="BY104" s="277"/>
      <c r="BZ104" s="277"/>
      <c r="CA104" s="277"/>
      <c r="CB104" s="277"/>
      <c r="CC104" s="277"/>
      <c r="CD104" s="277"/>
      <c r="CE104" s="277"/>
      <c r="CF104" s="277"/>
      <c r="CG104" s="277"/>
      <c r="CH104" s="277"/>
      <c r="CI104" s="277"/>
      <c r="CJ104" s="277"/>
      <c r="CK104" s="277"/>
      <c r="CL104" s="277"/>
      <c r="CM104" s="277"/>
      <c r="CN104" s="277"/>
      <c r="CO104" s="277"/>
      <c r="CP104" s="277"/>
      <c r="CQ104" s="277"/>
      <c r="CR104" s="277"/>
      <c r="CS104" s="277"/>
      <c r="FG104" s="277"/>
      <c r="FH104" s="277"/>
      <c r="FI104" s="277"/>
      <c r="FJ104" s="277"/>
      <c r="FK104" s="277"/>
      <c r="FL104" s="277"/>
      <c r="FM104" s="277"/>
      <c r="FN104" s="277"/>
      <c r="FO104" s="277"/>
      <c r="FP104" s="277"/>
      <c r="FQ104" s="277"/>
      <c r="FR104" s="277"/>
      <c r="FS104" s="277"/>
      <c r="FT104" s="277"/>
      <c r="FU104" s="277"/>
      <c r="FV104" s="277"/>
      <c r="FW104" s="277"/>
      <c r="FX104" s="277"/>
      <c r="FY104" s="277"/>
      <c r="FZ104" s="277"/>
      <c r="GA104" s="277"/>
      <c r="GB104" s="277"/>
      <c r="GC104" s="277"/>
      <c r="GD104" s="277"/>
      <c r="GE104" s="277"/>
      <c r="HH104" s="277"/>
      <c r="HI104" s="277"/>
      <c r="HJ104" s="277"/>
      <c r="HK104" s="277"/>
      <c r="HL104" s="277"/>
      <c r="HM104" s="277"/>
      <c r="HN104" s="277"/>
      <c r="HO104" s="277"/>
      <c r="HP104" s="277"/>
      <c r="HQ104" s="277"/>
      <c r="HR104" s="277"/>
      <c r="HS104" s="277"/>
      <c r="HT104" s="277"/>
      <c r="HU104" s="277"/>
      <c r="HV104" s="277"/>
      <c r="HW104" s="277"/>
      <c r="HX104" s="277"/>
      <c r="HY104" s="277"/>
      <c r="HZ104" s="277"/>
      <c r="IA104" s="277"/>
      <c r="IB104" s="277"/>
      <c r="IC104" s="277"/>
      <c r="ID104" s="277"/>
      <c r="IE104" s="277"/>
      <c r="IF104" s="277"/>
      <c r="IG104" s="277"/>
      <c r="IH104" s="277"/>
      <c r="II104" s="277"/>
      <c r="IJ104" s="277"/>
      <c r="IK104" s="277"/>
      <c r="IL104" s="277"/>
      <c r="IM104" s="277"/>
      <c r="IN104" s="277"/>
      <c r="IO104" s="277"/>
      <c r="IP104" s="277"/>
      <c r="IQ104" s="277"/>
      <c r="IR104" s="277"/>
      <c r="IS104" s="277"/>
      <c r="IT104" s="277"/>
      <c r="IU104" s="277"/>
      <c r="IV104" s="277"/>
      <c r="IW104" s="277"/>
      <c r="IX104" s="279">
        <v>57</v>
      </c>
      <c r="IY104" s="279"/>
      <c r="IZ104" s="279"/>
      <c r="JA104" s="279"/>
      <c r="JB104" s="277"/>
      <c r="JC104" s="279">
        <v>56</v>
      </c>
      <c r="JD104" s="279"/>
      <c r="JE104" s="279"/>
      <c r="JF104" s="277"/>
      <c r="JG104" s="279">
        <v>55</v>
      </c>
      <c r="JH104" s="279"/>
      <c r="JI104" s="279"/>
      <c r="JJ104" s="279"/>
      <c r="JK104" s="279"/>
      <c r="JL104" s="277"/>
      <c r="JM104" s="279">
        <v>54</v>
      </c>
      <c r="JN104" s="279"/>
      <c r="JO104" s="277"/>
      <c r="JP104" s="279">
        <v>53</v>
      </c>
      <c r="JQ104" s="279"/>
      <c r="JR104" s="279"/>
      <c r="JS104" s="277"/>
      <c r="JT104" s="279">
        <v>52</v>
      </c>
      <c r="JU104" s="279"/>
      <c r="JV104" s="279"/>
      <c r="JW104" s="279"/>
      <c r="JX104" s="279"/>
      <c r="JY104" s="277"/>
      <c r="JZ104" s="279">
        <v>51</v>
      </c>
      <c r="KA104" s="279"/>
      <c r="KB104" s="277"/>
      <c r="KC104" s="277"/>
      <c r="KD104" s="277"/>
      <c r="KE104" s="277"/>
      <c r="KF104" s="277"/>
      <c r="KG104" s="277"/>
      <c r="KH104" s="277"/>
      <c r="KI104" s="277"/>
      <c r="KJ104" s="277"/>
      <c r="KK104" s="277"/>
      <c r="KL104" s="277"/>
      <c r="KM104" s="277"/>
      <c r="KN104" s="277"/>
      <c r="KO104" s="277"/>
      <c r="KP104" s="277"/>
      <c r="KQ104" s="277"/>
      <c r="KR104" s="277"/>
      <c r="KS104" s="277"/>
      <c r="KT104" s="277"/>
      <c r="KU104" s="277"/>
      <c r="KV104" s="277"/>
      <c r="KW104" s="277"/>
      <c r="KX104" s="277"/>
      <c r="KY104" s="277"/>
      <c r="KZ104" s="277"/>
    </row>
    <row r="105" spans="1:16384" ht="27.75" thickTop="1" thickBot="1" x14ac:dyDescent="0.35">
      <c r="HH105" s="227" t="s">
        <v>568</v>
      </c>
      <c r="HI105" s="227" t="s">
        <v>521</v>
      </c>
      <c r="HJ105" s="276" t="s">
        <v>323</v>
      </c>
      <c r="HK105" s="256" t="s">
        <v>570</v>
      </c>
      <c r="HL105" s="228" t="s">
        <v>311</v>
      </c>
      <c r="HM105" s="227" t="s">
        <v>528</v>
      </c>
      <c r="HN105" s="227" t="s">
        <v>564</v>
      </c>
      <c r="HO105" s="227" t="s">
        <v>521</v>
      </c>
      <c r="HP105" s="256" t="s">
        <v>570</v>
      </c>
      <c r="HQ105" s="227" t="s">
        <v>522</v>
      </c>
      <c r="HR105" s="280" t="s">
        <v>306</v>
      </c>
      <c r="HS105" s="256" t="s">
        <v>570</v>
      </c>
      <c r="HT105" s="230" t="s">
        <v>340</v>
      </c>
      <c r="HU105" s="227" t="s">
        <v>526</v>
      </c>
      <c r="HV105" s="227" t="s">
        <v>564</v>
      </c>
      <c r="HW105" s="228" t="s">
        <v>311</v>
      </c>
      <c r="HX105" s="226" t="s">
        <v>570</v>
      </c>
      <c r="HY105" s="230" t="s">
        <v>340</v>
      </c>
      <c r="HZ105" s="227" t="s">
        <v>531</v>
      </c>
      <c r="IA105" s="227" t="s">
        <v>518</v>
      </c>
      <c r="IB105" s="228" t="s">
        <v>311</v>
      </c>
      <c r="IC105" s="256" t="s">
        <v>570</v>
      </c>
      <c r="ID105" s="240" t="s">
        <v>337</v>
      </c>
      <c r="IE105" s="228" t="s">
        <v>311</v>
      </c>
      <c r="IF105" s="227" t="s">
        <v>521</v>
      </c>
      <c r="IG105" s="227" t="s">
        <v>518</v>
      </c>
      <c r="IH105" s="227" t="s">
        <v>564</v>
      </c>
      <c r="II105" s="256" t="s">
        <v>570</v>
      </c>
      <c r="IJ105" s="280" t="s">
        <v>566</v>
      </c>
      <c r="IK105" s="276" t="s">
        <v>323</v>
      </c>
      <c r="IL105" s="256" t="s">
        <v>570</v>
      </c>
      <c r="IM105" s="240" t="s">
        <v>337</v>
      </c>
      <c r="IN105" s="227" t="s">
        <v>523</v>
      </c>
      <c r="IO105" s="227" t="s">
        <v>518</v>
      </c>
      <c r="IP105" s="256" t="s">
        <v>570</v>
      </c>
      <c r="IQ105" s="227" t="s">
        <v>521</v>
      </c>
      <c r="IR105" s="227" t="s">
        <v>519</v>
      </c>
      <c r="IS105" s="228" t="s">
        <v>311</v>
      </c>
      <c r="IT105" s="230" t="s">
        <v>340</v>
      </c>
      <c r="IU105" s="256" t="s">
        <v>570</v>
      </c>
      <c r="IV105" s="280" t="s">
        <v>566</v>
      </c>
      <c r="IW105" s="227" t="s">
        <v>530</v>
      </c>
      <c r="IX105" s="227" t="s">
        <v>518</v>
      </c>
      <c r="IY105" s="256" t="s">
        <v>570</v>
      </c>
      <c r="IZ105" s="276" t="s">
        <v>323</v>
      </c>
      <c r="JA105" s="227" t="s">
        <v>522</v>
      </c>
      <c r="JB105" s="227" t="s">
        <v>518</v>
      </c>
      <c r="JC105" s="256" t="s">
        <v>570</v>
      </c>
      <c r="JD105" s="227" t="s">
        <v>521</v>
      </c>
      <c r="JE105" s="227" t="s">
        <v>518</v>
      </c>
      <c r="JF105" s="227" t="s">
        <v>524</v>
      </c>
      <c r="JG105" s="256" t="s">
        <v>570</v>
      </c>
      <c r="JH105" s="231" t="s">
        <v>569</v>
      </c>
      <c r="JI105" s="228" t="s">
        <v>311</v>
      </c>
      <c r="JJ105" s="228" t="s">
        <v>311</v>
      </c>
      <c r="JK105" s="230" t="s">
        <v>340</v>
      </c>
      <c r="JL105" s="256" t="s">
        <v>570</v>
      </c>
      <c r="JM105" s="292" t="s">
        <v>337</v>
      </c>
      <c r="JN105" s="293" t="s">
        <v>340</v>
      </c>
      <c r="JO105" s="285" t="s">
        <v>337</v>
      </c>
      <c r="JP105" s="294" t="s">
        <v>311</v>
      </c>
      <c r="JQ105" s="256" t="s">
        <v>570</v>
      </c>
      <c r="JR105" s="227" t="s">
        <v>520</v>
      </c>
      <c r="JS105" s="228" t="s">
        <v>311</v>
      </c>
      <c r="JT105" s="227" t="s">
        <v>517</v>
      </c>
      <c r="JU105" s="256" t="s">
        <v>570</v>
      </c>
      <c r="JV105" s="227" t="s">
        <v>530</v>
      </c>
      <c r="JW105" s="230" t="s">
        <v>340</v>
      </c>
      <c r="JX105" s="280" t="s">
        <v>306</v>
      </c>
      <c r="JY105" s="256" t="s">
        <v>570</v>
      </c>
      <c r="JZ105" s="228" t="s">
        <v>311</v>
      </c>
      <c r="KA105" s="280" t="s">
        <v>306</v>
      </c>
      <c r="KB105" s="232">
        <v>9</v>
      </c>
      <c r="KC105" s="232">
        <v>6</v>
      </c>
      <c r="KD105" s="232">
        <v>11</v>
      </c>
      <c r="KE105" s="232">
        <v>16</v>
      </c>
      <c r="KF105" s="232">
        <v>40</v>
      </c>
      <c r="KG105" s="232">
        <v>20</v>
      </c>
      <c r="KH105" s="232">
        <v>20</v>
      </c>
      <c r="KI105" s="232">
        <v>84</v>
      </c>
      <c r="KJ105" s="232">
        <v>17</v>
      </c>
      <c r="KK105" s="232">
        <v>74</v>
      </c>
      <c r="KL105" s="232">
        <v>30</v>
      </c>
      <c r="KM105" s="232">
        <v>56</v>
      </c>
      <c r="KN105" s="232">
        <v>290</v>
      </c>
      <c r="KO105" s="232">
        <v>114</v>
      </c>
      <c r="KP105" s="232">
        <v>6</v>
      </c>
      <c r="KQ105" s="232">
        <v>4</v>
      </c>
      <c r="KR105" s="232">
        <v>10</v>
      </c>
      <c r="KS105" s="232">
        <v>20</v>
      </c>
      <c r="KT105" s="232">
        <v>30</v>
      </c>
      <c r="KU105" s="232">
        <v>16</v>
      </c>
      <c r="KV105" s="232">
        <v>38</v>
      </c>
      <c r="KW105" s="232">
        <v>1</v>
      </c>
      <c r="KX105" s="232">
        <v>2502</v>
      </c>
      <c r="KY105" s="232">
        <v>801</v>
      </c>
      <c r="KZ105" s="232">
        <v>3303</v>
      </c>
    </row>
    <row r="106" spans="1:16384" s="278" customFormat="1" ht="12" thickTop="1" x14ac:dyDescent="0.2">
      <c r="Q106" s="277"/>
      <c r="V106" s="277"/>
      <c r="Z106" s="277"/>
      <c r="AA106" s="277"/>
      <c r="AB106" s="277"/>
      <c r="AC106" s="277"/>
      <c r="AD106" s="277"/>
      <c r="AE106" s="277"/>
      <c r="AF106" s="277"/>
      <c r="AG106" s="277"/>
      <c r="AH106" s="277"/>
      <c r="AI106" s="277"/>
      <c r="AJ106" s="277"/>
      <c r="AK106" s="277"/>
      <c r="AL106" s="277"/>
      <c r="AM106" s="277"/>
      <c r="AN106" s="277"/>
      <c r="AO106" s="277"/>
      <c r="AP106" s="277"/>
      <c r="AQ106" s="277"/>
      <c r="AR106" s="277"/>
      <c r="AS106" s="277"/>
      <c r="AT106" s="277"/>
      <c r="AU106" s="277"/>
      <c r="AV106" s="277"/>
      <c r="AW106" s="277"/>
      <c r="AX106" s="277"/>
      <c r="AY106" s="277"/>
      <c r="AZ106" s="277"/>
      <c r="BA106" s="277"/>
      <c r="BB106" s="277"/>
      <c r="BC106" s="277"/>
      <c r="BD106" s="277"/>
      <c r="BE106" s="277"/>
      <c r="BF106" s="277"/>
      <c r="BG106" s="277"/>
      <c r="BH106" s="277"/>
      <c r="BI106" s="277"/>
      <c r="BJ106" s="277"/>
      <c r="BK106" s="277"/>
      <c r="BL106" s="277"/>
      <c r="BM106" s="277"/>
      <c r="BN106" s="277"/>
      <c r="BO106" s="277"/>
      <c r="BP106" s="277"/>
      <c r="BQ106" s="277"/>
      <c r="BR106" s="277"/>
      <c r="BS106" s="277"/>
      <c r="BT106" s="277"/>
      <c r="BU106" s="277"/>
      <c r="BV106" s="277"/>
      <c r="BW106" s="277"/>
      <c r="BX106" s="277"/>
      <c r="BY106" s="277"/>
      <c r="BZ106" s="277"/>
      <c r="CA106" s="277"/>
      <c r="CB106" s="277"/>
      <c r="CC106" s="277"/>
      <c r="CD106" s="277"/>
      <c r="CE106" s="277"/>
      <c r="CF106" s="277"/>
      <c r="CG106" s="277"/>
      <c r="CH106" s="277"/>
      <c r="CI106" s="277"/>
      <c r="CJ106" s="277"/>
      <c r="CK106" s="277"/>
      <c r="CL106" s="277"/>
      <c r="CM106" s="277"/>
      <c r="CN106" s="277"/>
      <c r="CO106" s="277"/>
      <c r="CP106" s="277"/>
      <c r="CQ106" s="277"/>
      <c r="CR106" s="277"/>
      <c r="CS106" s="277"/>
      <c r="FG106" s="277"/>
      <c r="FH106" s="277"/>
      <c r="FI106" s="277"/>
      <c r="FJ106" s="277"/>
      <c r="FK106" s="277"/>
      <c r="FL106" s="277"/>
      <c r="FM106" s="277"/>
      <c r="FN106" s="277"/>
      <c r="FO106" s="277"/>
      <c r="FP106" s="277"/>
      <c r="FQ106" s="277"/>
      <c r="FR106" s="277"/>
      <c r="FS106" s="277"/>
      <c r="FT106" s="277"/>
      <c r="FU106" s="277"/>
      <c r="FV106" s="277"/>
      <c r="FW106" s="277"/>
      <c r="FX106" s="277"/>
      <c r="FY106" s="277"/>
      <c r="FZ106" s="277"/>
      <c r="GA106" s="277"/>
      <c r="GB106" s="277"/>
      <c r="GC106" s="277"/>
      <c r="GD106" s="277"/>
      <c r="GE106" s="277"/>
      <c r="HH106" s="277">
        <v>290</v>
      </c>
      <c r="HI106" s="277">
        <v>289</v>
      </c>
      <c r="HJ106" s="277">
        <v>288</v>
      </c>
      <c r="HK106" s="277"/>
      <c r="HL106" s="277">
        <v>287</v>
      </c>
      <c r="HM106" s="277">
        <v>286</v>
      </c>
      <c r="HN106" s="277">
        <v>285</v>
      </c>
      <c r="HO106" s="277">
        <v>284</v>
      </c>
      <c r="HP106" s="277"/>
      <c r="HQ106" s="277">
        <v>283</v>
      </c>
      <c r="HR106" s="277">
        <v>282</v>
      </c>
      <c r="HS106" s="277"/>
      <c r="HT106" s="277">
        <v>281</v>
      </c>
      <c r="HU106" s="277">
        <v>280</v>
      </c>
      <c r="HV106" s="277">
        <v>279</v>
      </c>
      <c r="HW106" s="277">
        <v>278</v>
      </c>
      <c r="HX106" s="277"/>
      <c r="HY106" s="277">
        <v>277</v>
      </c>
      <c r="HZ106" s="277">
        <v>276</v>
      </c>
      <c r="IA106" s="277">
        <v>275</v>
      </c>
      <c r="IB106" s="277">
        <v>274</v>
      </c>
      <c r="IC106" s="277"/>
      <c r="ID106" s="277">
        <v>273</v>
      </c>
      <c r="IE106" s="277">
        <v>272</v>
      </c>
      <c r="IF106" s="277">
        <v>271</v>
      </c>
      <c r="IG106" s="277">
        <v>270</v>
      </c>
      <c r="IH106" s="277">
        <v>269</v>
      </c>
      <c r="II106" s="277"/>
      <c r="IJ106" s="277">
        <v>268</v>
      </c>
      <c r="IK106" s="277">
        <v>267</v>
      </c>
      <c r="IL106" s="277"/>
      <c r="IM106" s="277">
        <v>266</v>
      </c>
      <c r="IN106" s="277">
        <v>265</v>
      </c>
      <c r="IO106" s="277">
        <v>264</v>
      </c>
      <c r="IP106" s="277"/>
      <c r="IQ106" s="277">
        <v>263</v>
      </c>
      <c r="IR106" s="277">
        <v>262</v>
      </c>
      <c r="IS106" s="277">
        <v>261</v>
      </c>
      <c r="IT106" s="277">
        <v>260</v>
      </c>
      <c r="IU106" s="277"/>
      <c r="IV106" s="277">
        <v>259</v>
      </c>
      <c r="IW106" s="277">
        <v>258</v>
      </c>
      <c r="IX106" s="277">
        <v>257</v>
      </c>
      <c r="IY106" s="277"/>
      <c r="IZ106" s="277">
        <v>256</v>
      </c>
      <c r="JA106" s="277">
        <v>255</v>
      </c>
      <c r="JB106" s="277">
        <v>254</v>
      </c>
      <c r="JC106" s="277"/>
      <c r="JD106" s="277">
        <v>253</v>
      </c>
      <c r="JE106" s="277">
        <v>252</v>
      </c>
      <c r="JF106" s="277">
        <v>251</v>
      </c>
      <c r="JG106" s="277"/>
      <c r="JH106" s="277">
        <v>250</v>
      </c>
      <c r="JI106" s="277">
        <v>249</v>
      </c>
      <c r="JJ106" s="277">
        <v>248</v>
      </c>
      <c r="JK106" s="277">
        <v>247</v>
      </c>
      <c r="JL106" s="277"/>
      <c r="JM106" s="277">
        <v>246</v>
      </c>
      <c r="JN106" s="277">
        <v>245</v>
      </c>
      <c r="JO106" s="277">
        <v>244</v>
      </c>
      <c r="JP106" s="277">
        <v>243</v>
      </c>
      <c r="JQ106" s="277"/>
      <c r="JR106" s="277">
        <v>242</v>
      </c>
      <c r="JS106" s="277">
        <v>241</v>
      </c>
      <c r="JT106" s="277">
        <v>240</v>
      </c>
      <c r="JU106" s="277"/>
      <c r="JV106" s="277">
        <v>239</v>
      </c>
      <c r="JW106" s="277">
        <v>238</v>
      </c>
      <c r="JX106" s="277">
        <v>237</v>
      </c>
      <c r="JY106" s="277"/>
      <c r="JZ106" s="277">
        <v>236</v>
      </c>
      <c r="KA106" s="277">
        <v>235</v>
      </c>
      <c r="KB106" s="277"/>
      <c r="KC106" s="277"/>
      <c r="KD106" s="277"/>
      <c r="KE106" s="277"/>
      <c r="KF106" s="277"/>
      <c r="KG106" s="277"/>
      <c r="KH106" s="277"/>
      <c r="KI106" s="277"/>
      <c r="KJ106" s="277"/>
      <c r="KK106" s="277"/>
      <c r="KL106" s="277"/>
      <c r="KM106" s="277"/>
      <c r="KN106" s="277"/>
      <c r="KO106" s="277"/>
      <c r="KP106" s="277"/>
      <c r="KQ106" s="277"/>
      <c r="KR106" s="277"/>
      <c r="KS106" s="277"/>
      <c r="KT106" s="277"/>
      <c r="KU106" s="277"/>
      <c r="KV106" s="277"/>
      <c r="KW106" s="277"/>
      <c r="KX106" s="277"/>
      <c r="KY106" s="277"/>
      <c r="KZ106" s="277"/>
    </row>
    <row r="107" spans="1:16384" s="278" customFormat="1" ht="11.25" x14ac:dyDescent="0.2">
      <c r="Q107" s="277"/>
      <c r="V107" s="277"/>
      <c r="Z107" s="277"/>
      <c r="AA107" s="277"/>
      <c r="AB107" s="277"/>
      <c r="AC107" s="277"/>
      <c r="AD107" s="277"/>
      <c r="AE107" s="277"/>
      <c r="AF107" s="277"/>
      <c r="AG107" s="277"/>
      <c r="AH107" s="277"/>
      <c r="AI107" s="277"/>
      <c r="AJ107" s="277"/>
      <c r="AK107" s="277"/>
      <c r="AL107" s="277"/>
      <c r="AM107" s="277"/>
      <c r="AN107" s="277"/>
      <c r="AO107" s="277"/>
      <c r="AP107" s="277"/>
      <c r="AQ107" s="277"/>
      <c r="AR107" s="277"/>
      <c r="AS107" s="277"/>
      <c r="AT107" s="277"/>
      <c r="AU107" s="277"/>
      <c r="AV107" s="277"/>
      <c r="AW107" s="277"/>
      <c r="AX107" s="277"/>
      <c r="AY107" s="277"/>
      <c r="AZ107" s="277"/>
      <c r="BA107" s="277"/>
      <c r="BB107" s="277"/>
      <c r="BC107" s="277"/>
      <c r="BD107" s="277"/>
      <c r="BE107" s="277"/>
      <c r="BF107" s="277"/>
      <c r="BG107" s="277"/>
      <c r="BH107" s="277"/>
      <c r="BI107" s="277"/>
      <c r="BJ107" s="277"/>
      <c r="BK107" s="277"/>
      <c r="BL107" s="277"/>
      <c r="BM107" s="277"/>
      <c r="BN107" s="277"/>
      <c r="BO107" s="277"/>
      <c r="BP107" s="277"/>
      <c r="BQ107" s="277"/>
      <c r="BR107" s="277"/>
      <c r="BS107" s="277"/>
      <c r="BT107" s="277"/>
      <c r="BU107" s="277"/>
      <c r="BV107" s="277"/>
      <c r="BW107" s="277"/>
      <c r="BX107" s="277"/>
      <c r="BY107" s="277"/>
      <c r="BZ107" s="277"/>
      <c r="CA107" s="277"/>
      <c r="CB107" s="277"/>
      <c r="CC107" s="277"/>
      <c r="CD107" s="277"/>
      <c r="CE107" s="277"/>
      <c r="CF107" s="277"/>
      <c r="CG107" s="277"/>
      <c r="CH107" s="277"/>
      <c r="CI107" s="277"/>
      <c r="CJ107" s="277"/>
      <c r="CK107" s="277"/>
      <c r="CL107" s="277"/>
      <c r="CM107" s="277"/>
      <c r="CN107" s="277"/>
      <c r="CO107" s="277"/>
      <c r="CP107" s="277"/>
      <c r="CQ107" s="277"/>
      <c r="CR107" s="277"/>
      <c r="CS107" s="277"/>
      <c r="FG107" s="277"/>
      <c r="FH107" s="277"/>
      <c r="FI107" s="277"/>
      <c r="FJ107" s="277"/>
      <c r="FK107" s="277"/>
      <c r="FL107" s="277"/>
      <c r="FM107" s="277"/>
      <c r="FN107" s="277"/>
      <c r="FO107" s="277"/>
      <c r="FP107" s="277"/>
      <c r="FQ107" s="277"/>
      <c r="FR107" s="277"/>
      <c r="FS107" s="277"/>
      <c r="FT107" s="277"/>
      <c r="FU107" s="277"/>
      <c r="FV107" s="277"/>
      <c r="FW107" s="277"/>
      <c r="FX107" s="277"/>
      <c r="FY107" s="277"/>
      <c r="FZ107" s="277"/>
      <c r="GA107" s="277"/>
      <c r="GB107" s="277"/>
      <c r="GC107" s="277"/>
      <c r="GD107" s="277"/>
      <c r="GE107" s="277"/>
      <c r="HH107" s="277">
        <v>73</v>
      </c>
      <c r="HI107" s="277">
        <v>72</v>
      </c>
      <c r="HJ107" s="277">
        <v>71</v>
      </c>
      <c r="HK107" s="277"/>
      <c r="HL107" s="277">
        <v>84</v>
      </c>
      <c r="HM107" s="277">
        <v>133</v>
      </c>
      <c r="HN107" s="277">
        <v>132</v>
      </c>
      <c r="HO107" s="277">
        <v>131</v>
      </c>
      <c r="HP107" s="277"/>
      <c r="HQ107" s="277">
        <v>70</v>
      </c>
      <c r="HR107" s="277">
        <v>69</v>
      </c>
      <c r="HS107" s="277"/>
      <c r="HT107" s="277">
        <v>83</v>
      </c>
      <c r="HU107" s="277">
        <v>130</v>
      </c>
      <c r="HV107" s="277">
        <v>129</v>
      </c>
      <c r="HW107" s="277">
        <v>128</v>
      </c>
      <c r="HX107" s="277"/>
      <c r="HY107" s="277">
        <v>82</v>
      </c>
      <c r="HZ107" s="277">
        <v>127</v>
      </c>
      <c r="IA107" s="277">
        <v>126</v>
      </c>
      <c r="IB107" s="277">
        <v>81</v>
      </c>
      <c r="IC107" s="277"/>
      <c r="ID107" s="277">
        <v>80</v>
      </c>
      <c r="IE107" s="277">
        <v>79</v>
      </c>
      <c r="IF107" s="277">
        <v>125</v>
      </c>
      <c r="IG107" s="277">
        <v>124</v>
      </c>
      <c r="IH107" s="277">
        <v>123</v>
      </c>
      <c r="II107" s="277"/>
      <c r="IJ107" s="277">
        <v>68</v>
      </c>
      <c r="IK107" s="277">
        <v>67</v>
      </c>
      <c r="IL107" s="277"/>
      <c r="IM107" s="277">
        <v>78</v>
      </c>
      <c r="IN107" s="277">
        <v>122</v>
      </c>
      <c r="IO107" s="277">
        <v>121</v>
      </c>
      <c r="IP107" s="277"/>
      <c r="IQ107" s="277">
        <v>120</v>
      </c>
      <c r="IR107" s="277">
        <v>119</v>
      </c>
      <c r="IS107" s="277">
        <v>77</v>
      </c>
      <c r="IT107" s="277">
        <v>76</v>
      </c>
      <c r="IU107" s="277"/>
      <c r="IV107" s="277">
        <v>66</v>
      </c>
      <c r="IW107" s="277">
        <v>65</v>
      </c>
      <c r="IX107" s="277">
        <v>64</v>
      </c>
      <c r="IY107" s="277"/>
      <c r="IZ107" s="277">
        <v>63</v>
      </c>
      <c r="JA107" s="277">
        <v>62</v>
      </c>
      <c r="JB107" s="277">
        <v>61</v>
      </c>
      <c r="JC107" s="277"/>
      <c r="JD107" s="277">
        <v>60</v>
      </c>
      <c r="JE107" s="277">
        <v>59</v>
      </c>
      <c r="JF107" s="277">
        <v>58</v>
      </c>
      <c r="JG107" s="277"/>
      <c r="JH107" s="277">
        <v>75</v>
      </c>
      <c r="JI107" s="277">
        <v>74</v>
      </c>
      <c r="JJ107" s="277">
        <v>73</v>
      </c>
      <c r="JK107" s="277">
        <v>72</v>
      </c>
      <c r="JL107" s="277"/>
      <c r="JM107" s="277">
        <v>71</v>
      </c>
      <c r="JN107" s="277">
        <v>70</v>
      </c>
      <c r="JO107" s="277">
        <v>69</v>
      </c>
      <c r="JP107" s="277">
        <v>68</v>
      </c>
      <c r="JQ107" s="277"/>
      <c r="JR107" s="277">
        <v>118</v>
      </c>
      <c r="JS107" s="277">
        <v>67</v>
      </c>
      <c r="JT107" s="277">
        <v>117</v>
      </c>
      <c r="JU107" s="277"/>
      <c r="JV107" s="277">
        <v>116</v>
      </c>
      <c r="JW107" s="277">
        <v>66</v>
      </c>
      <c r="JX107" s="277">
        <v>115</v>
      </c>
      <c r="JY107" s="277"/>
      <c r="JZ107" s="277">
        <v>65</v>
      </c>
      <c r="KA107" s="277">
        <v>114</v>
      </c>
      <c r="KB107" s="277"/>
      <c r="KC107" s="277"/>
      <c r="KD107" s="277"/>
      <c r="KE107" s="277"/>
      <c r="KF107" s="277"/>
      <c r="KG107" s="277"/>
      <c r="KH107" s="277"/>
      <c r="KI107" s="277"/>
      <c r="KJ107" s="277"/>
      <c r="KK107" s="277"/>
      <c r="KL107" s="277"/>
      <c r="KM107" s="277"/>
      <c r="KN107" s="277"/>
      <c r="KO107" s="277"/>
      <c r="KP107" s="277"/>
      <c r="KQ107" s="277"/>
      <c r="KR107" s="277"/>
      <c r="KS107" s="277"/>
      <c r="KT107" s="277"/>
      <c r="KU107" s="277"/>
      <c r="KV107" s="277"/>
      <c r="KW107" s="277"/>
      <c r="KX107" s="277"/>
      <c r="KY107" s="277"/>
      <c r="KZ107" s="277"/>
    </row>
    <row r="108" spans="1:16384" s="278" customFormat="1" ht="12" thickBot="1" x14ac:dyDescent="0.25">
      <c r="Q108" s="277"/>
      <c r="V108" s="277"/>
      <c r="Z108" s="277"/>
      <c r="AA108" s="277"/>
      <c r="AB108" s="277"/>
      <c r="AC108" s="277"/>
      <c r="AD108" s="277"/>
      <c r="AE108" s="277"/>
      <c r="AF108" s="277"/>
      <c r="AG108" s="277"/>
      <c r="AH108" s="277"/>
      <c r="AI108" s="277"/>
      <c r="AJ108" s="277"/>
      <c r="AK108" s="277"/>
      <c r="AL108" s="277"/>
      <c r="AM108" s="277"/>
      <c r="AN108" s="277"/>
      <c r="AO108" s="277"/>
      <c r="AP108" s="277"/>
      <c r="AQ108" s="277"/>
      <c r="AR108" s="277"/>
      <c r="AS108" s="277"/>
      <c r="AT108" s="277"/>
      <c r="AU108" s="277"/>
      <c r="AV108" s="277"/>
      <c r="AW108" s="277"/>
      <c r="AX108" s="277"/>
      <c r="AY108" s="277"/>
      <c r="AZ108" s="277"/>
      <c r="BA108" s="277"/>
      <c r="BB108" s="277"/>
      <c r="BC108" s="277"/>
      <c r="BD108" s="277"/>
      <c r="BE108" s="277"/>
      <c r="BF108" s="277"/>
      <c r="BG108" s="277"/>
      <c r="BH108" s="277"/>
      <c r="BI108" s="277"/>
      <c r="BJ108" s="277"/>
      <c r="BK108" s="277"/>
      <c r="BL108" s="277"/>
      <c r="BM108" s="277"/>
      <c r="BN108" s="277"/>
      <c r="BO108" s="277"/>
      <c r="BP108" s="277"/>
      <c r="BQ108" s="277"/>
      <c r="BR108" s="277"/>
      <c r="BS108" s="277"/>
      <c r="BT108" s="277"/>
      <c r="BU108" s="277"/>
      <c r="BV108" s="277"/>
      <c r="BW108" s="277"/>
      <c r="BX108" s="277"/>
      <c r="BY108" s="277"/>
      <c r="BZ108" s="277"/>
      <c r="CA108" s="277"/>
      <c r="CB108" s="277"/>
      <c r="CC108" s="277"/>
      <c r="CD108" s="277"/>
      <c r="CE108" s="277"/>
      <c r="CF108" s="277"/>
      <c r="CG108" s="277"/>
      <c r="CH108" s="277"/>
      <c r="CI108" s="277"/>
      <c r="CJ108" s="277"/>
      <c r="CK108" s="277"/>
      <c r="CL108" s="277"/>
      <c r="CM108" s="277"/>
      <c r="CN108" s="277"/>
      <c r="CO108" s="277"/>
      <c r="CP108" s="277"/>
      <c r="CQ108" s="277"/>
      <c r="CR108" s="277"/>
      <c r="CS108" s="277"/>
      <c r="FG108" s="277"/>
      <c r="FH108" s="277"/>
      <c r="FI108" s="277"/>
      <c r="FJ108" s="277"/>
      <c r="FK108" s="277"/>
      <c r="FL108" s="277"/>
      <c r="FM108" s="277"/>
      <c r="FN108" s="277"/>
      <c r="FO108" s="277"/>
      <c r="FP108" s="277"/>
      <c r="FQ108" s="277"/>
      <c r="FR108" s="277"/>
      <c r="FS108" s="277"/>
      <c r="FT108" s="277"/>
      <c r="FU108" s="277"/>
      <c r="FV108" s="277"/>
      <c r="FW108" s="277"/>
      <c r="FX108" s="277"/>
      <c r="FY108" s="277"/>
      <c r="FZ108" s="277"/>
      <c r="GA108" s="277"/>
      <c r="GB108" s="277"/>
      <c r="GC108" s="277"/>
      <c r="GD108" s="277"/>
      <c r="GE108" s="277"/>
      <c r="HH108" s="279">
        <v>24</v>
      </c>
      <c r="HI108" s="279"/>
      <c r="HJ108" s="279"/>
      <c r="HK108" s="277"/>
      <c r="HL108" s="279">
        <v>50</v>
      </c>
      <c r="HM108" s="279"/>
      <c r="HN108" s="279"/>
      <c r="HO108" s="279"/>
      <c r="HP108" s="277"/>
      <c r="HQ108" s="279">
        <v>23</v>
      </c>
      <c r="HR108" s="279"/>
      <c r="HS108" s="277"/>
      <c r="HT108" s="291">
        <v>49</v>
      </c>
      <c r="HU108" s="291"/>
      <c r="HV108" s="291"/>
      <c r="HW108" s="291"/>
      <c r="HX108" s="277"/>
      <c r="HY108" s="279">
        <v>48</v>
      </c>
      <c r="HZ108" s="279"/>
      <c r="IA108" s="279"/>
      <c r="IB108" s="279"/>
      <c r="IC108" s="277"/>
      <c r="ID108" s="279">
        <v>47</v>
      </c>
      <c r="IE108" s="279"/>
      <c r="IF108" s="279"/>
      <c r="IG108" s="279"/>
      <c r="IH108" s="279"/>
      <c r="II108" s="277"/>
      <c r="IJ108" s="279">
        <v>22</v>
      </c>
      <c r="IK108" s="279"/>
      <c r="IL108" s="277"/>
      <c r="IM108" s="279">
        <v>46</v>
      </c>
      <c r="IN108" s="279"/>
      <c r="IO108" s="279"/>
      <c r="IP108" s="277"/>
      <c r="IQ108" s="279">
        <v>45</v>
      </c>
      <c r="IR108" s="279"/>
      <c r="IS108" s="279"/>
      <c r="IT108" s="279"/>
      <c r="IU108" s="277"/>
      <c r="IV108" s="279">
        <v>21</v>
      </c>
      <c r="IW108" s="279"/>
      <c r="IX108" s="279"/>
      <c r="IY108" s="277"/>
      <c r="IZ108" s="279">
        <v>20</v>
      </c>
      <c r="JA108" s="279"/>
      <c r="JB108" s="279"/>
      <c r="JC108" s="277"/>
      <c r="JD108" s="279">
        <v>19</v>
      </c>
      <c r="JE108" s="279"/>
      <c r="JF108" s="279"/>
      <c r="JG108" s="277"/>
      <c r="JH108" s="279">
        <v>44</v>
      </c>
      <c r="JI108" s="279"/>
      <c r="JJ108" s="279"/>
      <c r="JK108" s="279"/>
      <c r="JL108" s="277"/>
      <c r="JM108" s="279">
        <v>43</v>
      </c>
      <c r="JN108" s="279"/>
      <c r="JO108" s="279"/>
      <c r="JP108" s="279"/>
      <c r="JQ108" s="277"/>
      <c r="JR108" s="279">
        <v>42</v>
      </c>
      <c r="JS108" s="279"/>
      <c r="JT108" s="279"/>
      <c r="JU108" s="277"/>
      <c r="JV108" s="279">
        <v>41</v>
      </c>
      <c r="JW108" s="279"/>
      <c r="JX108" s="279"/>
      <c r="JY108" s="277"/>
      <c r="JZ108" s="279">
        <v>40</v>
      </c>
      <c r="KA108" s="279"/>
      <c r="KB108" s="277"/>
      <c r="KC108" s="277"/>
      <c r="KD108" s="277"/>
      <c r="KE108" s="277"/>
      <c r="KF108" s="277"/>
      <c r="KG108" s="277"/>
      <c r="KH108" s="277"/>
      <c r="KI108" s="277"/>
      <c r="KJ108" s="277"/>
      <c r="KK108" s="277"/>
      <c r="KL108" s="277"/>
      <c r="KM108" s="277"/>
      <c r="KN108" s="277"/>
      <c r="KO108" s="277"/>
      <c r="KP108" s="277"/>
      <c r="KQ108" s="277"/>
      <c r="KR108" s="277"/>
      <c r="KS108" s="277"/>
      <c r="KT108" s="277"/>
      <c r="KU108" s="277"/>
      <c r="KV108" s="277"/>
      <c r="KW108" s="277"/>
      <c r="KX108" s="277"/>
      <c r="KY108" s="277"/>
      <c r="KZ108" s="277"/>
    </row>
    <row r="109" spans="1:16384" s="278" customFormat="1" ht="16.5" customHeight="1" thickTop="1" thickBot="1" x14ac:dyDescent="0.25">
      <c r="A109" s="279"/>
      <c r="B109" s="279"/>
      <c r="C109" s="279"/>
      <c r="D109" s="279"/>
      <c r="E109" s="277"/>
      <c r="F109" s="279"/>
      <c r="G109" s="279"/>
      <c r="H109" s="277"/>
      <c r="I109" s="295"/>
      <c r="J109" s="296"/>
      <c r="K109" s="296"/>
      <c r="L109" s="297"/>
      <c r="M109" s="277"/>
      <c r="N109" s="279"/>
      <c r="O109" s="279"/>
      <c r="P109" s="279"/>
      <c r="Q109" s="279"/>
      <c r="R109" s="277"/>
      <c r="S109" s="279"/>
      <c r="T109" s="279"/>
      <c r="U109" s="279"/>
      <c r="V109" s="279"/>
      <c r="W109" s="279"/>
      <c r="X109" s="277"/>
      <c r="Y109" s="279"/>
      <c r="Z109" s="279"/>
      <c r="AA109" s="277"/>
      <c r="AB109" s="279"/>
      <c r="AC109" s="279"/>
      <c r="AD109" s="279"/>
      <c r="AE109" s="277"/>
      <c r="AF109" s="279"/>
      <c r="AG109" s="279"/>
      <c r="AH109" s="279"/>
      <c r="AI109" s="279"/>
      <c r="AJ109" s="277"/>
      <c r="AK109" s="279"/>
      <c r="AL109" s="279"/>
      <c r="AM109" s="279"/>
      <c r="AN109" s="277"/>
      <c r="AO109" s="279"/>
      <c r="AP109" s="279"/>
      <c r="AQ109" s="279"/>
      <c r="AR109" s="277"/>
      <c r="AS109" s="279"/>
      <c r="AT109" s="279"/>
      <c r="AU109" s="279"/>
      <c r="AV109" s="277"/>
      <c r="AW109" s="279"/>
      <c r="AX109" s="279"/>
      <c r="AY109" s="279"/>
      <c r="AZ109" s="279"/>
      <c r="BA109" s="277"/>
      <c r="BB109" s="279"/>
      <c r="BC109" s="279"/>
      <c r="BD109" s="279"/>
      <c r="BE109" s="279"/>
      <c r="BF109" s="277"/>
      <c r="BG109" s="279"/>
      <c r="BH109" s="279"/>
      <c r="BI109" s="279"/>
      <c r="BJ109" s="277"/>
      <c r="BK109" s="279"/>
      <c r="BL109" s="279"/>
      <c r="BM109" s="279"/>
      <c r="BN109" s="277"/>
      <c r="BO109" s="279"/>
      <c r="BP109" s="279"/>
      <c r="BQ109" s="279"/>
      <c r="BR109" s="279"/>
      <c r="BS109" s="279"/>
      <c r="BT109" s="279"/>
      <c r="BU109" s="277"/>
      <c r="BV109" s="279"/>
      <c r="BW109" s="279"/>
      <c r="BX109" s="277"/>
      <c r="BY109" s="295"/>
      <c r="BZ109" s="296"/>
      <c r="CA109" s="296"/>
      <c r="CB109" s="297"/>
      <c r="CC109" s="277"/>
      <c r="CD109" s="279"/>
      <c r="CE109" s="279"/>
      <c r="CF109" s="279"/>
      <c r="CG109" s="279"/>
      <c r="CH109" s="277"/>
      <c r="CI109" s="279"/>
      <c r="CJ109" s="279"/>
      <c r="CK109" s="279"/>
      <c r="CL109" s="279"/>
      <c r="CM109" s="279"/>
      <c r="CN109" s="277"/>
      <c r="CO109" s="279"/>
      <c r="CP109" s="279"/>
      <c r="CQ109" s="277"/>
      <c r="CR109" s="279"/>
      <c r="CS109" s="279"/>
      <c r="CT109" s="279"/>
      <c r="CU109" s="277"/>
      <c r="CV109" s="279"/>
      <c r="CW109" s="279"/>
      <c r="CX109" s="279"/>
      <c r="CY109" s="279"/>
      <c r="CZ109" s="277"/>
      <c r="DA109" s="279"/>
      <c r="DB109" s="279"/>
      <c r="DC109" s="279"/>
      <c r="DD109" s="277"/>
      <c r="DE109" s="279"/>
      <c r="DF109" s="279"/>
      <c r="DG109" s="279"/>
      <c r="DH109" s="277"/>
      <c r="DI109" s="279"/>
      <c r="DJ109" s="279"/>
      <c r="DK109" s="279"/>
      <c r="DL109" s="277"/>
      <c r="DM109" s="279"/>
      <c r="DN109" s="279"/>
      <c r="DO109" s="279"/>
      <c r="DP109" s="279"/>
      <c r="DQ109" s="277"/>
      <c r="DR109" s="279"/>
      <c r="DS109" s="279"/>
      <c r="DT109" s="279"/>
      <c r="DU109" s="279"/>
      <c r="DV109" s="277"/>
      <c r="DW109" s="279"/>
      <c r="DX109" s="279"/>
      <c r="DY109" s="279"/>
      <c r="DZ109" s="277"/>
      <c r="EA109" s="279"/>
      <c r="EB109" s="279"/>
      <c r="EC109" s="279"/>
      <c r="ED109" s="277"/>
      <c r="EE109" s="279"/>
      <c r="EF109" s="279"/>
      <c r="EG109" s="279"/>
      <c r="EH109" s="279"/>
      <c r="EI109" s="279"/>
      <c r="EJ109" s="279"/>
      <c r="EK109" s="277"/>
      <c r="EL109" s="279"/>
      <c r="EM109" s="279"/>
      <c r="EN109" s="277"/>
      <c r="ES109" s="277"/>
      <c r="ET109" s="279"/>
      <c r="EU109" s="279"/>
      <c r="EV109" s="279"/>
      <c r="EW109" s="279"/>
      <c r="EX109" s="277"/>
      <c r="EY109" s="279"/>
      <c r="EZ109" s="279"/>
      <c r="FA109" s="279"/>
      <c r="FB109" s="279"/>
      <c r="FC109" s="279"/>
      <c r="FD109" s="277"/>
      <c r="FE109" s="279"/>
      <c r="FF109" s="279"/>
      <c r="FG109" s="277"/>
      <c r="FH109" s="279"/>
      <c r="FI109" s="279"/>
      <c r="FJ109" s="279"/>
      <c r="FK109" s="277"/>
      <c r="FL109" s="279"/>
      <c r="FM109" s="279"/>
      <c r="FN109" s="279"/>
      <c r="FO109" s="279"/>
      <c r="FP109" s="277"/>
      <c r="FQ109" s="279"/>
      <c r="FR109" s="279"/>
      <c r="FS109" s="279"/>
      <c r="FT109" s="277"/>
      <c r="FU109" s="279"/>
      <c r="FV109" s="279"/>
      <c r="FW109" s="279"/>
      <c r="FX109" s="277"/>
      <c r="FY109" s="279"/>
      <c r="FZ109" s="279"/>
      <c r="GA109" s="279"/>
      <c r="GB109" s="277"/>
      <c r="GC109" s="279"/>
      <c r="GD109" s="279"/>
      <c r="GE109" s="279"/>
      <c r="GF109" s="279"/>
      <c r="GG109" s="277"/>
      <c r="GH109" s="279"/>
      <c r="GI109" s="279"/>
      <c r="GJ109" s="279"/>
      <c r="GK109" s="279"/>
      <c r="GL109" s="277"/>
      <c r="GM109" s="279"/>
      <c r="GN109" s="279"/>
      <c r="GO109" s="279"/>
      <c r="GP109" s="277"/>
      <c r="GQ109" s="279"/>
      <c r="GR109" s="279"/>
      <c r="GS109" s="279"/>
      <c r="GT109" s="277"/>
      <c r="GU109" s="279"/>
      <c r="GV109" s="279"/>
      <c r="GW109" s="279"/>
      <c r="GX109" s="279"/>
      <c r="GY109" s="279"/>
      <c r="GZ109" s="279"/>
      <c r="HA109" s="277"/>
      <c r="HB109" s="279"/>
      <c r="HC109" s="279"/>
      <c r="HD109" s="277"/>
      <c r="HH109" s="279">
        <v>74</v>
      </c>
      <c r="HI109" s="279"/>
      <c r="HJ109" s="279"/>
      <c r="HK109" s="277"/>
      <c r="HL109" s="279">
        <v>73</v>
      </c>
      <c r="HM109" s="279"/>
      <c r="HN109" s="279"/>
      <c r="HO109" s="279"/>
      <c r="HP109" s="277"/>
      <c r="HQ109" s="279">
        <v>72</v>
      </c>
      <c r="HR109" s="279"/>
      <c r="HS109" s="277"/>
      <c r="HT109" s="279">
        <v>71</v>
      </c>
      <c r="HU109" s="279"/>
      <c r="HV109" s="279"/>
      <c r="HW109" s="279"/>
      <c r="HX109" s="277"/>
      <c r="HY109" s="279">
        <v>70</v>
      </c>
      <c r="HZ109" s="279"/>
      <c r="IA109" s="279">
        <v>670</v>
      </c>
      <c r="IB109" s="279"/>
      <c r="IC109" s="277"/>
      <c r="ID109" s="279">
        <v>69</v>
      </c>
      <c r="IE109" s="279"/>
      <c r="IF109" s="279">
        <v>69</v>
      </c>
      <c r="IG109" s="279"/>
      <c r="IH109" s="279"/>
      <c r="II109" s="277"/>
      <c r="IJ109" s="279">
        <v>68</v>
      </c>
      <c r="IK109" s="279"/>
      <c r="IL109" s="277"/>
      <c r="IM109" s="279">
        <v>67</v>
      </c>
      <c r="IN109" s="279">
        <v>67</v>
      </c>
      <c r="IO109" s="279"/>
      <c r="IP109" s="277"/>
      <c r="IQ109" s="279">
        <v>66</v>
      </c>
      <c r="IR109" s="279">
        <v>66</v>
      </c>
      <c r="IS109" s="279"/>
      <c r="IT109" s="279"/>
      <c r="IU109" s="277"/>
      <c r="IV109" s="279">
        <v>65</v>
      </c>
      <c r="IW109" s="279">
        <v>65</v>
      </c>
      <c r="IX109" s="279"/>
      <c r="IY109" s="277"/>
      <c r="IZ109" s="279">
        <v>64</v>
      </c>
      <c r="JA109" s="279"/>
      <c r="JB109" s="279">
        <v>64</v>
      </c>
      <c r="JC109" s="277"/>
      <c r="JD109" s="279">
        <v>63</v>
      </c>
      <c r="JE109" s="279"/>
      <c r="JF109" s="279">
        <v>63</v>
      </c>
      <c r="JG109" s="277"/>
      <c r="JH109" s="279">
        <v>62</v>
      </c>
      <c r="JI109" s="279"/>
      <c r="JJ109" s="279">
        <v>62</v>
      </c>
      <c r="JK109" s="279"/>
      <c r="JL109" s="277"/>
      <c r="JM109" s="279">
        <v>61</v>
      </c>
      <c r="JN109" s="279"/>
      <c r="JO109" s="279"/>
      <c r="JP109" s="279"/>
      <c r="JQ109" s="277"/>
      <c r="JR109" s="279">
        <v>60</v>
      </c>
      <c r="JS109" s="279"/>
      <c r="JT109" s="279"/>
      <c r="JU109" s="277">
        <v>59</v>
      </c>
      <c r="JV109" s="279"/>
      <c r="JW109" s="279"/>
      <c r="JX109" s="279"/>
      <c r="JY109" s="277"/>
      <c r="JZ109" s="279">
        <v>58</v>
      </c>
      <c r="KA109" s="279"/>
      <c r="KB109" s="289"/>
      <c r="KC109" s="289"/>
      <c r="KD109" s="277"/>
      <c r="KE109" s="279"/>
      <c r="KF109" s="279"/>
      <c r="KG109" s="279"/>
      <c r="KH109" s="279"/>
      <c r="KI109" s="279"/>
      <c r="KJ109" s="277"/>
      <c r="KK109" s="279"/>
      <c r="KL109" s="279"/>
      <c r="KM109" s="277"/>
      <c r="KN109" s="279"/>
      <c r="KO109" s="279"/>
      <c r="KP109" s="279"/>
      <c r="KQ109" s="277"/>
      <c r="KR109" s="279"/>
      <c r="KS109" s="279"/>
      <c r="KT109" s="279"/>
      <c r="KU109" s="279"/>
      <c r="KV109" s="277"/>
      <c r="KW109" s="279"/>
      <c r="KX109" s="279"/>
      <c r="KY109" s="279"/>
      <c r="KZ109" s="277"/>
      <c r="LA109" s="279"/>
      <c r="LB109" s="279"/>
      <c r="LC109" s="279"/>
      <c r="LD109" s="277"/>
      <c r="LE109" s="279"/>
      <c r="LF109" s="279"/>
      <c r="LG109" s="279"/>
      <c r="LH109" s="277"/>
      <c r="LI109" s="279"/>
      <c r="LJ109" s="279"/>
      <c r="LK109" s="279"/>
      <c r="LL109" s="279"/>
      <c r="LM109" s="277"/>
      <c r="LN109" s="279"/>
      <c r="LO109" s="279"/>
      <c r="LP109" s="279"/>
      <c r="LQ109" s="279"/>
      <c r="LR109" s="277"/>
      <c r="LS109" s="279"/>
      <c r="LT109" s="279"/>
      <c r="LU109" s="279"/>
      <c r="LV109" s="277"/>
      <c r="LW109" s="279"/>
      <c r="LX109" s="279"/>
      <c r="LY109" s="279"/>
      <c r="LZ109" s="277"/>
      <c r="MA109" s="279"/>
      <c r="MB109" s="279"/>
      <c r="MC109" s="279"/>
      <c r="MD109" s="279"/>
      <c r="ME109" s="279"/>
      <c r="MF109" s="279"/>
      <c r="MG109" s="277"/>
      <c r="MH109" s="279"/>
      <c r="MI109" s="279"/>
      <c r="MJ109" s="277"/>
      <c r="MK109" s="295"/>
      <c r="ML109" s="296"/>
      <c r="MM109" s="296"/>
      <c r="MN109" s="297"/>
      <c r="MO109" s="277"/>
      <c r="MP109" s="279"/>
      <c r="MQ109" s="279"/>
      <c r="MR109" s="279"/>
      <c r="MS109" s="279"/>
      <c r="MT109" s="277"/>
      <c r="MU109" s="279"/>
      <c r="MV109" s="279"/>
      <c r="MW109" s="279"/>
      <c r="MX109" s="279"/>
      <c r="MY109" s="279"/>
      <c r="MZ109" s="277"/>
      <c r="NA109" s="279"/>
      <c r="NB109" s="279"/>
      <c r="NC109" s="277"/>
      <c r="ND109" s="279"/>
      <c r="NE109" s="279"/>
      <c r="NF109" s="279"/>
      <c r="NG109" s="277"/>
      <c r="NH109" s="279"/>
      <c r="NI109" s="279"/>
      <c r="NJ109" s="279"/>
      <c r="NK109" s="279"/>
      <c r="NL109" s="277"/>
      <c r="NM109" s="279"/>
      <c r="NN109" s="279"/>
      <c r="NO109" s="279"/>
      <c r="NP109" s="277"/>
      <c r="NQ109" s="279"/>
      <c r="NR109" s="279"/>
      <c r="NS109" s="279"/>
      <c r="NT109" s="277"/>
      <c r="NU109" s="279"/>
      <c r="NV109" s="279"/>
      <c r="NW109" s="279"/>
      <c r="NX109" s="277"/>
      <c r="NY109" s="279"/>
      <c r="NZ109" s="279"/>
      <c r="OA109" s="279"/>
      <c r="OB109" s="279"/>
      <c r="OC109" s="277"/>
      <c r="OD109" s="279"/>
      <c r="OE109" s="279"/>
      <c r="OF109" s="279"/>
      <c r="OG109" s="279"/>
      <c r="OH109" s="277"/>
      <c r="OI109" s="279"/>
      <c r="OJ109" s="279"/>
      <c r="OK109" s="279"/>
      <c r="OL109" s="277"/>
      <c r="OM109" s="279"/>
      <c r="ON109" s="279"/>
      <c r="OO109" s="279"/>
      <c r="OP109" s="277"/>
      <c r="OQ109" s="279"/>
      <c r="OR109" s="279"/>
      <c r="OS109" s="279"/>
      <c r="OT109" s="279"/>
      <c r="OU109" s="279"/>
      <c r="OV109" s="279"/>
      <c r="OW109" s="277"/>
      <c r="OX109" s="279"/>
      <c r="OY109" s="279"/>
      <c r="OZ109" s="277"/>
      <c r="PA109" s="295"/>
      <c r="PB109" s="296"/>
      <c r="PC109" s="296"/>
      <c r="PD109" s="297"/>
      <c r="PE109" s="277"/>
      <c r="PF109" s="279"/>
      <c r="PG109" s="279"/>
      <c r="PH109" s="279"/>
      <c r="PI109" s="279"/>
      <c r="PJ109" s="277"/>
      <c r="PK109" s="279"/>
      <c r="PL109" s="279"/>
      <c r="PM109" s="279"/>
      <c r="PN109" s="279"/>
      <c r="PO109" s="279"/>
      <c r="PP109" s="277"/>
      <c r="PQ109" s="279"/>
      <c r="PR109" s="279"/>
      <c r="PS109" s="277"/>
      <c r="PT109" s="279"/>
      <c r="PU109" s="279"/>
      <c r="PV109" s="279"/>
      <c r="PW109" s="277"/>
      <c r="PX109" s="279"/>
      <c r="PY109" s="279"/>
      <c r="PZ109" s="279"/>
      <c r="QA109" s="279"/>
      <c r="QB109" s="277"/>
      <c r="QC109" s="279"/>
      <c r="QD109" s="279"/>
      <c r="QE109" s="279"/>
      <c r="QF109" s="277"/>
      <c r="QG109" s="279"/>
      <c r="QH109" s="279"/>
      <c r="QI109" s="279"/>
      <c r="QJ109" s="277"/>
      <c r="QK109" s="279"/>
      <c r="QL109" s="279"/>
      <c r="QM109" s="279"/>
      <c r="QN109" s="277"/>
      <c r="QO109" s="279"/>
      <c r="QP109" s="279"/>
      <c r="QQ109" s="279"/>
      <c r="QR109" s="279"/>
      <c r="QS109" s="277"/>
      <c r="QT109" s="279"/>
      <c r="QU109" s="279"/>
      <c r="QV109" s="279"/>
      <c r="QW109" s="279"/>
      <c r="QX109" s="277"/>
      <c r="QY109" s="279"/>
      <c r="QZ109" s="279"/>
      <c r="RA109" s="279"/>
      <c r="RB109" s="277"/>
      <c r="RC109" s="279"/>
      <c r="RD109" s="279"/>
      <c r="RE109" s="279"/>
      <c r="RF109" s="277"/>
      <c r="RG109" s="279"/>
      <c r="RH109" s="279"/>
      <c r="RI109" s="279"/>
      <c r="RJ109" s="279"/>
      <c r="RK109" s="279"/>
      <c r="RL109" s="279"/>
      <c r="RM109" s="277"/>
      <c r="RN109" s="279"/>
      <c r="RO109" s="279"/>
      <c r="RP109" s="277"/>
      <c r="RQ109" s="295"/>
      <c r="RR109" s="296"/>
      <c r="RS109" s="296"/>
      <c r="RT109" s="297"/>
      <c r="RU109" s="277"/>
      <c r="RV109" s="279"/>
      <c r="RW109" s="279"/>
      <c r="RX109" s="279"/>
      <c r="RY109" s="279"/>
      <c r="RZ109" s="277"/>
      <c r="SA109" s="279"/>
      <c r="SB109" s="279"/>
      <c r="SC109" s="279"/>
      <c r="SD109" s="279"/>
      <c r="SE109" s="279"/>
      <c r="SF109" s="277"/>
      <c r="SG109" s="279"/>
      <c r="SH109" s="279"/>
      <c r="SI109" s="277"/>
      <c r="SJ109" s="279"/>
      <c r="SK109" s="279"/>
      <c r="SL109" s="279"/>
      <c r="SM109" s="277"/>
      <c r="SN109" s="279"/>
      <c r="SO109" s="279"/>
      <c r="SP109" s="279"/>
      <c r="SQ109" s="279"/>
      <c r="SR109" s="277"/>
      <c r="SS109" s="279"/>
      <c r="ST109" s="279"/>
      <c r="SU109" s="279"/>
      <c r="SV109" s="277"/>
      <c r="SW109" s="279"/>
      <c r="SX109" s="279"/>
      <c r="SY109" s="279"/>
      <c r="SZ109" s="277"/>
      <c r="TA109" s="279"/>
      <c r="TB109" s="279"/>
      <c r="TC109" s="279"/>
      <c r="TD109" s="277"/>
      <c r="TE109" s="279"/>
      <c r="TF109" s="279"/>
      <c r="TG109" s="279"/>
      <c r="TH109" s="279"/>
      <c r="TI109" s="277"/>
      <c r="TJ109" s="279"/>
      <c r="TK109" s="279"/>
      <c r="TL109" s="279"/>
      <c r="TM109" s="279"/>
      <c r="TN109" s="277"/>
      <c r="TO109" s="279"/>
      <c r="TP109" s="279"/>
      <c r="TQ109" s="279"/>
      <c r="TR109" s="277"/>
      <c r="TS109" s="279"/>
      <c r="TT109" s="279"/>
      <c r="TU109" s="279"/>
      <c r="TV109" s="277"/>
      <c r="TW109" s="279"/>
      <c r="TX109" s="279"/>
      <c r="TY109" s="279"/>
      <c r="TZ109" s="279"/>
      <c r="UA109" s="279"/>
      <c r="UB109" s="279"/>
      <c r="UC109" s="277"/>
      <c r="UD109" s="279"/>
      <c r="UE109" s="279"/>
      <c r="UF109" s="277"/>
      <c r="UG109" s="295"/>
      <c r="UH109" s="296"/>
      <c r="UI109" s="296"/>
      <c r="UJ109" s="297"/>
      <c r="UK109" s="277"/>
      <c r="UL109" s="279"/>
      <c r="UM109" s="279"/>
      <c r="UN109" s="279"/>
      <c r="UO109" s="279"/>
      <c r="UP109" s="277"/>
      <c r="UQ109" s="279"/>
      <c r="UR109" s="279"/>
      <c r="US109" s="279"/>
      <c r="UT109" s="279"/>
      <c r="UU109" s="279"/>
      <c r="UV109" s="277"/>
      <c r="UW109" s="279"/>
      <c r="UX109" s="279"/>
      <c r="UY109" s="277"/>
      <c r="UZ109" s="279"/>
      <c r="VA109" s="279"/>
      <c r="VB109" s="279"/>
      <c r="VC109" s="277"/>
      <c r="VD109" s="279"/>
      <c r="VE109" s="279"/>
      <c r="VF109" s="279"/>
      <c r="VG109" s="279"/>
      <c r="VH109" s="277"/>
      <c r="VI109" s="279"/>
      <c r="VJ109" s="279"/>
      <c r="VK109" s="279"/>
      <c r="VL109" s="277"/>
      <c r="VM109" s="279"/>
      <c r="VN109" s="279"/>
      <c r="VO109" s="279"/>
      <c r="VP109" s="277"/>
      <c r="VQ109" s="279"/>
      <c r="VR109" s="279"/>
      <c r="VS109" s="279"/>
      <c r="VT109" s="277"/>
      <c r="VU109" s="279"/>
      <c r="VV109" s="279"/>
      <c r="VW109" s="279"/>
      <c r="VX109" s="279"/>
      <c r="VY109" s="277"/>
      <c r="VZ109" s="279"/>
      <c r="WA109" s="279"/>
      <c r="WB109" s="279"/>
      <c r="WC109" s="279"/>
      <c r="WD109" s="277"/>
      <c r="WE109" s="279"/>
      <c r="WF109" s="279"/>
      <c r="WG109" s="279"/>
      <c r="WH109" s="277"/>
      <c r="WI109" s="279"/>
      <c r="WJ109" s="279"/>
      <c r="WK109" s="279"/>
      <c r="WL109" s="277"/>
      <c r="WM109" s="279"/>
      <c r="WN109" s="279"/>
      <c r="WO109" s="279"/>
      <c r="WP109" s="279"/>
      <c r="WQ109" s="279"/>
      <c r="WR109" s="279"/>
      <c r="WS109" s="277"/>
      <c r="WT109" s="279"/>
      <c r="WU109" s="279"/>
      <c r="WV109" s="277"/>
      <c r="WW109" s="295"/>
      <c r="WX109" s="296"/>
      <c r="WY109" s="296"/>
      <c r="WZ109" s="297"/>
      <c r="XA109" s="277"/>
      <c r="XB109" s="279"/>
      <c r="XC109" s="279"/>
      <c r="XD109" s="279"/>
      <c r="XE109" s="279"/>
      <c r="XF109" s="277"/>
      <c r="XG109" s="279"/>
      <c r="XH109" s="279"/>
      <c r="XI109" s="279"/>
      <c r="XJ109" s="279"/>
      <c r="XK109" s="279"/>
      <c r="XL109" s="277"/>
      <c r="XM109" s="279"/>
      <c r="XN109" s="279"/>
      <c r="XO109" s="277"/>
      <c r="XP109" s="279"/>
      <c r="XQ109" s="279"/>
      <c r="XR109" s="279"/>
      <c r="XS109" s="277"/>
      <c r="XT109" s="279"/>
      <c r="XU109" s="279"/>
      <c r="XV109" s="279"/>
      <c r="XW109" s="279"/>
      <c r="XX109" s="277"/>
      <c r="XY109" s="279"/>
      <c r="XZ109" s="279"/>
      <c r="YA109" s="279"/>
      <c r="YB109" s="277"/>
      <c r="YC109" s="279"/>
      <c r="YD109" s="279"/>
      <c r="YE109" s="279"/>
      <c r="YF109" s="277"/>
      <c r="YG109" s="279"/>
      <c r="YH109" s="279"/>
      <c r="YI109" s="279"/>
      <c r="YJ109" s="277"/>
      <c r="YK109" s="279"/>
      <c r="YL109" s="279"/>
      <c r="YM109" s="279"/>
      <c r="YN109" s="279"/>
      <c r="YO109" s="277"/>
      <c r="YP109" s="279"/>
      <c r="YQ109" s="279"/>
      <c r="YR109" s="279"/>
      <c r="YS109" s="279"/>
      <c r="YT109" s="277"/>
      <c r="YU109" s="279"/>
      <c r="YV109" s="279"/>
      <c r="YW109" s="279"/>
      <c r="YX109" s="277"/>
      <c r="YY109" s="279"/>
      <c r="YZ109" s="279"/>
      <c r="ZA109" s="279"/>
      <c r="ZB109" s="277"/>
      <c r="ZC109" s="279"/>
      <c r="ZD109" s="279"/>
      <c r="ZE109" s="279"/>
      <c r="ZF109" s="279"/>
      <c r="ZG109" s="279"/>
      <c r="ZH109" s="279"/>
      <c r="ZI109" s="277"/>
      <c r="ZJ109" s="279"/>
      <c r="ZK109" s="279"/>
      <c r="ZL109" s="277"/>
      <c r="ZM109" s="295"/>
      <c r="ZN109" s="296"/>
      <c r="ZO109" s="296"/>
      <c r="ZP109" s="297"/>
      <c r="ZQ109" s="277"/>
      <c r="ZR109" s="279"/>
      <c r="ZS109" s="279"/>
      <c r="ZT109" s="279"/>
      <c r="ZU109" s="279"/>
      <c r="ZV109" s="277"/>
      <c r="ZW109" s="279"/>
      <c r="ZX109" s="279"/>
      <c r="ZY109" s="279"/>
      <c r="ZZ109" s="279"/>
      <c r="AAA109" s="279"/>
      <c r="AAB109" s="277"/>
      <c r="AAC109" s="279"/>
      <c r="AAD109" s="279"/>
      <c r="AAE109" s="277"/>
      <c r="AAF109" s="279"/>
      <c r="AAG109" s="279"/>
      <c r="AAH109" s="279"/>
      <c r="AAI109" s="277"/>
      <c r="AAJ109" s="279"/>
      <c r="AAK109" s="279"/>
      <c r="AAL109" s="279"/>
      <c r="AAM109" s="279"/>
      <c r="AAN109" s="277"/>
      <c r="AAO109" s="279"/>
      <c r="AAP109" s="279"/>
      <c r="AAQ109" s="279"/>
      <c r="AAR109" s="277"/>
      <c r="AAS109" s="279"/>
      <c r="AAT109" s="279"/>
      <c r="AAU109" s="279"/>
      <c r="AAV109" s="277"/>
      <c r="AAW109" s="279"/>
      <c r="AAX109" s="279"/>
      <c r="AAY109" s="279"/>
      <c r="AAZ109" s="277"/>
      <c r="ABA109" s="279"/>
      <c r="ABB109" s="279"/>
      <c r="ABC109" s="279"/>
      <c r="ABD109" s="279"/>
      <c r="ABE109" s="277"/>
      <c r="ABF109" s="279"/>
      <c r="ABG109" s="279"/>
      <c r="ABH109" s="279"/>
      <c r="ABI109" s="279"/>
      <c r="ABJ109" s="277"/>
      <c r="ABK109" s="279"/>
      <c r="ABL109" s="279"/>
      <c r="ABM109" s="279"/>
      <c r="ABN109" s="277"/>
      <c r="ABO109" s="279"/>
      <c r="ABP109" s="279"/>
      <c r="ABQ109" s="279"/>
      <c r="ABR109" s="277"/>
      <c r="ABS109" s="279"/>
      <c r="ABT109" s="279"/>
      <c r="ABU109" s="279"/>
      <c r="ABV109" s="279"/>
      <c r="ABW109" s="279"/>
      <c r="ABX109" s="279"/>
      <c r="ABY109" s="277"/>
      <c r="ABZ109" s="279"/>
      <c r="ACA109" s="279"/>
      <c r="ACB109" s="277"/>
      <c r="ACC109" s="295"/>
      <c r="ACD109" s="296"/>
      <c r="ACE109" s="296"/>
      <c r="ACF109" s="297"/>
      <c r="ACG109" s="277"/>
      <c r="ACH109" s="279"/>
      <c r="ACI109" s="279"/>
      <c r="ACJ109" s="279"/>
      <c r="ACK109" s="279"/>
      <c r="ACL109" s="277"/>
      <c r="ACM109" s="279"/>
      <c r="ACN109" s="279"/>
      <c r="ACO109" s="279"/>
      <c r="ACP109" s="279"/>
      <c r="ACQ109" s="279"/>
      <c r="ACR109" s="277"/>
      <c r="ACS109" s="279"/>
      <c r="ACT109" s="279"/>
      <c r="ACU109" s="277"/>
      <c r="ACV109" s="279"/>
      <c r="ACW109" s="279"/>
      <c r="ACX109" s="279"/>
      <c r="ACY109" s="277"/>
      <c r="ACZ109" s="279"/>
      <c r="ADA109" s="279"/>
      <c r="ADB109" s="279"/>
      <c r="ADC109" s="279"/>
      <c r="ADD109" s="277"/>
      <c r="ADE109" s="279"/>
      <c r="ADF109" s="279"/>
      <c r="ADG109" s="279"/>
      <c r="ADH109" s="277"/>
      <c r="ADI109" s="279"/>
      <c r="ADJ109" s="279"/>
      <c r="ADK109" s="279"/>
      <c r="ADL109" s="277"/>
      <c r="ADM109" s="279"/>
      <c r="ADN109" s="279"/>
      <c r="ADO109" s="279"/>
      <c r="ADP109" s="277"/>
      <c r="ADQ109" s="279"/>
      <c r="ADR109" s="279"/>
      <c r="ADS109" s="279"/>
      <c r="ADT109" s="279"/>
      <c r="ADU109" s="277"/>
      <c r="ADV109" s="279"/>
      <c r="ADW109" s="279"/>
      <c r="ADX109" s="279"/>
      <c r="ADY109" s="279"/>
      <c r="ADZ109" s="277"/>
      <c r="AEA109" s="279"/>
      <c r="AEB109" s="279"/>
      <c r="AEC109" s="279"/>
      <c r="AED109" s="277"/>
      <c r="AEE109" s="279"/>
      <c r="AEF109" s="279"/>
      <c r="AEG109" s="279"/>
      <c r="AEH109" s="277"/>
      <c r="AEI109" s="279"/>
      <c r="AEJ109" s="279"/>
      <c r="AEK109" s="279"/>
      <c r="AEL109" s="279"/>
      <c r="AEM109" s="279"/>
      <c r="AEN109" s="279"/>
      <c r="AEO109" s="277"/>
      <c r="AEP109" s="279"/>
      <c r="AEQ109" s="279"/>
      <c r="AER109" s="277"/>
      <c r="AES109" s="295"/>
      <c r="AET109" s="296"/>
      <c r="AEU109" s="296"/>
      <c r="AEV109" s="297"/>
      <c r="AEW109" s="277"/>
      <c r="AEX109" s="279"/>
      <c r="AEY109" s="279"/>
      <c r="AEZ109" s="279"/>
      <c r="AFA109" s="279"/>
      <c r="AFB109" s="277"/>
      <c r="AFC109" s="279"/>
      <c r="AFD109" s="279"/>
      <c r="AFE109" s="279"/>
      <c r="AFF109" s="279"/>
      <c r="AFG109" s="279"/>
      <c r="AFH109" s="277"/>
      <c r="AFI109" s="279"/>
      <c r="AFJ109" s="279"/>
      <c r="AFK109" s="277"/>
      <c r="AFL109" s="279"/>
      <c r="AFM109" s="279"/>
      <c r="AFN109" s="279"/>
      <c r="AFO109" s="277"/>
      <c r="AFP109" s="279"/>
      <c r="AFQ109" s="279"/>
      <c r="AFR109" s="279"/>
      <c r="AFS109" s="279"/>
      <c r="AFT109" s="277"/>
      <c r="AFU109" s="279"/>
      <c r="AFV109" s="279"/>
      <c r="AFW109" s="279"/>
      <c r="AFX109" s="277"/>
      <c r="AFY109" s="279"/>
      <c r="AFZ109" s="279"/>
      <c r="AGA109" s="279"/>
      <c r="AGB109" s="277"/>
      <c r="AGC109" s="279"/>
      <c r="AGD109" s="279"/>
      <c r="AGE109" s="279"/>
      <c r="AGF109" s="277"/>
      <c r="AGG109" s="279"/>
      <c r="AGH109" s="279"/>
      <c r="AGI109" s="279"/>
      <c r="AGJ109" s="279"/>
      <c r="AGK109" s="277"/>
      <c r="AGL109" s="279"/>
      <c r="AGM109" s="279"/>
      <c r="AGN109" s="279"/>
      <c r="AGO109" s="279"/>
      <c r="AGP109" s="277"/>
      <c r="AGQ109" s="279"/>
      <c r="AGR109" s="279"/>
      <c r="AGS109" s="279"/>
      <c r="AGT109" s="277"/>
      <c r="AGU109" s="279"/>
      <c r="AGV109" s="279"/>
      <c r="AGW109" s="279"/>
      <c r="AGX109" s="277"/>
      <c r="AGY109" s="279"/>
      <c r="AGZ109" s="279"/>
      <c r="AHA109" s="279"/>
      <c r="AHB109" s="279"/>
      <c r="AHC109" s="279"/>
      <c r="AHD109" s="279"/>
      <c r="AHE109" s="277"/>
      <c r="AHF109" s="279"/>
      <c r="AHG109" s="279"/>
      <c r="AHH109" s="277"/>
      <c r="AHI109" s="295"/>
      <c r="AHJ109" s="296"/>
      <c r="AHK109" s="296"/>
      <c r="AHL109" s="297"/>
      <c r="AHM109" s="277"/>
      <c r="AHN109" s="279"/>
      <c r="AHO109" s="279"/>
      <c r="AHP109" s="279"/>
      <c r="AHQ109" s="279"/>
      <c r="AHR109" s="277"/>
      <c r="AHS109" s="279"/>
      <c r="AHT109" s="279"/>
      <c r="AHU109" s="279"/>
      <c r="AHV109" s="279"/>
      <c r="AHW109" s="279"/>
      <c r="AHX109" s="277"/>
      <c r="AHY109" s="279"/>
      <c r="AHZ109" s="279"/>
      <c r="AIA109" s="277"/>
      <c r="AIB109" s="279"/>
      <c r="AIC109" s="279"/>
      <c r="AID109" s="279"/>
      <c r="AIE109" s="277"/>
      <c r="AIF109" s="279"/>
      <c r="AIG109" s="279"/>
      <c r="AIH109" s="279"/>
      <c r="AII109" s="279"/>
      <c r="AIJ109" s="277"/>
      <c r="AIK109" s="279"/>
      <c r="AIL109" s="279"/>
      <c r="AIM109" s="279"/>
      <c r="AIN109" s="277"/>
      <c r="AIO109" s="279"/>
      <c r="AIP109" s="279"/>
      <c r="AIQ109" s="279"/>
      <c r="AIR109" s="277"/>
      <c r="AIS109" s="279"/>
      <c r="AIT109" s="279"/>
      <c r="AIU109" s="279"/>
      <c r="AIV109" s="277"/>
      <c r="AIW109" s="279"/>
      <c r="AIX109" s="279"/>
      <c r="AIY109" s="279"/>
      <c r="AIZ109" s="279"/>
      <c r="AJA109" s="277"/>
      <c r="AJB109" s="279"/>
      <c r="AJC109" s="279"/>
      <c r="AJD109" s="279"/>
      <c r="AJE109" s="279"/>
      <c r="AJF109" s="277"/>
      <c r="AJG109" s="279"/>
      <c r="AJH109" s="279"/>
      <c r="AJI109" s="279"/>
      <c r="AJJ109" s="277"/>
      <c r="AJK109" s="279"/>
      <c r="AJL109" s="279"/>
      <c r="AJM109" s="279"/>
      <c r="AJN109" s="277"/>
      <c r="AJO109" s="279"/>
      <c r="AJP109" s="279"/>
      <c r="AJQ109" s="279"/>
      <c r="AJR109" s="279"/>
      <c r="AJS109" s="279"/>
      <c r="AJT109" s="279"/>
      <c r="AJU109" s="277"/>
      <c r="AJV109" s="279"/>
      <c r="AJW109" s="279"/>
      <c r="AJX109" s="277"/>
      <c r="AJY109" s="295"/>
      <c r="AJZ109" s="296"/>
      <c r="AKA109" s="296"/>
      <c r="AKB109" s="297"/>
      <c r="AKC109" s="277"/>
      <c r="AKD109" s="279"/>
      <c r="AKE109" s="279"/>
      <c r="AKF109" s="279"/>
      <c r="AKG109" s="279"/>
      <c r="AKH109" s="277"/>
      <c r="AKI109" s="279"/>
      <c r="AKJ109" s="279"/>
      <c r="AKK109" s="279"/>
      <c r="AKL109" s="279"/>
      <c r="AKM109" s="279"/>
      <c r="AKN109" s="277"/>
      <c r="AKO109" s="279"/>
      <c r="AKP109" s="279"/>
      <c r="AKQ109" s="277"/>
      <c r="AKR109" s="279"/>
      <c r="AKS109" s="279"/>
      <c r="AKT109" s="279"/>
      <c r="AKU109" s="277"/>
      <c r="AKV109" s="279"/>
      <c r="AKW109" s="279"/>
      <c r="AKX109" s="279"/>
      <c r="AKY109" s="279"/>
      <c r="AKZ109" s="277"/>
      <c r="ALA109" s="279"/>
      <c r="ALB109" s="279"/>
      <c r="ALC109" s="279"/>
      <c r="ALD109" s="277"/>
      <c r="ALE109" s="279"/>
      <c r="ALF109" s="279"/>
      <c r="ALG109" s="279"/>
      <c r="ALH109" s="277"/>
      <c r="ALI109" s="279"/>
      <c r="ALJ109" s="279"/>
      <c r="ALK109" s="279"/>
      <c r="ALL109" s="277"/>
      <c r="ALM109" s="279"/>
      <c r="ALN109" s="279"/>
      <c r="ALO109" s="279"/>
      <c r="ALP109" s="279"/>
      <c r="ALQ109" s="277"/>
      <c r="ALR109" s="279"/>
      <c r="ALS109" s="279"/>
      <c r="ALT109" s="279"/>
      <c r="ALU109" s="279"/>
      <c r="ALV109" s="277"/>
      <c r="ALW109" s="279"/>
      <c r="ALX109" s="279"/>
      <c r="ALY109" s="279"/>
      <c r="ALZ109" s="277"/>
      <c r="AMA109" s="279"/>
      <c r="AMB109" s="279"/>
      <c r="AMC109" s="279"/>
      <c r="AMD109" s="277"/>
      <c r="AME109" s="279"/>
      <c r="AMF109" s="279"/>
      <c r="AMG109" s="279"/>
      <c r="AMH109" s="279"/>
      <c r="AMI109" s="279"/>
      <c r="AMJ109" s="279"/>
      <c r="AMK109" s="277"/>
      <c r="AML109" s="279"/>
      <c r="AMM109" s="279"/>
      <c r="AMN109" s="277"/>
      <c r="AMO109" s="295"/>
      <c r="AMP109" s="296"/>
      <c r="AMQ109" s="296"/>
      <c r="AMR109" s="297"/>
      <c r="AMS109" s="277"/>
      <c r="AMT109" s="279"/>
      <c r="AMU109" s="279"/>
      <c r="AMV109" s="279"/>
      <c r="AMW109" s="279"/>
      <c r="AMX109" s="277"/>
      <c r="AMY109" s="279"/>
      <c r="AMZ109" s="279"/>
      <c r="ANA109" s="279"/>
      <c r="ANB109" s="279"/>
      <c r="ANC109" s="279"/>
      <c r="AND109" s="277"/>
      <c r="ANE109" s="279"/>
      <c r="ANF109" s="279"/>
      <c r="ANG109" s="277"/>
      <c r="ANH109" s="279"/>
      <c r="ANI109" s="279"/>
      <c r="ANJ109" s="279"/>
      <c r="ANK109" s="277"/>
      <c r="ANL109" s="279"/>
      <c r="ANM109" s="279"/>
      <c r="ANN109" s="279"/>
      <c r="ANO109" s="279"/>
      <c r="ANP109" s="277"/>
      <c r="ANQ109" s="279"/>
      <c r="ANR109" s="279"/>
      <c r="ANS109" s="279"/>
      <c r="ANT109" s="277"/>
      <c r="ANU109" s="279"/>
      <c r="ANV109" s="279"/>
      <c r="ANW109" s="279"/>
      <c r="ANX109" s="277"/>
      <c r="ANY109" s="279"/>
      <c r="ANZ109" s="279"/>
      <c r="AOA109" s="279"/>
      <c r="AOB109" s="277"/>
      <c r="AOC109" s="279"/>
      <c r="AOD109" s="279"/>
      <c r="AOE109" s="279"/>
      <c r="AOF109" s="279"/>
      <c r="AOG109" s="277"/>
      <c r="AOH109" s="279"/>
      <c r="AOI109" s="279"/>
      <c r="AOJ109" s="279"/>
      <c r="AOK109" s="279"/>
      <c r="AOL109" s="277"/>
      <c r="AOM109" s="279"/>
      <c r="AON109" s="279"/>
      <c r="AOO109" s="279"/>
      <c r="AOP109" s="277"/>
      <c r="AOQ109" s="279"/>
      <c r="AOR109" s="279"/>
      <c r="AOS109" s="279"/>
      <c r="AOT109" s="277"/>
      <c r="AOU109" s="279"/>
      <c r="AOV109" s="279"/>
      <c r="AOW109" s="279"/>
      <c r="AOX109" s="279"/>
      <c r="AOY109" s="279"/>
      <c r="AOZ109" s="279"/>
      <c r="APA109" s="277"/>
      <c r="APB109" s="279"/>
      <c r="APC109" s="279"/>
      <c r="APD109" s="277"/>
      <c r="APE109" s="295"/>
      <c r="APF109" s="296"/>
      <c r="APG109" s="296"/>
      <c r="APH109" s="297"/>
      <c r="API109" s="277"/>
      <c r="APJ109" s="279"/>
      <c r="APK109" s="279"/>
      <c r="APL109" s="279"/>
      <c r="APM109" s="279"/>
      <c r="APN109" s="277"/>
      <c r="APO109" s="279"/>
      <c r="APP109" s="279"/>
      <c r="APQ109" s="279"/>
      <c r="APR109" s="279"/>
      <c r="APS109" s="279"/>
      <c r="APT109" s="277"/>
      <c r="APU109" s="279"/>
      <c r="APV109" s="279"/>
      <c r="APW109" s="277"/>
      <c r="APX109" s="279"/>
      <c r="APY109" s="279"/>
      <c r="APZ109" s="279"/>
      <c r="AQA109" s="277"/>
      <c r="AQB109" s="279"/>
      <c r="AQC109" s="279"/>
      <c r="AQD109" s="279"/>
      <c r="AQE109" s="279"/>
      <c r="AQF109" s="277"/>
      <c r="AQG109" s="279"/>
      <c r="AQH109" s="279"/>
      <c r="AQI109" s="279"/>
      <c r="AQJ109" s="277"/>
      <c r="AQK109" s="279"/>
      <c r="AQL109" s="279"/>
      <c r="AQM109" s="279"/>
      <c r="AQN109" s="277"/>
      <c r="AQO109" s="279"/>
      <c r="AQP109" s="279"/>
      <c r="AQQ109" s="279"/>
      <c r="AQR109" s="277"/>
      <c r="AQS109" s="279"/>
      <c r="AQT109" s="279"/>
      <c r="AQU109" s="279"/>
      <c r="AQV109" s="279"/>
      <c r="AQW109" s="277"/>
      <c r="AQX109" s="279"/>
      <c r="AQY109" s="279"/>
      <c r="AQZ109" s="279"/>
      <c r="ARA109" s="279"/>
      <c r="ARB109" s="277"/>
      <c r="ARC109" s="279"/>
      <c r="ARD109" s="279"/>
      <c r="ARE109" s="279"/>
      <c r="ARF109" s="277"/>
      <c r="ARG109" s="279"/>
      <c r="ARH109" s="279"/>
      <c r="ARI109" s="279"/>
      <c r="ARJ109" s="277"/>
      <c r="ARK109" s="279"/>
      <c r="ARL109" s="279"/>
      <c r="ARM109" s="279"/>
      <c r="ARN109" s="279"/>
      <c r="ARO109" s="279"/>
      <c r="ARP109" s="279"/>
      <c r="ARQ109" s="277"/>
      <c r="ARR109" s="279"/>
      <c r="ARS109" s="279"/>
      <c r="ART109" s="277"/>
      <c r="ARU109" s="295"/>
      <c r="ARV109" s="296"/>
      <c r="ARW109" s="296"/>
      <c r="ARX109" s="297"/>
      <c r="ARY109" s="277"/>
      <c r="ARZ109" s="279"/>
      <c r="ASA109" s="279"/>
      <c r="ASB109" s="279"/>
      <c r="ASC109" s="279"/>
      <c r="ASD109" s="277"/>
      <c r="ASE109" s="279"/>
      <c r="ASF109" s="279"/>
      <c r="ASG109" s="279"/>
      <c r="ASH109" s="279"/>
      <c r="ASI109" s="279"/>
      <c r="ASJ109" s="277"/>
      <c r="ASK109" s="279"/>
      <c r="ASL109" s="279"/>
      <c r="ASM109" s="277"/>
      <c r="ASN109" s="279"/>
      <c r="ASO109" s="279"/>
      <c r="ASP109" s="279"/>
      <c r="ASQ109" s="277"/>
      <c r="ASR109" s="279"/>
      <c r="ASS109" s="279"/>
      <c r="AST109" s="279"/>
      <c r="ASU109" s="279"/>
      <c r="ASV109" s="277"/>
      <c r="ASW109" s="279"/>
      <c r="ASX109" s="279"/>
      <c r="ASY109" s="279"/>
      <c r="ASZ109" s="277"/>
      <c r="ATA109" s="279"/>
      <c r="ATB109" s="279"/>
      <c r="ATC109" s="279"/>
      <c r="ATD109" s="277"/>
      <c r="ATE109" s="279"/>
      <c r="ATF109" s="279"/>
      <c r="ATG109" s="279"/>
      <c r="ATH109" s="277"/>
      <c r="ATI109" s="279"/>
      <c r="ATJ109" s="279"/>
      <c r="ATK109" s="279"/>
      <c r="ATL109" s="279"/>
      <c r="ATM109" s="277"/>
      <c r="ATN109" s="279"/>
      <c r="ATO109" s="279"/>
      <c r="ATP109" s="279"/>
      <c r="ATQ109" s="279"/>
      <c r="ATR109" s="277"/>
      <c r="ATS109" s="279"/>
      <c r="ATT109" s="279"/>
      <c r="ATU109" s="279"/>
      <c r="ATV109" s="277"/>
      <c r="ATW109" s="279"/>
      <c r="ATX109" s="279"/>
      <c r="ATY109" s="279"/>
      <c r="ATZ109" s="277"/>
      <c r="AUA109" s="279"/>
      <c r="AUB109" s="279"/>
      <c r="AUC109" s="279"/>
      <c r="AUD109" s="279"/>
      <c r="AUE109" s="279"/>
      <c r="AUF109" s="279"/>
      <c r="AUG109" s="277"/>
      <c r="AUH109" s="279"/>
      <c r="AUI109" s="279"/>
      <c r="AUJ109" s="277"/>
      <c r="AUK109" s="295"/>
      <c r="AUL109" s="296"/>
      <c r="AUM109" s="296"/>
      <c r="AUN109" s="297"/>
      <c r="AUO109" s="277"/>
      <c r="AUP109" s="279"/>
      <c r="AUQ109" s="279"/>
      <c r="AUR109" s="279"/>
      <c r="AUS109" s="279"/>
      <c r="AUT109" s="277"/>
      <c r="AUU109" s="279"/>
      <c r="AUV109" s="279"/>
      <c r="AUW109" s="279"/>
      <c r="AUX109" s="279"/>
      <c r="AUY109" s="279"/>
      <c r="AUZ109" s="277"/>
      <c r="AVA109" s="279"/>
      <c r="AVB109" s="279"/>
      <c r="AVC109" s="277"/>
      <c r="AVD109" s="279"/>
      <c r="AVE109" s="279"/>
      <c r="AVF109" s="279"/>
      <c r="AVG109" s="277"/>
      <c r="AVH109" s="279"/>
      <c r="AVI109" s="279"/>
      <c r="AVJ109" s="279"/>
      <c r="AVK109" s="279"/>
      <c r="AVL109" s="277"/>
      <c r="AVM109" s="279"/>
      <c r="AVN109" s="279"/>
      <c r="AVO109" s="279"/>
      <c r="AVP109" s="277"/>
      <c r="AVQ109" s="279"/>
      <c r="AVR109" s="279"/>
      <c r="AVS109" s="279"/>
      <c r="AVT109" s="277"/>
      <c r="AVU109" s="279"/>
      <c r="AVV109" s="279"/>
      <c r="AVW109" s="279"/>
      <c r="AVX109" s="277"/>
      <c r="AVY109" s="279"/>
      <c r="AVZ109" s="279"/>
      <c r="AWA109" s="279"/>
      <c r="AWB109" s="279"/>
      <c r="AWC109" s="277"/>
      <c r="AWD109" s="279"/>
      <c r="AWE109" s="279"/>
      <c r="AWF109" s="279"/>
      <c r="AWG109" s="279"/>
      <c r="AWH109" s="277"/>
      <c r="AWI109" s="279"/>
      <c r="AWJ109" s="279"/>
      <c r="AWK109" s="279"/>
      <c r="AWL109" s="277"/>
      <c r="AWM109" s="279"/>
      <c r="AWN109" s="279"/>
      <c r="AWO109" s="279"/>
      <c r="AWP109" s="277"/>
      <c r="AWQ109" s="279"/>
      <c r="AWR109" s="279"/>
      <c r="AWS109" s="279"/>
      <c r="AWT109" s="279"/>
      <c r="AWU109" s="279"/>
      <c r="AWV109" s="279"/>
      <c r="AWW109" s="277"/>
      <c r="AWX109" s="279"/>
      <c r="AWY109" s="279"/>
      <c r="AWZ109" s="277"/>
      <c r="AXA109" s="295"/>
      <c r="AXB109" s="296"/>
      <c r="AXC109" s="296"/>
      <c r="AXD109" s="297"/>
      <c r="AXE109" s="277"/>
      <c r="AXF109" s="279"/>
      <c r="AXG109" s="279"/>
      <c r="AXH109" s="279"/>
      <c r="AXI109" s="279"/>
      <c r="AXJ109" s="277"/>
      <c r="AXK109" s="279"/>
      <c r="AXL109" s="279"/>
      <c r="AXM109" s="279"/>
      <c r="AXN109" s="279"/>
      <c r="AXO109" s="279"/>
      <c r="AXP109" s="277"/>
      <c r="AXQ109" s="279"/>
      <c r="AXR109" s="279"/>
      <c r="AXS109" s="277"/>
      <c r="AXT109" s="279"/>
      <c r="AXU109" s="279"/>
      <c r="AXV109" s="279"/>
      <c r="AXW109" s="277"/>
      <c r="AXX109" s="279"/>
      <c r="AXY109" s="279"/>
      <c r="AXZ109" s="279"/>
      <c r="AYA109" s="279"/>
      <c r="AYB109" s="277"/>
      <c r="AYC109" s="279"/>
      <c r="AYD109" s="279"/>
      <c r="AYE109" s="279"/>
      <c r="AYF109" s="277"/>
      <c r="AYG109" s="279"/>
      <c r="AYH109" s="279"/>
      <c r="AYI109" s="279"/>
      <c r="AYJ109" s="277"/>
      <c r="AYK109" s="279"/>
      <c r="AYL109" s="279"/>
      <c r="AYM109" s="279"/>
      <c r="AYN109" s="277"/>
      <c r="AYO109" s="279"/>
      <c r="AYP109" s="279"/>
      <c r="AYQ109" s="279"/>
      <c r="AYR109" s="279"/>
      <c r="AYS109" s="277"/>
      <c r="AYT109" s="279"/>
      <c r="AYU109" s="279"/>
      <c r="AYV109" s="279"/>
      <c r="AYW109" s="279"/>
      <c r="AYX109" s="277"/>
      <c r="AYY109" s="279"/>
      <c r="AYZ109" s="279"/>
      <c r="AZA109" s="279"/>
      <c r="AZB109" s="277"/>
      <c r="AZC109" s="279"/>
      <c r="AZD109" s="279"/>
      <c r="AZE109" s="279"/>
      <c r="AZF109" s="277"/>
      <c r="AZG109" s="279"/>
      <c r="AZH109" s="279"/>
      <c r="AZI109" s="279"/>
      <c r="AZJ109" s="279"/>
      <c r="AZK109" s="279"/>
      <c r="AZL109" s="279"/>
      <c r="AZM109" s="277"/>
      <c r="AZN109" s="279"/>
      <c r="AZO109" s="279"/>
      <c r="AZP109" s="277"/>
      <c r="AZQ109" s="295"/>
      <c r="AZR109" s="296"/>
      <c r="AZS109" s="296"/>
      <c r="AZT109" s="297"/>
      <c r="AZU109" s="277"/>
      <c r="AZV109" s="279"/>
      <c r="AZW109" s="279"/>
      <c r="AZX109" s="279"/>
      <c r="AZY109" s="279"/>
      <c r="AZZ109" s="277"/>
      <c r="BAA109" s="279"/>
      <c r="BAB109" s="279"/>
      <c r="BAC109" s="279"/>
      <c r="BAD109" s="279"/>
      <c r="BAE109" s="279"/>
      <c r="BAF109" s="277"/>
      <c r="BAG109" s="279"/>
      <c r="BAH109" s="279"/>
      <c r="BAI109" s="277"/>
      <c r="BAJ109" s="279"/>
      <c r="BAK109" s="279"/>
      <c r="BAL109" s="279"/>
      <c r="BAM109" s="277"/>
      <c r="BAN109" s="279"/>
      <c r="BAO109" s="279"/>
      <c r="BAP109" s="279"/>
      <c r="BAQ109" s="279"/>
      <c r="BAR109" s="277"/>
      <c r="BAS109" s="279"/>
      <c r="BAT109" s="279"/>
      <c r="BAU109" s="279"/>
      <c r="BAV109" s="277"/>
      <c r="BAW109" s="279"/>
      <c r="BAX109" s="279"/>
      <c r="BAY109" s="279"/>
      <c r="BAZ109" s="277"/>
      <c r="BBA109" s="279"/>
      <c r="BBB109" s="279"/>
      <c r="BBC109" s="279"/>
      <c r="BBD109" s="277"/>
      <c r="BBE109" s="279"/>
      <c r="BBF109" s="279"/>
      <c r="BBG109" s="279"/>
      <c r="BBH109" s="279"/>
      <c r="BBI109" s="277"/>
      <c r="BBJ109" s="279"/>
      <c r="BBK109" s="279"/>
      <c r="BBL109" s="279"/>
      <c r="BBM109" s="279"/>
      <c r="BBN109" s="277"/>
      <c r="BBO109" s="279"/>
      <c r="BBP109" s="279"/>
      <c r="BBQ109" s="279"/>
      <c r="BBR109" s="277"/>
      <c r="BBS109" s="279"/>
      <c r="BBT109" s="279"/>
      <c r="BBU109" s="279"/>
      <c r="BBV109" s="277"/>
      <c r="BBW109" s="279"/>
      <c r="BBX109" s="279"/>
      <c r="BBY109" s="279"/>
      <c r="BBZ109" s="279"/>
      <c r="BCA109" s="279"/>
      <c r="BCB109" s="279"/>
      <c r="BCC109" s="277"/>
      <c r="BCD109" s="279"/>
      <c r="BCE109" s="279"/>
      <c r="BCF109" s="277"/>
      <c r="BCG109" s="295"/>
      <c r="BCH109" s="296"/>
      <c r="BCI109" s="296"/>
      <c r="BCJ109" s="297"/>
      <c r="BCK109" s="277"/>
      <c r="BCL109" s="279"/>
      <c r="BCM109" s="279"/>
      <c r="BCN109" s="279"/>
      <c r="BCO109" s="279"/>
      <c r="BCP109" s="277"/>
      <c r="BCQ109" s="279"/>
      <c r="BCR109" s="279"/>
      <c r="BCS109" s="279"/>
      <c r="BCT109" s="279"/>
      <c r="BCU109" s="279"/>
      <c r="BCV109" s="277"/>
      <c r="BCW109" s="279"/>
      <c r="BCX109" s="279"/>
      <c r="BCY109" s="277"/>
      <c r="BCZ109" s="279"/>
      <c r="BDA109" s="279"/>
      <c r="BDB109" s="279"/>
      <c r="BDC109" s="277"/>
      <c r="BDD109" s="279"/>
      <c r="BDE109" s="279"/>
      <c r="BDF109" s="279"/>
      <c r="BDG109" s="279"/>
      <c r="BDH109" s="277"/>
      <c r="BDI109" s="279"/>
      <c r="BDJ109" s="279"/>
      <c r="BDK109" s="279"/>
      <c r="BDL109" s="277"/>
      <c r="BDM109" s="279"/>
      <c r="BDN109" s="279"/>
      <c r="BDO109" s="279"/>
      <c r="BDP109" s="277"/>
      <c r="BDQ109" s="279"/>
      <c r="BDR109" s="279"/>
      <c r="BDS109" s="279"/>
      <c r="BDT109" s="277"/>
      <c r="BDU109" s="279"/>
      <c r="BDV109" s="279"/>
      <c r="BDW109" s="279"/>
      <c r="BDX109" s="279"/>
      <c r="BDY109" s="277"/>
      <c r="BDZ109" s="279"/>
      <c r="BEA109" s="279"/>
      <c r="BEB109" s="279"/>
      <c r="BEC109" s="279"/>
      <c r="BED109" s="277"/>
      <c r="BEE109" s="279"/>
      <c r="BEF109" s="279"/>
      <c r="BEG109" s="279"/>
      <c r="BEH109" s="277"/>
      <c r="BEI109" s="279"/>
      <c r="BEJ109" s="279"/>
      <c r="BEK109" s="279"/>
      <c r="BEL109" s="277"/>
      <c r="BEM109" s="279"/>
      <c r="BEN109" s="279"/>
      <c r="BEO109" s="279"/>
      <c r="BEP109" s="279"/>
      <c r="BEQ109" s="279"/>
      <c r="BER109" s="279"/>
      <c r="BES109" s="277"/>
      <c r="BET109" s="279"/>
      <c r="BEU109" s="279"/>
      <c r="BEV109" s="277"/>
      <c r="BEW109" s="295"/>
      <c r="BEX109" s="296"/>
      <c r="BEY109" s="296"/>
      <c r="BEZ109" s="297"/>
      <c r="BFA109" s="277"/>
      <c r="BFB109" s="279"/>
      <c r="BFC109" s="279"/>
      <c r="BFD109" s="279"/>
      <c r="BFE109" s="279"/>
      <c r="BFF109" s="277"/>
      <c r="BFG109" s="279"/>
      <c r="BFH109" s="279"/>
      <c r="BFI109" s="279"/>
      <c r="BFJ109" s="279"/>
      <c r="BFK109" s="279"/>
      <c r="BFL109" s="277"/>
      <c r="BFM109" s="279"/>
      <c r="BFN109" s="279"/>
      <c r="BFO109" s="277"/>
      <c r="BFP109" s="279"/>
      <c r="BFQ109" s="279"/>
      <c r="BFR109" s="279"/>
      <c r="BFS109" s="277"/>
      <c r="BFT109" s="279"/>
      <c r="BFU109" s="279"/>
      <c r="BFV109" s="279"/>
      <c r="BFW109" s="279"/>
      <c r="BFX109" s="277"/>
      <c r="BFY109" s="279"/>
      <c r="BFZ109" s="279"/>
      <c r="BGA109" s="279"/>
      <c r="BGB109" s="277"/>
      <c r="BGC109" s="279"/>
      <c r="BGD109" s="279"/>
      <c r="BGE109" s="279"/>
      <c r="BGF109" s="277"/>
      <c r="BGG109" s="279"/>
      <c r="BGH109" s="279"/>
      <c r="BGI109" s="279"/>
      <c r="BGJ109" s="277"/>
      <c r="BGK109" s="279"/>
      <c r="BGL109" s="279"/>
      <c r="BGM109" s="279"/>
      <c r="BGN109" s="279"/>
      <c r="BGO109" s="277"/>
      <c r="BGP109" s="279"/>
      <c r="BGQ109" s="279"/>
      <c r="BGR109" s="279"/>
      <c r="BGS109" s="279"/>
      <c r="BGT109" s="277"/>
      <c r="BGU109" s="279"/>
      <c r="BGV109" s="279"/>
      <c r="BGW109" s="279"/>
      <c r="BGX109" s="277"/>
      <c r="BGY109" s="279"/>
      <c r="BGZ109" s="279"/>
      <c r="BHA109" s="279"/>
      <c r="BHB109" s="277"/>
      <c r="BHC109" s="279"/>
      <c r="BHD109" s="279"/>
      <c r="BHE109" s="279"/>
      <c r="BHF109" s="279"/>
      <c r="BHG109" s="279"/>
      <c r="BHH109" s="279"/>
      <c r="BHI109" s="277"/>
      <c r="BHJ109" s="279"/>
      <c r="BHK109" s="279"/>
      <c r="BHL109" s="277"/>
      <c r="BHM109" s="295"/>
      <c r="BHN109" s="296"/>
      <c r="BHO109" s="296"/>
      <c r="BHP109" s="297"/>
      <c r="BHQ109" s="277"/>
      <c r="BHR109" s="279"/>
      <c r="BHS109" s="279"/>
      <c r="BHT109" s="279"/>
      <c r="BHU109" s="279"/>
      <c r="BHV109" s="277"/>
      <c r="BHW109" s="279"/>
      <c r="BHX109" s="279"/>
      <c r="BHY109" s="279"/>
      <c r="BHZ109" s="279"/>
      <c r="BIA109" s="279"/>
      <c r="BIB109" s="277"/>
      <c r="BIC109" s="279"/>
      <c r="BID109" s="279"/>
      <c r="BIE109" s="277"/>
      <c r="BIF109" s="279"/>
      <c r="BIG109" s="279"/>
      <c r="BIH109" s="279"/>
      <c r="BII109" s="277"/>
      <c r="BIJ109" s="279"/>
      <c r="BIK109" s="279"/>
      <c r="BIL109" s="279"/>
      <c r="BIM109" s="279"/>
      <c r="BIN109" s="277"/>
      <c r="BIO109" s="279"/>
      <c r="BIP109" s="279"/>
      <c r="BIQ109" s="279"/>
      <c r="BIR109" s="277"/>
      <c r="BIS109" s="279"/>
      <c r="BIT109" s="279"/>
      <c r="BIU109" s="279"/>
      <c r="BIV109" s="277"/>
      <c r="BIW109" s="279"/>
      <c r="BIX109" s="279"/>
      <c r="BIY109" s="279"/>
      <c r="BIZ109" s="277"/>
      <c r="BJA109" s="279"/>
      <c r="BJB109" s="279"/>
      <c r="BJC109" s="279"/>
      <c r="BJD109" s="279"/>
      <c r="BJE109" s="277"/>
      <c r="BJF109" s="279"/>
      <c r="BJG109" s="279"/>
      <c r="BJH109" s="279"/>
      <c r="BJI109" s="279"/>
      <c r="BJJ109" s="277"/>
      <c r="BJK109" s="279"/>
      <c r="BJL109" s="279"/>
      <c r="BJM109" s="279"/>
      <c r="BJN109" s="277"/>
      <c r="BJO109" s="279"/>
      <c r="BJP109" s="279"/>
      <c r="BJQ109" s="279"/>
      <c r="BJR109" s="277"/>
      <c r="BJS109" s="279"/>
      <c r="BJT109" s="279"/>
      <c r="BJU109" s="279"/>
      <c r="BJV109" s="279"/>
      <c r="BJW109" s="279"/>
      <c r="BJX109" s="279"/>
      <c r="BJY109" s="277"/>
      <c r="BJZ109" s="279"/>
      <c r="BKA109" s="279"/>
      <c r="BKB109" s="277"/>
      <c r="BKC109" s="295"/>
      <c r="BKD109" s="296"/>
      <c r="BKE109" s="296"/>
      <c r="BKF109" s="297"/>
      <c r="BKG109" s="277"/>
      <c r="BKH109" s="279"/>
      <c r="BKI109" s="279"/>
      <c r="BKJ109" s="279"/>
      <c r="BKK109" s="279"/>
      <c r="BKL109" s="277"/>
      <c r="BKM109" s="279"/>
      <c r="BKN109" s="279"/>
      <c r="BKO109" s="279"/>
      <c r="BKP109" s="279"/>
      <c r="BKQ109" s="279"/>
      <c r="BKR109" s="277"/>
      <c r="BKS109" s="279"/>
      <c r="BKT109" s="279"/>
      <c r="BKU109" s="277"/>
      <c r="BKV109" s="279"/>
      <c r="BKW109" s="279"/>
      <c r="BKX109" s="279"/>
      <c r="BKY109" s="277"/>
      <c r="BKZ109" s="279"/>
      <c r="BLA109" s="279"/>
      <c r="BLB109" s="279"/>
      <c r="BLC109" s="279"/>
      <c r="BLD109" s="277"/>
      <c r="BLE109" s="279"/>
      <c r="BLF109" s="279"/>
      <c r="BLG109" s="279"/>
      <c r="BLH109" s="277"/>
      <c r="BLI109" s="279"/>
      <c r="BLJ109" s="279"/>
      <c r="BLK109" s="279"/>
      <c r="BLL109" s="277"/>
      <c r="BLM109" s="279"/>
      <c r="BLN109" s="279"/>
      <c r="BLO109" s="279"/>
      <c r="BLP109" s="277"/>
      <c r="BLQ109" s="279"/>
      <c r="BLR109" s="279"/>
      <c r="BLS109" s="279"/>
      <c r="BLT109" s="279"/>
      <c r="BLU109" s="277"/>
      <c r="BLV109" s="279"/>
      <c r="BLW109" s="279"/>
      <c r="BLX109" s="279"/>
      <c r="BLY109" s="279"/>
      <c r="BLZ109" s="277"/>
      <c r="BMA109" s="279"/>
      <c r="BMB109" s="279"/>
      <c r="BMC109" s="279"/>
      <c r="BMD109" s="277"/>
      <c r="BME109" s="279"/>
      <c r="BMF109" s="279"/>
      <c r="BMG109" s="279"/>
      <c r="BMH109" s="277"/>
      <c r="BMI109" s="279"/>
      <c r="BMJ109" s="279"/>
      <c r="BMK109" s="279"/>
      <c r="BML109" s="279"/>
      <c r="BMM109" s="279"/>
      <c r="BMN109" s="279"/>
      <c r="BMO109" s="277"/>
      <c r="BMP109" s="279"/>
      <c r="BMQ109" s="279"/>
      <c r="BMR109" s="277"/>
      <c r="BMS109" s="295"/>
      <c r="BMT109" s="296"/>
      <c r="BMU109" s="296"/>
      <c r="BMV109" s="297"/>
      <c r="BMW109" s="277"/>
      <c r="BMX109" s="279"/>
      <c r="BMY109" s="279"/>
      <c r="BMZ109" s="279"/>
      <c r="BNA109" s="279"/>
      <c r="BNB109" s="277"/>
      <c r="BNC109" s="279"/>
      <c r="BND109" s="279"/>
      <c r="BNE109" s="279"/>
      <c r="BNF109" s="279"/>
      <c r="BNG109" s="279"/>
      <c r="BNH109" s="277"/>
      <c r="BNI109" s="279"/>
      <c r="BNJ109" s="279"/>
      <c r="BNK109" s="277"/>
      <c r="BNL109" s="279"/>
      <c r="BNM109" s="279"/>
      <c r="BNN109" s="279"/>
      <c r="BNO109" s="277"/>
      <c r="BNP109" s="279"/>
      <c r="BNQ109" s="279"/>
      <c r="BNR109" s="279"/>
      <c r="BNS109" s="279"/>
      <c r="BNT109" s="277"/>
      <c r="BNU109" s="279"/>
      <c r="BNV109" s="279"/>
      <c r="BNW109" s="279"/>
      <c r="BNX109" s="277"/>
      <c r="BNY109" s="279"/>
      <c r="BNZ109" s="279"/>
      <c r="BOA109" s="279"/>
      <c r="BOB109" s="277"/>
      <c r="BOC109" s="279"/>
      <c r="BOD109" s="279"/>
      <c r="BOE109" s="279"/>
      <c r="BOF109" s="277"/>
      <c r="BOG109" s="279"/>
      <c r="BOH109" s="279"/>
      <c r="BOI109" s="279"/>
      <c r="BOJ109" s="279"/>
      <c r="BOK109" s="277"/>
      <c r="BOL109" s="279"/>
      <c r="BOM109" s="279"/>
      <c r="BON109" s="279"/>
      <c r="BOO109" s="279"/>
      <c r="BOP109" s="277"/>
      <c r="BOQ109" s="279"/>
      <c r="BOR109" s="279"/>
      <c r="BOS109" s="279"/>
      <c r="BOT109" s="277"/>
      <c r="BOU109" s="279"/>
      <c r="BOV109" s="279"/>
      <c r="BOW109" s="279"/>
      <c r="BOX109" s="277"/>
      <c r="BOY109" s="279"/>
      <c r="BOZ109" s="279"/>
      <c r="BPA109" s="279"/>
      <c r="BPB109" s="279"/>
      <c r="BPC109" s="279"/>
      <c r="BPD109" s="279"/>
      <c r="BPE109" s="277"/>
      <c r="BPF109" s="279"/>
      <c r="BPG109" s="279"/>
      <c r="BPH109" s="277"/>
      <c r="BPI109" s="295"/>
      <c r="BPJ109" s="296"/>
      <c r="BPK109" s="296"/>
      <c r="BPL109" s="297"/>
      <c r="BPM109" s="277"/>
      <c r="BPN109" s="279"/>
      <c r="BPO109" s="279"/>
      <c r="BPP109" s="279"/>
      <c r="BPQ109" s="279"/>
      <c r="BPR109" s="277"/>
      <c r="BPS109" s="279"/>
      <c r="BPT109" s="279"/>
      <c r="BPU109" s="279"/>
      <c r="BPV109" s="279"/>
      <c r="BPW109" s="279"/>
      <c r="BPX109" s="277"/>
      <c r="BPY109" s="279"/>
      <c r="BPZ109" s="279"/>
      <c r="BQA109" s="277"/>
      <c r="BQB109" s="279"/>
      <c r="BQC109" s="279"/>
      <c r="BQD109" s="279"/>
      <c r="BQE109" s="277"/>
      <c r="BQF109" s="279"/>
      <c r="BQG109" s="279"/>
      <c r="BQH109" s="279"/>
      <c r="BQI109" s="279"/>
      <c r="BQJ109" s="277"/>
      <c r="BQK109" s="279"/>
      <c r="BQL109" s="279"/>
      <c r="BQM109" s="279"/>
      <c r="BQN109" s="277"/>
      <c r="BQO109" s="279"/>
      <c r="BQP109" s="279"/>
      <c r="BQQ109" s="279"/>
      <c r="BQR109" s="277"/>
      <c r="BQS109" s="279"/>
      <c r="BQT109" s="279"/>
      <c r="BQU109" s="279"/>
      <c r="BQV109" s="277"/>
      <c r="BQW109" s="279"/>
      <c r="BQX109" s="279"/>
      <c r="BQY109" s="279"/>
      <c r="BQZ109" s="279"/>
      <c r="BRA109" s="277"/>
      <c r="BRB109" s="279"/>
      <c r="BRC109" s="279"/>
      <c r="BRD109" s="279"/>
      <c r="BRE109" s="279"/>
      <c r="BRF109" s="277"/>
      <c r="BRG109" s="279"/>
      <c r="BRH109" s="279"/>
      <c r="BRI109" s="279"/>
      <c r="BRJ109" s="277"/>
      <c r="BRK109" s="279"/>
      <c r="BRL109" s="279"/>
      <c r="BRM109" s="279"/>
      <c r="BRN109" s="277"/>
      <c r="BRO109" s="279"/>
      <c r="BRP109" s="279"/>
      <c r="BRQ109" s="279"/>
      <c r="BRR109" s="279"/>
      <c r="BRS109" s="279"/>
      <c r="BRT109" s="279"/>
      <c r="BRU109" s="277"/>
      <c r="BRV109" s="279"/>
      <c r="BRW109" s="279"/>
      <c r="BRX109" s="277"/>
      <c r="BRY109" s="295"/>
      <c r="BRZ109" s="296"/>
      <c r="BSA109" s="296"/>
      <c r="BSB109" s="297"/>
      <c r="BSC109" s="277"/>
      <c r="BSD109" s="279"/>
      <c r="BSE109" s="279"/>
      <c r="BSF109" s="279"/>
      <c r="BSG109" s="279"/>
      <c r="BSH109" s="277"/>
      <c r="BSI109" s="279"/>
      <c r="BSJ109" s="279"/>
      <c r="BSK109" s="279"/>
      <c r="BSL109" s="279"/>
      <c r="BSM109" s="279"/>
      <c r="BSN109" s="277"/>
      <c r="BSO109" s="279"/>
      <c r="BSP109" s="279"/>
      <c r="BSQ109" s="277"/>
      <c r="BSR109" s="279"/>
      <c r="BSS109" s="279"/>
      <c r="BST109" s="279"/>
      <c r="BSU109" s="277"/>
      <c r="BSV109" s="279"/>
      <c r="BSW109" s="279"/>
      <c r="BSX109" s="279"/>
      <c r="BSY109" s="279"/>
      <c r="BSZ109" s="277"/>
      <c r="BTA109" s="279"/>
      <c r="BTB109" s="279"/>
      <c r="BTC109" s="279"/>
      <c r="BTD109" s="277"/>
      <c r="BTE109" s="279"/>
      <c r="BTF109" s="279"/>
      <c r="BTG109" s="279"/>
      <c r="BTH109" s="277"/>
      <c r="BTI109" s="279"/>
      <c r="BTJ109" s="279"/>
      <c r="BTK109" s="279"/>
      <c r="BTL109" s="277"/>
      <c r="BTM109" s="279"/>
      <c r="BTN109" s="279"/>
      <c r="BTO109" s="279"/>
      <c r="BTP109" s="279"/>
      <c r="BTQ109" s="277"/>
      <c r="BTR109" s="279"/>
      <c r="BTS109" s="279"/>
      <c r="BTT109" s="279"/>
      <c r="BTU109" s="279"/>
      <c r="BTV109" s="277"/>
      <c r="BTW109" s="279"/>
      <c r="BTX109" s="279"/>
      <c r="BTY109" s="279"/>
      <c r="BTZ109" s="277"/>
      <c r="BUA109" s="279"/>
      <c r="BUB109" s="279"/>
      <c r="BUC109" s="279"/>
      <c r="BUD109" s="277"/>
      <c r="BUE109" s="279"/>
      <c r="BUF109" s="279"/>
      <c r="BUG109" s="279"/>
      <c r="BUH109" s="279"/>
      <c r="BUI109" s="279"/>
      <c r="BUJ109" s="279"/>
      <c r="BUK109" s="277"/>
      <c r="BUL109" s="279"/>
      <c r="BUM109" s="279"/>
      <c r="BUN109" s="277"/>
      <c r="BUO109" s="295"/>
      <c r="BUP109" s="296"/>
      <c r="BUQ109" s="296"/>
      <c r="BUR109" s="297"/>
      <c r="BUS109" s="277"/>
      <c r="BUT109" s="279"/>
      <c r="BUU109" s="279"/>
      <c r="BUV109" s="279"/>
      <c r="BUW109" s="279"/>
      <c r="BUX109" s="277"/>
      <c r="BUY109" s="279"/>
      <c r="BUZ109" s="279"/>
      <c r="BVA109" s="279"/>
      <c r="BVB109" s="279"/>
      <c r="BVC109" s="279"/>
      <c r="BVD109" s="277"/>
      <c r="BVE109" s="279"/>
      <c r="BVF109" s="279"/>
      <c r="BVG109" s="277"/>
      <c r="BVH109" s="279"/>
      <c r="BVI109" s="279"/>
      <c r="BVJ109" s="279"/>
      <c r="BVK109" s="277"/>
      <c r="BVL109" s="279"/>
      <c r="BVM109" s="279"/>
      <c r="BVN109" s="279"/>
      <c r="BVO109" s="279"/>
      <c r="BVP109" s="277"/>
      <c r="BVQ109" s="279"/>
      <c r="BVR109" s="279"/>
      <c r="BVS109" s="279"/>
      <c r="BVT109" s="277"/>
      <c r="BVU109" s="279"/>
      <c r="BVV109" s="279"/>
      <c r="BVW109" s="279"/>
      <c r="BVX109" s="277"/>
      <c r="BVY109" s="279"/>
      <c r="BVZ109" s="279"/>
      <c r="BWA109" s="279"/>
      <c r="BWB109" s="277"/>
      <c r="BWC109" s="279"/>
      <c r="BWD109" s="279"/>
      <c r="BWE109" s="279"/>
      <c r="BWF109" s="279"/>
      <c r="BWG109" s="277"/>
      <c r="BWH109" s="279"/>
      <c r="BWI109" s="279"/>
      <c r="BWJ109" s="279"/>
      <c r="BWK109" s="279"/>
      <c r="BWL109" s="277"/>
      <c r="BWM109" s="279"/>
      <c r="BWN109" s="279"/>
      <c r="BWO109" s="279"/>
      <c r="BWP109" s="277"/>
      <c r="BWQ109" s="279"/>
      <c r="BWR109" s="279"/>
      <c r="BWS109" s="279"/>
      <c r="BWT109" s="277"/>
      <c r="BWU109" s="279"/>
      <c r="BWV109" s="279"/>
      <c r="BWW109" s="279"/>
      <c r="BWX109" s="279"/>
      <c r="BWY109" s="279"/>
      <c r="BWZ109" s="279"/>
      <c r="BXA109" s="277"/>
      <c r="BXB109" s="279"/>
      <c r="BXC109" s="279"/>
      <c r="BXD109" s="277"/>
      <c r="BXE109" s="295"/>
      <c r="BXF109" s="296"/>
      <c r="BXG109" s="296"/>
      <c r="BXH109" s="297"/>
      <c r="BXI109" s="277"/>
      <c r="BXJ109" s="279"/>
      <c r="BXK109" s="279"/>
      <c r="BXL109" s="279"/>
      <c r="BXM109" s="279"/>
      <c r="BXN109" s="277"/>
      <c r="BXO109" s="279"/>
      <c r="BXP109" s="279"/>
      <c r="BXQ109" s="279"/>
      <c r="BXR109" s="279"/>
      <c r="BXS109" s="279"/>
      <c r="BXT109" s="277"/>
      <c r="BXU109" s="279"/>
      <c r="BXV109" s="279"/>
      <c r="BXW109" s="277"/>
      <c r="BXX109" s="279"/>
      <c r="BXY109" s="279"/>
      <c r="BXZ109" s="279"/>
      <c r="BYA109" s="277"/>
      <c r="BYB109" s="279"/>
      <c r="BYC109" s="279"/>
      <c r="BYD109" s="279"/>
      <c r="BYE109" s="279"/>
      <c r="BYF109" s="277"/>
      <c r="BYG109" s="279"/>
      <c r="BYH109" s="279"/>
      <c r="BYI109" s="279"/>
      <c r="BYJ109" s="277"/>
      <c r="BYK109" s="279"/>
      <c r="BYL109" s="279"/>
      <c r="BYM109" s="279"/>
      <c r="BYN109" s="277"/>
      <c r="BYO109" s="279"/>
      <c r="BYP109" s="279"/>
      <c r="BYQ109" s="279"/>
      <c r="BYR109" s="277"/>
      <c r="BYS109" s="279"/>
      <c r="BYT109" s="279"/>
      <c r="BYU109" s="279"/>
      <c r="BYV109" s="279"/>
      <c r="BYW109" s="277"/>
      <c r="BYX109" s="279"/>
      <c r="BYY109" s="279"/>
      <c r="BYZ109" s="279"/>
      <c r="BZA109" s="279"/>
      <c r="BZB109" s="277"/>
      <c r="BZC109" s="279"/>
      <c r="BZD109" s="279"/>
      <c r="BZE109" s="279"/>
      <c r="BZF109" s="277"/>
      <c r="BZG109" s="279"/>
      <c r="BZH109" s="279"/>
      <c r="BZI109" s="279"/>
      <c r="BZJ109" s="277"/>
      <c r="BZK109" s="279"/>
      <c r="BZL109" s="279"/>
      <c r="BZM109" s="279"/>
      <c r="BZN109" s="279"/>
      <c r="BZO109" s="279"/>
      <c r="BZP109" s="279"/>
      <c r="BZQ109" s="277"/>
      <c r="BZR109" s="279"/>
      <c r="BZS109" s="279"/>
      <c r="BZT109" s="277"/>
      <c r="BZU109" s="295"/>
      <c r="BZV109" s="296"/>
      <c r="BZW109" s="296"/>
      <c r="BZX109" s="297"/>
      <c r="BZY109" s="277"/>
      <c r="BZZ109" s="279"/>
      <c r="CAA109" s="279"/>
      <c r="CAB109" s="279"/>
      <c r="CAC109" s="279"/>
      <c r="CAD109" s="277"/>
      <c r="CAE109" s="279"/>
      <c r="CAF109" s="279"/>
      <c r="CAG109" s="279"/>
      <c r="CAH109" s="279"/>
      <c r="CAI109" s="279"/>
      <c r="CAJ109" s="277"/>
      <c r="CAK109" s="279"/>
      <c r="CAL109" s="279"/>
      <c r="CAM109" s="277"/>
      <c r="CAN109" s="279"/>
      <c r="CAO109" s="279"/>
      <c r="CAP109" s="279"/>
      <c r="CAQ109" s="277"/>
      <c r="CAR109" s="279"/>
      <c r="CAS109" s="279"/>
      <c r="CAT109" s="279"/>
      <c r="CAU109" s="279"/>
      <c r="CAV109" s="277"/>
      <c r="CAW109" s="279"/>
      <c r="CAX109" s="279"/>
      <c r="CAY109" s="279"/>
      <c r="CAZ109" s="277"/>
      <c r="CBA109" s="279"/>
      <c r="CBB109" s="279"/>
      <c r="CBC109" s="279"/>
      <c r="CBD109" s="277"/>
      <c r="CBE109" s="279"/>
      <c r="CBF109" s="279"/>
      <c r="CBG109" s="279"/>
      <c r="CBH109" s="277"/>
      <c r="CBI109" s="279"/>
      <c r="CBJ109" s="279"/>
      <c r="CBK109" s="279"/>
      <c r="CBL109" s="279"/>
      <c r="CBM109" s="277"/>
      <c r="CBN109" s="279"/>
      <c r="CBO109" s="279"/>
      <c r="CBP109" s="279"/>
      <c r="CBQ109" s="279"/>
      <c r="CBR109" s="277"/>
      <c r="CBS109" s="279"/>
      <c r="CBT109" s="279"/>
      <c r="CBU109" s="279"/>
      <c r="CBV109" s="277"/>
      <c r="CBW109" s="279"/>
      <c r="CBX109" s="279"/>
      <c r="CBY109" s="279"/>
      <c r="CBZ109" s="277"/>
      <c r="CCA109" s="279"/>
      <c r="CCB109" s="279"/>
      <c r="CCC109" s="279"/>
      <c r="CCD109" s="279"/>
      <c r="CCE109" s="279"/>
      <c r="CCF109" s="279"/>
      <c r="CCG109" s="277"/>
      <c r="CCH109" s="279"/>
      <c r="CCI109" s="279"/>
      <c r="CCJ109" s="277"/>
      <c r="CCK109" s="295"/>
      <c r="CCL109" s="296"/>
      <c r="CCM109" s="296"/>
      <c r="CCN109" s="297"/>
      <c r="CCO109" s="277"/>
      <c r="CCP109" s="279"/>
      <c r="CCQ109" s="279"/>
      <c r="CCR109" s="279"/>
      <c r="CCS109" s="279"/>
      <c r="CCT109" s="277"/>
      <c r="CCU109" s="279"/>
      <c r="CCV109" s="279"/>
      <c r="CCW109" s="279"/>
      <c r="CCX109" s="279"/>
      <c r="CCY109" s="279"/>
      <c r="CCZ109" s="277"/>
      <c r="CDA109" s="279"/>
      <c r="CDB109" s="279"/>
      <c r="CDC109" s="277"/>
      <c r="CDD109" s="279"/>
      <c r="CDE109" s="279"/>
      <c r="CDF109" s="279"/>
      <c r="CDG109" s="277"/>
      <c r="CDH109" s="279"/>
      <c r="CDI109" s="279"/>
      <c r="CDJ109" s="279"/>
      <c r="CDK109" s="279"/>
      <c r="CDL109" s="277"/>
      <c r="CDM109" s="279"/>
      <c r="CDN109" s="279"/>
      <c r="CDO109" s="279"/>
      <c r="CDP109" s="277"/>
      <c r="CDQ109" s="279"/>
      <c r="CDR109" s="279"/>
      <c r="CDS109" s="279"/>
      <c r="CDT109" s="277"/>
      <c r="CDU109" s="279"/>
      <c r="CDV109" s="279"/>
      <c r="CDW109" s="279"/>
      <c r="CDX109" s="277"/>
      <c r="CDY109" s="279"/>
      <c r="CDZ109" s="279"/>
      <c r="CEA109" s="279"/>
      <c r="CEB109" s="279"/>
      <c r="CEC109" s="277"/>
      <c r="CED109" s="279"/>
      <c r="CEE109" s="279"/>
      <c r="CEF109" s="279"/>
      <c r="CEG109" s="279"/>
      <c r="CEH109" s="277"/>
      <c r="CEI109" s="279"/>
      <c r="CEJ109" s="279"/>
      <c r="CEK109" s="279"/>
      <c r="CEL109" s="277"/>
      <c r="CEM109" s="279"/>
      <c r="CEN109" s="279"/>
      <c r="CEO109" s="279"/>
      <c r="CEP109" s="277"/>
      <c r="CEQ109" s="279"/>
      <c r="CER109" s="279"/>
      <c r="CES109" s="279"/>
      <c r="CET109" s="279"/>
      <c r="CEU109" s="279"/>
      <c r="CEV109" s="279"/>
      <c r="CEW109" s="277"/>
      <c r="CEX109" s="279"/>
      <c r="CEY109" s="279"/>
      <c r="CEZ109" s="277"/>
      <c r="CFA109" s="295"/>
      <c r="CFB109" s="296"/>
      <c r="CFC109" s="296"/>
      <c r="CFD109" s="297"/>
      <c r="CFE109" s="277"/>
      <c r="CFF109" s="279"/>
      <c r="CFG109" s="279"/>
      <c r="CFH109" s="279"/>
      <c r="CFI109" s="279"/>
      <c r="CFJ109" s="277"/>
      <c r="CFK109" s="279"/>
      <c r="CFL109" s="279"/>
      <c r="CFM109" s="279"/>
      <c r="CFN109" s="279"/>
      <c r="CFO109" s="279"/>
      <c r="CFP109" s="277"/>
      <c r="CFQ109" s="279"/>
      <c r="CFR109" s="279"/>
      <c r="CFS109" s="277"/>
      <c r="CFT109" s="279"/>
      <c r="CFU109" s="279"/>
      <c r="CFV109" s="279"/>
      <c r="CFW109" s="277"/>
      <c r="CFX109" s="279"/>
      <c r="CFY109" s="279"/>
      <c r="CFZ109" s="279"/>
      <c r="CGA109" s="279"/>
      <c r="CGB109" s="277"/>
      <c r="CGC109" s="279"/>
      <c r="CGD109" s="279"/>
      <c r="CGE109" s="279"/>
      <c r="CGF109" s="277"/>
      <c r="CGG109" s="279"/>
      <c r="CGH109" s="279"/>
      <c r="CGI109" s="279"/>
      <c r="CGJ109" s="277"/>
      <c r="CGK109" s="279"/>
      <c r="CGL109" s="279"/>
      <c r="CGM109" s="279"/>
      <c r="CGN109" s="277"/>
      <c r="CGO109" s="279"/>
      <c r="CGP109" s="279"/>
      <c r="CGQ109" s="279"/>
      <c r="CGR109" s="279"/>
      <c r="CGS109" s="277"/>
      <c r="CGT109" s="279"/>
      <c r="CGU109" s="279"/>
      <c r="CGV109" s="279"/>
      <c r="CGW109" s="279"/>
      <c r="CGX109" s="277"/>
      <c r="CGY109" s="279"/>
      <c r="CGZ109" s="279"/>
      <c r="CHA109" s="279"/>
      <c r="CHB109" s="277"/>
      <c r="CHC109" s="279"/>
      <c r="CHD109" s="279"/>
      <c r="CHE109" s="279"/>
      <c r="CHF109" s="277"/>
      <c r="CHG109" s="279"/>
      <c r="CHH109" s="279"/>
      <c r="CHI109" s="279"/>
      <c r="CHJ109" s="279"/>
      <c r="CHK109" s="279"/>
      <c r="CHL109" s="279"/>
      <c r="CHM109" s="277"/>
      <c r="CHN109" s="279"/>
      <c r="CHO109" s="279"/>
      <c r="CHP109" s="277"/>
      <c r="CHQ109" s="295"/>
      <c r="CHR109" s="296"/>
      <c r="CHS109" s="296"/>
      <c r="CHT109" s="297"/>
      <c r="CHU109" s="277"/>
      <c r="CHV109" s="279"/>
      <c r="CHW109" s="279"/>
      <c r="CHX109" s="279"/>
      <c r="CHY109" s="279"/>
      <c r="CHZ109" s="277"/>
      <c r="CIA109" s="279"/>
      <c r="CIB109" s="279"/>
      <c r="CIC109" s="279"/>
      <c r="CID109" s="279"/>
      <c r="CIE109" s="279"/>
      <c r="CIF109" s="277"/>
      <c r="CIG109" s="279"/>
      <c r="CIH109" s="279"/>
      <c r="CII109" s="277"/>
      <c r="CIJ109" s="279"/>
      <c r="CIK109" s="279"/>
      <c r="CIL109" s="279"/>
      <c r="CIM109" s="277"/>
      <c r="CIN109" s="279"/>
      <c r="CIO109" s="279"/>
      <c r="CIP109" s="279"/>
      <c r="CIQ109" s="279"/>
      <c r="CIR109" s="277"/>
      <c r="CIS109" s="279"/>
      <c r="CIT109" s="279"/>
      <c r="CIU109" s="279"/>
      <c r="CIV109" s="277"/>
      <c r="CIW109" s="279"/>
      <c r="CIX109" s="279"/>
      <c r="CIY109" s="279"/>
      <c r="CIZ109" s="277"/>
      <c r="CJA109" s="279"/>
      <c r="CJB109" s="279"/>
      <c r="CJC109" s="279"/>
      <c r="CJD109" s="277"/>
      <c r="CJE109" s="279"/>
      <c r="CJF109" s="279"/>
      <c r="CJG109" s="279"/>
      <c r="CJH109" s="279"/>
      <c r="CJI109" s="277"/>
      <c r="CJJ109" s="279"/>
      <c r="CJK109" s="279"/>
      <c r="CJL109" s="279"/>
      <c r="CJM109" s="279"/>
      <c r="CJN109" s="277"/>
      <c r="CJO109" s="279"/>
      <c r="CJP109" s="279"/>
      <c r="CJQ109" s="279"/>
      <c r="CJR109" s="277"/>
      <c r="CJS109" s="279"/>
      <c r="CJT109" s="279"/>
      <c r="CJU109" s="279"/>
      <c r="CJV109" s="277"/>
      <c r="CJW109" s="279"/>
      <c r="CJX109" s="279"/>
      <c r="CJY109" s="279"/>
      <c r="CJZ109" s="279"/>
      <c r="CKA109" s="279"/>
      <c r="CKB109" s="279"/>
      <c r="CKC109" s="277"/>
      <c r="CKD109" s="279"/>
      <c r="CKE109" s="279"/>
      <c r="CKF109" s="277"/>
      <c r="CKG109" s="295"/>
      <c r="CKH109" s="296"/>
      <c r="CKI109" s="296"/>
      <c r="CKJ109" s="297"/>
      <c r="CKK109" s="277"/>
      <c r="CKL109" s="279"/>
      <c r="CKM109" s="279"/>
      <c r="CKN109" s="279"/>
      <c r="CKO109" s="279"/>
      <c r="CKP109" s="277"/>
      <c r="CKQ109" s="279"/>
      <c r="CKR109" s="279"/>
      <c r="CKS109" s="279"/>
      <c r="CKT109" s="279"/>
      <c r="CKU109" s="279"/>
      <c r="CKV109" s="277"/>
      <c r="CKW109" s="279"/>
      <c r="CKX109" s="279"/>
      <c r="CKY109" s="277"/>
      <c r="CKZ109" s="279"/>
      <c r="CLA109" s="279"/>
      <c r="CLB109" s="279"/>
      <c r="CLC109" s="277"/>
      <c r="CLD109" s="279"/>
      <c r="CLE109" s="279"/>
      <c r="CLF109" s="279"/>
      <c r="CLG109" s="279"/>
      <c r="CLH109" s="277"/>
      <c r="CLI109" s="279"/>
      <c r="CLJ109" s="279"/>
      <c r="CLK109" s="279"/>
      <c r="CLL109" s="277"/>
      <c r="CLM109" s="279"/>
      <c r="CLN109" s="279"/>
      <c r="CLO109" s="279"/>
      <c r="CLP109" s="277"/>
      <c r="CLQ109" s="279"/>
      <c r="CLR109" s="279"/>
      <c r="CLS109" s="279"/>
      <c r="CLT109" s="277"/>
      <c r="CLU109" s="279"/>
      <c r="CLV109" s="279"/>
      <c r="CLW109" s="279"/>
      <c r="CLX109" s="279"/>
      <c r="CLY109" s="277"/>
      <c r="CLZ109" s="279"/>
      <c r="CMA109" s="279"/>
      <c r="CMB109" s="279"/>
      <c r="CMC109" s="279"/>
      <c r="CMD109" s="277"/>
      <c r="CME109" s="279"/>
      <c r="CMF109" s="279"/>
      <c r="CMG109" s="279"/>
      <c r="CMH109" s="277"/>
      <c r="CMI109" s="279"/>
      <c r="CMJ109" s="279"/>
      <c r="CMK109" s="279"/>
      <c r="CML109" s="277"/>
      <c r="CMM109" s="279"/>
      <c r="CMN109" s="279"/>
      <c r="CMO109" s="279"/>
      <c r="CMP109" s="279"/>
      <c r="CMQ109" s="279"/>
      <c r="CMR109" s="279"/>
      <c r="CMS109" s="277"/>
      <c r="CMT109" s="279"/>
      <c r="CMU109" s="279"/>
      <c r="CMV109" s="277"/>
      <c r="CMW109" s="295"/>
      <c r="CMX109" s="296"/>
      <c r="CMY109" s="296"/>
      <c r="CMZ109" s="297"/>
      <c r="CNA109" s="277"/>
      <c r="CNB109" s="279"/>
      <c r="CNC109" s="279"/>
      <c r="CND109" s="279"/>
      <c r="CNE109" s="279"/>
      <c r="CNF109" s="277"/>
      <c r="CNG109" s="279"/>
      <c r="CNH109" s="279"/>
      <c r="CNI109" s="279"/>
      <c r="CNJ109" s="279"/>
      <c r="CNK109" s="279"/>
      <c r="CNL109" s="277"/>
      <c r="CNM109" s="279"/>
      <c r="CNN109" s="279"/>
      <c r="CNO109" s="277"/>
      <c r="CNP109" s="279"/>
      <c r="CNQ109" s="279"/>
      <c r="CNR109" s="279"/>
      <c r="CNS109" s="277"/>
      <c r="CNT109" s="279"/>
      <c r="CNU109" s="279"/>
      <c r="CNV109" s="279"/>
      <c r="CNW109" s="279"/>
      <c r="CNX109" s="277"/>
      <c r="CNY109" s="279"/>
      <c r="CNZ109" s="279"/>
      <c r="COA109" s="279"/>
      <c r="COB109" s="277"/>
      <c r="COC109" s="279"/>
      <c r="COD109" s="279"/>
      <c r="COE109" s="279"/>
      <c r="COF109" s="277"/>
      <c r="COG109" s="279"/>
      <c r="COH109" s="279"/>
      <c r="COI109" s="279"/>
      <c r="COJ109" s="277"/>
      <c r="COK109" s="279"/>
      <c r="COL109" s="279"/>
      <c r="COM109" s="279"/>
      <c r="CON109" s="279"/>
      <c r="COO109" s="277"/>
      <c r="COP109" s="279"/>
      <c r="COQ109" s="279"/>
      <c r="COR109" s="279"/>
      <c r="COS109" s="279"/>
      <c r="COT109" s="277"/>
      <c r="COU109" s="279"/>
      <c r="COV109" s="279"/>
      <c r="COW109" s="279"/>
      <c r="COX109" s="277"/>
      <c r="COY109" s="279"/>
      <c r="COZ109" s="279"/>
      <c r="CPA109" s="279"/>
      <c r="CPB109" s="277"/>
      <c r="CPC109" s="279"/>
      <c r="CPD109" s="279"/>
      <c r="CPE109" s="279"/>
      <c r="CPF109" s="279"/>
      <c r="CPG109" s="279"/>
      <c r="CPH109" s="279"/>
      <c r="CPI109" s="277"/>
      <c r="CPJ109" s="279"/>
      <c r="CPK109" s="279"/>
      <c r="CPL109" s="277"/>
      <c r="CPM109" s="295"/>
      <c r="CPN109" s="296"/>
      <c r="CPO109" s="296"/>
      <c r="CPP109" s="297"/>
      <c r="CPQ109" s="277"/>
      <c r="CPR109" s="279"/>
      <c r="CPS109" s="279"/>
      <c r="CPT109" s="279"/>
      <c r="CPU109" s="279"/>
      <c r="CPV109" s="277"/>
      <c r="CPW109" s="279"/>
      <c r="CPX109" s="279"/>
      <c r="CPY109" s="279"/>
      <c r="CPZ109" s="279"/>
      <c r="CQA109" s="279"/>
      <c r="CQB109" s="277"/>
      <c r="CQC109" s="279"/>
      <c r="CQD109" s="279"/>
      <c r="CQE109" s="277"/>
      <c r="CQF109" s="279"/>
      <c r="CQG109" s="279"/>
      <c r="CQH109" s="279"/>
      <c r="CQI109" s="277"/>
      <c r="CQJ109" s="279"/>
      <c r="CQK109" s="279"/>
      <c r="CQL109" s="279"/>
      <c r="CQM109" s="279"/>
      <c r="CQN109" s="277"/>
      <c r="CQO109" s="279"/>
      <c r="CQP109" s="279"/>
      <c r="CQQ109" s="279"/>
      <c r="CQR109" s="277"/>
      <c r="CQS109" s="279"/>
      <c r="CQT109" s="279"/>
      <c r="CQU109" s="279"/>
      <c r="CQV109" s="277"/>
      <c r="CQW109" s="279"/>
      <c r="CQX109" s="279"/>
      <c r="CQY109" s="279"/>
      <c r="CQZ109" s="277"/>
      <c r="CRA109" s="279"/>
      <c r="CRB109" s="279"/>
      <c r="CRC109" s="279"/>
      <c r="CRD109" s="279"/>
      <c r="CRE109" s="277"/>
      <c r="CRF109" s="279"/>
      <c r="CRG109" s="279"/>
      <c r="CRH109" s="279"/>
      <c r="CRI109" s="279"/>
      <c r="CRJ109" s="277"/>
      <c r="CRK109" s="279"/>
      <c r="CRL109" s="279"/>
      <c r="CRM109" s="279"/>
      <c r="CRN109" s="277"/>
      <c r="CRO109" s="279"/>
      <c r="CRP109" s="279"/>
      <c r="CRQ109" s="279"/>
      <c r="CRR109" s="277"/>
      <c r="CRS109" s="279"/>
      <c r="CRT109" s="279"/>
      <c r="CRU109" s="279"/>
      <c r="CRV109" s="279"/>
      <c r="CRW109" s="279"/>
      <c r="CRX109" s="279"/>
      <c r="CRY109" s="277"/>
      <c r="CRZ109" s="279"/>
      <c r="CSA109" s="279"/>
      <c r="CSB109" s="277"/>
      <c r="CSC109" s="295"/>
      <c r="CSD109" s="296"/>
      <c r="CSE109" s="296"/>
      <c r="CSF109" s="297"/>
      <c r="CSG109" s="277"/>
      <c r="CSH109" s="279"/>
      <c r="CSI109" s="279"/>
      <c r="CSJ109" s="279"/>
      <c r="CSK109" s="279"/>
      <c r="CSL109" s="277"/>
      <c r="CSM109" s="279"/>
      <c r="CSN109" s="279"/>
      <c r="CSO109" s="279"/>
      <c r="CSP109" s="279"/>
      <c r="CSQ109" s="279"/>
      <c r="CSR109" s="277"/>
      <c r="CSS109" s="279"/>
      <c r="CST109" s="279"/>
      <c r="CSU109" s="277"/>
      <c r="CSV109" s="279"/>
      <c r="CSW109" s="279"/>
      <c r="CSX109" s="279"/>
      <c r="CSY109" s="277"/>
      <c r="CSZ109" s="279"/>
      <c r="CTA109" s="279"/>
      <c r="CTB109" s="279"/>
      <c r="CTC109" s="279"/>
      <c r="CTD109" s="277"/>
      <c r="CTE109" s="279"/>
      <c r="CTF109" s="279"/>
      <c r="CTG109" s="279"/>
      <c r="CTH109" s="277"/>
      <c r="CTI109" s="279"/>
      <c r="CTJ109" s="279"/>
      <c r="CTK109" s="279"/>
      <c r="CTL109" s="277"/>
      <c r="CTM109" s="279"/>
      <c r="CTN109" s="279"/>
      <c r="CTO109" s="279"/>
      <c r="CTP109" s="277"/>
      <c r="CTQ109" s="279"/>
      <c r="CTR109" s="279"/>
      <c r="CTS109" s="279"/>
      <c r="CTT109" s="279"/>
      <c r="CTU109" s="277"/>
      <c r="CTV109" s="279"/>
      <c r="CTW109" s="279"/>
      <c r="CTX109" s="279"/>
      <c r="CTY109" s="279"/>
      <c r="CTZ109" s="277"/>
      <c r="CUA109" s="279"/>
      <c r="CUB109" s="279"/>
      <c r="CUC109" s="279"/>
      <c r="CUD109" s="277"/>
      <c r="CUE109" s="279"/>
      <c r="CUF109" s="279"/>
      <c r="CUG109" s="279"/>
      <c r="CUH109" s="277"/>
      <c r="CUI109" s="279"/>
      <c r="CUJ109" s="279"/>
      <c r="CUK109" s="279"/>
      <c r="CUL109" s="279"/>
      <c r="CUM109" s="279"/>
      <c r="CUN109" s="279"/>
      <c r="CUO109" s="277"/>
      <c r="CUP109" s="279"/>
      <c r="CUQ109" s="279"/>
      <c r="CUR109" s="277"/>
      <c r="CUS109" s="295"/>
      <c r="CUT109" s="296"/>
      <c r="CUU109" s="296"/>
      <c r="CUV109" s="297"/>
      <c r="CUW109" s="277"/>
      <c r="CUX109" s="279"/>
      <c r="CUY109" s="279"/>
      <c r="CUZ109" s="279"/>
      <c r="CVA109" s="279"/>
      <c r="CVB109" s="277"/>
      <c r="CVC109" s="279"/>
      <c r="CVD109" s="279"/>
      <c r="CVE109" s="279"/>
      <c r="CVF109" s="279"/>
      <c r="CVG109" s="279"/>
      <c r="CVH109" s="277"/>
      <c r="CVI109" s="279"/>
      <c r="CVJ109" s="279"/>
      <c r="CVK109" s="277"/>
      <c r="CVL109" s="279"/>
      <c r="CVM109" s="279"/>
      <c r="CVN109" s="279"/>
      <c r="CVO109" s="277"/>
      <c r="CVP109" s="279"/>
      <c r="CVQ109" s="279"/>
      <c r="CVR109" s="279"/>
      <c r="CVS109" s="279"/>
      <c r="CVT109" s="277"/>
      <c r="CVU109" s="279"/>
      <c r="CVV109" s="279"/>
      <c r="CVW109" s="279"/>
      <c r="CVX109" s="277"/>
      <c r="CVY109" s="279"/>
      <c r="CVZ109" s="279"/>
      <c r="CWA109" s="279"/>
      <c r="CWB109" s="277"/>
      <c r="CWC109" s="279"/>
      <c r="CWD109" s="279"/>
      <c r="CWE109" s="279"/>
      <c r="CWF109" s="277"/>
      <c r="CWG109" s="279"/>
      <c r="CWH109" s="279"/>
      <c r="CWI109" s="279"/>
      <c r="CWJ109" s="279"/>
      <c r="CWK109" s="277"/>
      <c r="CWL109" s="279"/>
      <c r="CWM109" s="279"/>
      <c r="CWN109" s="279"/>
      <c r="CWO109" s="279"/>
      <c r="CWP109" s="277"/>
      <c r="CWQ109" s="279"/>
      <c r="CWR109" s="279"/>
      <c r="CWS109" s="279"/>
      <c r="CWT109" s="277"/>
      <c r="CWU109" s="279"/>
      <c r="CWV109" s="279"/>
      <c r="CWW109" s="279"/>
      <c r="CWX109" s="277"/>
      <c r="CWY109" s="279"/>
      <c r="CWZ109" s="279"/>
      <c r="CXA109" s="279"/>
      <c r="CXB109" s="279"/>
      <c r="CXC109" s="279"/>
      <c r="CXD109" s="279"/>
      <c r="CXE109" s="277"/>
      <c r="CXF109" s="279"/>
      <c r="CXG109" s="279"/>
      <c r="CXH109" s="277"/>
      <c r="CXI109" s="295"/>
      <c r="CXJ109" s="296"/>
      <c r="CXK109" s="296"/>
      <c r="CXL109" s="297"/>
      <c r="CXM109" s="277"/>
      <c r="CXN109" s="279"/>
      <c r="CXO109" s="279"/>
      <c r="CXP109" s="279"/>
      <c r="CXQ109" s="279"/>
      <c r="CXR109" s="277"/>
      <c r="CXS109" s="279"/>
      <c r="CXT109" s="279"/>
      <c r="CXU109" s="279"/>
      <c r="CXV109" s="279"/>
      <c r="CXW109" s="279"/>
      <c r="CXX109" s="277"/>
      <c r="CXY109" s="279"/>
      <c r="CXZ109" s="279"/>
      <c r="CYA109" s="277"/>
      <c r="CYB109" s="279"/>
      <c r="CYC109" s="279"/>
      <c r="CYD109" s="279"/>
      <c r="CYE109" s="277"/>
      <c r="CYF109" s="279"/>
      <c r="CYG109" s="279"/>
      <c r="CYH109" s="279"/>
      <c r="CYI109" s="279"/>
      <c r="CYJ109" s="277"/>
      <c r="CYK109" s="279"/>
      <c r="CYL109" s="279"/>
      <c r="CYM109" s="279"/>
      <c r="CYN109" s="277"/>
      <c r="CYO109" s="279"/>
      <c r="CYP109" s="279"/>
      <c r="CYQ109" s="279"/>
      <c r="CYR109" s="277"/>
      <c r="CYS109" s="279"/>
      <c r="CYT109" s="279"/>
      <c r="CYU109" s="279"/>
      <c r="CYV109" s="277"/>
      <c r="CYW109" s="279"/>
      <c r="CYX109" s="279"/>
      <c r="CYY109" s="279"/>
      <c r="CYZ109" s="279"/>
      <c r="CZA109" s="277"/>
      <c r="CZB109" s="279"/>
      <c r="CZC109" s="279"/>
      <c r="CZD109" s="279"/>
      <c r="CZE109" s="279"/>
      <c r="CZF109" s="277"/>
      <c r="CZG109" s="279"/>
      <c r="CZH109" s="279"/>
      <c r="CZI109" s="279"/>
      <c r="CZJ109" s="277"/>
      <c r="CZK109" s="279"/>
      <c r="CZL109" s="279"/>
      <c r="CZM109" s="279"/>
      <c r="CZN109" s="277"/>
      <c r="CZO109" s="279"/>
      <c r="CZP109" s="279"/>
      <c r="CZQ109" s="279"/>
      <c r="CZR109" s="279"/>
      <c r="CZS109" s="279"/>
      <c r="CZT109" s="279"/>
      <c r="CZU109" s="277"/>
      <c r="CZV109" s="279"/>
      <c r="CZW109" s="279"/>
      <c r="CZX109" s="277"/>
      <c r="CZY109" s="295"/>
      <c r="CZZ109" s="296"/>
      <c r="DAA109" s="296"/>
      <c r="DAB109" s="297"/>
      <c r="DAC109" s="277"/>
      <c r="DAD109" s="279"/>
      <c r="DAE109" s="279"/>
      <c r="DAF109" s="279"/>
      <c r="DAG109" s="279"/>
      <c r="DAH109" s="277"/>
      <c r="DAI109" s="279"/>
      <c r="DAJ109" s="279"/>
      <c r="DAK109" s="279"/>
      <c r="DAL109" s="279"/>
      <c r="DAM109" s="279"/>
      <c r="DAN109" s="277"/>
      <c r="DAO109" s="279"/>
      <c r="DAP109" s="279"/>
      <c r="DAQ109" s="277"/>
      <c r="DAR109" s="279"/>
      <c r="DAS109" s="279"/>
      <c r="DAT109" s="279"/>
      <c r="DAU109" s="277"/>
      <c r="DAV109" s="279"/>
      <c r="DAW109" s="279"/>
      <c r="DAX109" s="279"/>
      <c r="DAY109" s="279"/>
      <c r="DAZ109" s="277"/>
      <c r="DBA109" s="279"/>
      <c r="DBB109" s="279"/>
      <c r="DBC109" s="279"/>
      <c r="DBD109" s="277"/>
      <c r="DBE109" s="279"/>
      <c r="DBF109" s="279"/>
      <c r="DBG109" s="279"/>
      <c r="DBH109" s="277"/>
      <c r="DBI109" s="279"/>
      <c r="DBJ109" s="279"/>
      <c r="DBK109" s="279"/>
      <c r="DBL109" s="277"/>
      <c r="DBM109" s="279"/>
      <c r="DBN109" s="279"/>
      <c r="DBO109" s="279"/>
      <c r="DBP109" s="279"/>
      <c r="DBQ109" s="277"/>
      <c r="DBR109" s="279"/>
      <c r="DBS109" s="279"/>
      <c r="DBT109" s="279"/>
      <c r="DBU109" s="279"/>
      <c r="DBV109" s="277"/>
      <c r="DBW109" s="279"/>
      <c r="DBX109" s="279"/>
      <c r="DBY109" s="279"/>
      <c r="DBZ109" s="277"/>
      <c r="DCA109" s="279"/>
      <c r="DCB109" s="279"/>
      <c r="DCC109" s="279"/>
      <c r="DCD109" s="277"/>
      <c r="DCE109" s="279"/>
      <c r="DCF109" s="279"/>
      <c r="DCG109" s="279"/>
      <c r="DCH109" s="279"/>
      <c r="DCI109" s="279"/>
      <c r="DCJ109" s="279"/>
      <c r="DCK109" s="277"/>
      <c r="DCL109" s="279"/>
      <c r="DCM109" s="279"/>
      <c r="DCN109" s="277"/>
      <c r="DCO109" s="295"/>
      <c r="DCP109" s="296"/>
      <c r="DCQ109" s="296"/>
      <c r="DCR109" s="297"/>
      <c r="DCS109" s="277"/>
      <c r="DCT109" s="279"/>
      <c r="DCU109" s="279"/>
      <c r="DCV109" s="279"/>
      <c r="DCW109" s="279"/>
      <c r="DCX109" s="277"/>
      <c r="DCY109" s="279"/>
      <c r="DCZ109" s="279"/>
      <c r="DDA109" s="279"/>
      <c r="DDB109" s="279"/>
      <c r="DDC109" s="279"/>
      <c r="DDD109" s="277"/>
      <c r="DDE109" s="279"/>
      <c r="DDF109" s="279"/>
      <c r="DDG109" s="277"/>
      <c r="DDH109" s="279"/>
      <c r="DDI109" s="279"/>
      <c r="DDJ109" s="279"/>
      <c r="DDK109" s="277"/>
      <c r="DDL109" s="279"/>
      <c r="DDM109" s="279"/>
      <c r="DDN109" s="279"/>
      <c r="DDO109" s="279"/>
      <c r="DDP109" s="277"/>
      <c r="DDQ109" s="279"/>
      <c r="DDR109" s="279"/>
      <c r="DDS109" s="279"/>
      <c r="DDT109" s="277"/>
      <c r="DDU109" s="279"/>
      <c r="DDV109" s="279"/>
      <c r="DDW109" s="279"/>
      <c r="DDX109" s="277"/>
      <c r="DDY109" s="279"/>
      <c r="DDZ109" s="279"/>
      <c r="DEA109" s="279"/>
      <c r="DEB109" s="277"/>
      <c r="DEC109" s="279"/>
      <c r="DED109" s="279"/>
      <c r="DEE109" s="279"/>
      <c r="DEF109" s="279"/>
      <c r="DEG109" s="277"/>
      <c r="DEH109" s="279"/>
      <c r="DEI109" s="279"/>
      <c r="DEJ109" s="279"/>
      <c r="DEK109" s="279"/>
      <c r="DEL109" s="277"/>
      <c r="DEM109" s="279"/>
      <c r="DEN109" s="279"/>
      <c r="DEO109" s="279"/>
      <c r="DEP109" s="277"/>
      <c r="DEQ109" s="279"/>
      <c r="DER109" s="279"/>
      <c r="DES109" s="279"/>
      <c r="DET109" s="277"/>
      <c r="DEU109" s="279"/>
      <c r="DEV109" s="279"/>
      <c r="DEW109" s="279"/>
      <c r="DEX109" s="279"/>
      <c r="DEY109" s="279"/>
      <c r="DEZ109" s="279"/>
      <c r="DFA109" s="277"/>
      <c r="DFB109" s="279"/>
      <c r="DFC109" s="279"/>
      <c r="DFD109" s="277"/>
      <c r="DFE109" s="295"/>
      <c r="DFF109" s="296"/>
      <c r="DFG109" s="296"/>
      <c r="DFH109" s="297"/>
      <c r="DFI109" s="277"/>
      <c r="DFJ109" s="279"/>
      <c r="DFK109" s="279"/>
      <c r="DFL109" s="279"/>
      <c r="DFM109" s="279"/>
      <c r="DFN109" s="277"/>
      <c r="DFO109" s="279"/>
      <c r="DFP109" s="279"/>
      <c r="DFQ109" s="279"/>
      <c r="DFR109" s="279"/>
      <c r="DFS109" s="279"/>
      <c r="DFT109" s="277"/>
      <c r="DFU109" s="279"/>
      <c r="DFV109" s="279"/>
      <c r="DFW109" s="277"/>
      <c r="DFX109" s="279"/>
      <c r="DFY109" s="279"/>
      <c r="DFZ109" s="279"/>
      <c r="DGA109" s="277"/>
      <c r="DGB109" s="279"/>
      <c r="DGC109" s="279"/>
      <c r="DGD109" s="279"/>
      <c r="DGE109" s="279"/>
      <c r="DGF109" s="277"/>
      <c r="DGG109" s="279"/>
      <c r="DGH109" s="279"/>
      <c r="DGI109" s="279"/>
      <c r="DGJ109" s="277"/>
      <c r="DGK109" s="279"/>
      <c r="DGL109" s="279"/>
      <c r="DGM109" s="279"/>
      <c r="DGN109" s="277"/>
      <c r="DGO109" s="279"/>
      <c r="DGP109" s="279"/>
      <c r="DGQ109" s="279"/>
      <c r="DGR109" s="277"/>
      <c r="DGS109" s="279"/>
      <c r="DGT109" s="279"/>
      <c r="DGU109" s="279"/>
      <c r="DGV109" s="279"/>
      <c r="DGW109" s="277"/>
      <c r="DGX109" s="279"/>
      <c r="DGY109" s="279"/>
      <c r="DGZ109" s="279"/>
      <c r="DHA109" s="279"/>
      <c r="DHB109" s="277"/>
      <c r="DHC109" s="279"/>
      <c r="DHD109" s="279"/>
      <c r="DHE109" s="279"/>
      <c r="DHF109" s="277"/>
      <c r="DHG109" s="279"/>
      <c r="DHH109" s="279"/>
      <c r="DHI109" s="279"/>
      <c r="DHJ109" s="277"/>
      <c r="DHK109" s="279"/>
      <c r="DHL109" s="279"/>
      <c r="DHM109" s="279"/>
      <c r="DHN109" s="279"/>
      <c r="DHO109" s="279"/>
      <c r="DHP109" s="279"/>
      <c r="DHQ109" s="277"/>
      <c r="DHR109" s="279"/>
      <c r="DHS109" s="279"/>
      <c r="DHT109" s="277"/>
      <c r="DHU109" s="295"/>
      <c r="DHV109" s="296"/>
      <c r="DHW109" s="296"/>
      <c r="DHX109" s="297"/>
      <c r="DHY109" s="277"/>
      <c r="DHZ109" s="279"/>
      <c r="DIA109" s="279"/>
      <c r="DIB109" s="279"/>
      <c r="DIC109" s="279"/>
      <c r="DID109" s="277"/>
      <c r="DIE109" s="279"/>
      <c r="DIF109" s="279"/>
      <c r="DIG109" s="279"/>
      <c r="DIH109" s="279"/>
      <c r="DII109" s="279"/>
      <c r="DIJ109" s="277"/>
      <c r="DIK109" s="279"/>
      <c r="DIL109" s="279"/>
      <c r="DIM109" s="277"/>
      <c r="DIN109" s="279"/>
      <c r="DIO109" s="279"/>
      <c r="DIP109" s="279"/>
      <c r="DIQ109" s="277"/>
      <c r="DIR109" s="279"/>
      <c r="DIS109" s="279"/>
      <c r="DIT109" s="279"/>
      <c r="DIU109" s="279"/>
      <c r="DIV109" s="277"/>
      <c r="DIW109" s="279"/>
      <c r="DIX109" s="279"/>
      <c r="DIY109" s="279"/>
      <c r="DIZ109" s="277"/>
      <c r="DJA109" s="279"/>
      <c r="DJB109" s="279"/>
      <c r="DJC109" s="279"/>
      <c r="DJD109" s="277"/>
      <c r="DJE109" s="279"/>
      <c r="DJF109" s="279"/>
      <c r="DJG109" s="279"/>
      <c r="DJH109" s="277"/>
      <c r="DJI109" s="279"/>
      <c r="DJJ109" s="279"/>
      <c r="DJK109" s="279"/>
      <c r="DJL109" s="279"/>
      <c r="DJM109" s="277"/>
      <c r="DJN109" s="279"/>
      <c r="DJO109" s="279"/>
      <c r="DJP109" s="279"/>
      <c r="DJQ109" s="279"/>
      <c r="DJR109" s="277"/>
      <c r="DJS109" s="279"/>
      <c r="DJT109" s="279"/>
      <c r="DJU109" s="279"/>
      <c r="DJV109" s="277"/>
      <c r="DJW109" s="279"/>
      <c r="DJX109" s="279"/>
      <c r="DJY109" s="279"/>
      <c r="DJZ109" s="277"/>
      <c r="DKA109" s="279"/>
      <c r="DKB109" s="279"/>
      <c r="DKC109" s="279"/>
      <c r="DKD109" s="279"/>
      <c r="DKE109" s="279"/>
      <c r="DKF109" s="279"/>
      <c r="DKG109" s="277"/>
      <c r="DKH109" s="279"/>
      <c r="DKI109" s="279"/>
      <c r="DKJ109" s="277"/>
      <c r="DKK109" s="295"/>
      <c r="DKL109" s="296"/>
      <c r="DKM109" s="296"/>
      <c r="DKN109" s="297"/>
      <c r="DKO109" s="277"/>
      <c r="DKP109" s="279"/>
      <c r="DKQ109" s="279"/>
      <c r="DKR109" s="279"/>
      <c r="DKS109" s="279"/>
      <c r="DKT109" s="277"/>
      <c r="DKU109" s="279"/>
      <c r="DKV109" s="279"/>
      <c r="DKW109" s="279"/>
      <c r="DKX109" s="279"/>
      <c r="DKY109" s="279"/>
      <c r="DKZ109" s="277"/>
      <c r="DLA109" s="279"/>
      <c r="DLB109" s="279"/>
      <c r="DLC109" s="277"/>
      <c r="DLD109" s="279"/>
      <c r="DLE109" s="279"/>
      <c r="DLF109" s="279"/>
      <c r="DLG109" s="277"/>
      <c r="DLH109" s="279"/>
      <c r="DLI109" s="279"/>
      <c r="DLJ109" s="279"/>
      <c r="DLK109" s="279"/>
      <c r="DLL109" s="277"/>
      <c r="DLM109" s="279"/>
      <c r="DLN109" s="279"/>
      <c r="DLO109" s="279"/>
      <c r="DLP109" s="277"/>
      <c r="DLQ109" s="279"/>
      <c r="DLR109" s="279"/>
      <c r="DLS109" s="279"/>
      <c r="DLT109" s="277"/>
      <c r="DLU109" s="279"/>
      <c r="DLV109" s="279"/>
      <c r="DLW109" s="279"/>
      <c r="DLX109" s="277"/>
      <c r="DLY109" s="279"/>
      <c r="DLZ109" s="279"/>
      <c r="DMA109" s="279"/>
      <c r="DMB109" s="279"/>
      <c r="DMC109" s="277"/>
      <c r="DMD109" s="279"/>
      <c r="DME109" s="279"/>
      <c r="DMF109" s="279"/>
      <c r="DMG109" s="279"/>
      <c r="DMH109" s="277"/>
      <c r="DMI109" s="279"/>
      <c r="DMJ109" s="279"/>
      <c r="DMK109" s="279"/>
      <c r="DML109" s="277"/>
      <c r="DMM109" s="279"/>
      <c r="DMN109" s="279"/>
      <c r="DMO109" s="279"/>
      <c r="DMP109" s="277"/>
      <c r="DMQ109" s="279"/>
      <c r="DMR109" s="279"/>
      <c r="DMS109" s="279"/>
      <c r="DMT109" s="279"/>
      <c r="DMU109" s="279"/>
      <c r="DMV109" s="279"/>
      <c r="DMW109" s="277"/>
      <c r="DMX109" s="279"/>
      <c r="DMY109" s="279"/>
      <c r="DMZ109" s="277"/>
      <c r="DNA109" s="295"/>
      <c r="DNB109" s="296"/>
      <c r="DNC109" s="296"/>
      <c r="DND109" s="297"/>
      <c r="DNE109" s="277"/>
      <c r="DNF109" s="279"/>
      <c r="DNG109" s="279"/>
      <c r="DNH109" s="279"/>
      <c r="DNI109" s="279"/>
      <c r="DNJ109" s="277"/>
      <c r="DNK109" s="279"/>
      <c r="DNL109" s="279"/>
      <c r="DNM109" s="279"/>
      <c r="DNN109" s="279"/>
      <c r="DNO109" s="279"/>
      <c r="DNP109" s="277"/>
      <c r="DNQ109" s="279"/>
      <c r="DNR109" s="279"/>
      <c r="DNS109" s="277"/>
      <c r="DNT109" s="279"/>
      <c r="DNU109" s="279"/>
      <c r="DNV109" s="279"/>
      <c r="DNW109" s="277"/>
      <c r="DNX109" s="279"/>
      <c r="DNY109" s="279"/>
      <c r="DNZ109" s="279"/>
      <c r="DOA109" s="279"/>
      <c r="DOB109" s="277"/>
      <c r="DOC109" s="279"/>
      <c r="DOD109" s="279"/>
      <c r="DOE109" s="279"/>
      <c r="DOF109" s="277"/>
      <c r="DOG109" s="279"/>
      <c r="DOH109" s="279"/>
      <c r="DOI109" s="279"/>
      <c r="DOJ109" s="277"/>
      <c r="DOK109" s="279"/>
      <c r="DOL109" s="279"/>
      <c r="DOM109" s="279"/>
      <c r="DON109" s="277"/>
      <c r="DOO109" s="279"/>
      <c r="DOP109" s="279"/>
      <c r="DOQ109" s="279"/>
      <c r="DOR109" s="279"/>
      <c r="DOS109" s="277"/>
      <c r="DOT109" s="279"/>
      <c r="DOU109" s="279"/>
      <c r="DOV109" s="279"/>
      <c r="DOW109" s="279"/>
      <c r="DOX109" s="277"/>
      <c r="DOY109" s="279"/>
      <c r="DOZ109" s="279"/>
      <c r="DPA109" s="279"/>
      <c r="DPB109" s="277"/>
      <c r="DPC109" s="279"/>
      <c r="DPD109" s="279"/>
      <c r="DPE109" s="279"/>
      <c r="DPF109" s="277"/>
      <c r="DPG109" s="279"/>
      <c r="DPH109" s="279"/>
      <c r="DPI109" s="279"/>
      <c r="DPJ109" s="279"/>
      <c r="DPK109" s="279"/>
      <c r="DPL109" s="279"/>
      <c r="DPM109" s="277"/>
      <c r="DPN109" s="279"/>
      <c r="DPO109" s="279"/>
      <c r="DPP109" s="277"/>
      <c r="DPQ109" s="295"/>
      <c r="DPR109" s="296"/>
      <c r="DPS109" s="296"/>
      <c r="DPT109" s="297"/>
      <c r="DPU109" s="277"/>
      <c r="DPV109" s="279"/>
      <c r="DPW109" s="279"/>
      <c r="DPX109" s="279"/>
      <c r="DPY109" s="279"/>
      <c r="DPZ109" s="277"/>
      <c r="DQA109" s="279"/>
      <c r="DQB109" s="279"/>
      <c r="DQC109" s="279"/>
      <c r="DQD109" s="279"/>
      <c r="DQE109" s="279"/>
      <c r="DQF109" s="277"/>
      <c r="DQG109" s="279"/>
      <c r="DQH109" s="279"/>
      <c r="DQI109" s="277"/>
      <c r="DQJ109" s="279"/>
      <c r="DQK109" s="279"/>
      <c r="DQL109" s="279"/>
      <c r="DQM109" s="277"/>
      <c r="DQN109" s="279"/>
      <c r="DQO109" s="279"/>
      <c r="DQP109" s="279"/>
      <c r="DQQ109" s="279"/>
      <c r="DQR109" s="277"/>
      <c r="DQS109" s="279"/>
      <c r="DQT109" s="279"/>
      <c r="DQU109" s="279"/>
      <c r="DQV109" s="277"/>
      <c r="DQW109" s="279"/>
      <c r="DQX109" s="279"/>
      <c r="DQY109" s="279"/>
      <c r="DQZ109" s="277"/>
      <c r="DRA109" s="279"/>
      <c r="DRB109" s="279"/>
      <c r="DRC109" s="279"/>
      <c r="DRD109" s="277"/>
      <c r="DRE109" s="279"/>
      <c r="DRF109" s="279"/>
      <c r="DRG109" s="279"/>
      <c r="DRH109" s="279"/>
      <c r="DRI109" s="277"/>
      <c r="DRJ109" s="279"/>
      <c r="DRK109" s="279"/>
      <c r="DRL109" s="279"/>
      <c r="DRM109" s="279"/>
      <c r="DRN109" s="277"/>
      <c r="DRO109" s="279"/>
      <c r="DRP109" s="279"/>
      <c r="DRQ109" s="279"/>
      <c r="DRR109" s="277"/>
      <c r="DRS109" s="279"/>
      <c r="DRT109" s="279"/>
      <c r="DRU109" s="279"/>
      <c r="DRV109" s="277"/>
      <c r="DRW109" s="279"/>
      <c r="DRX109" s="279"/>
      <c r="DRY109" s="279"/>
      <c r="DRZ109" s="279"/>
      <c r="DSA109" s="279"/>
      <c r="DSB109" s="279"/>
      <c r="DSC109" s="277"/>
      <c r="DSD109" s="279"/>
      <c r="DSE109" s="279"/>
      <c r="DSF109" s="277"/>
      <c r="DSG109" s="295"/>
      <c r="DSH109" s="296"/>
      <c r="DSI109" s="296"/>
      <c r="DSJ109" s="297"/>
      <c r="DSK109" s="277"/>
      <c r="DSL109" s="279"/>
      <c r="DSM109" s="279"/>
      <c r="DSN109" s="279"/>
      <c r="DSO109" s="279"/>
      <c r="DSP109" s="277"/>
      <c r="DSQ109" s="279"/>
      <c r="DSR109" s="279"/>
      <c r="DSS109" s="279"/>
      <c r="DST109" s="279"/>
      <c r="DSU109" s="279"/>
      <c r="DSV109" s="277"/>
      <c r="DSW109" s="279"/>
      <c r="DSX109" s="279"/>
      <c r="DSY109" s="277"/>
      <c r="DSZ109" s="279"/>
      <c r="DTA109" s="279"/>
      <c r="DTB109" s="279"/>
      <c r="DTC109" s="277"/>
      <c r="DTD109" s="279"/>
      <c r="DTE109" s="279"/>
      <c r="DTF109" s="279"/>
      <c r="DTG109" s="279"/>
      <c r="DTH109" s="277"/>
      <c r="DTI109" s="279"/>
      <c r="DTJ109" s="279"/>
      <c r="DTK109" s="279"/>
      <c r="DTL109" s="277"/>
      <c r="DTM109" s="279"/>
      <c r="DTN109" s="279"/>
      <c r="DTO109" s="279"/>
      <c r="DTP109" s="277"/>
      <c r="DTQ109" s="279"/>
      <c r="DTR109" s="279"/>
      <c r="DTS109" s="279"/>
      <c r="DTT109" s="277"/>
      <c r="DTU109" s="279"/>
      <c r="DTV109" s="279"/>
      <c r="DTW109" s="279"/>
      <c r="DTX109" s="279"/>
      <c r="DTY109" s="277"/>
      <c r="DTZ109" s="279"/>
      <c r="DUA109" s="279"/>
      <c r="DUB109" s="279"/>
      <c r="DUC109" s="279"/>
      <c r="DUD109" s="277"/>
      <c r="DUE109" s="279"/>
      <c r="DUF109" s="279"/>
      <c r="DUG109" s="279"/>
      <c r="DUH109" s="277"/>
      <c r="DUI109" s="279"/>
      <c r="DUJ109" s="279"/>
      <c r="DUK109" s="279"/>
      <c r="DUL109" s="277"/>
      <c r="DUM109" s="279"/>
      <c r="DUN109" s="279"/>
      <c r="DUO109" s="279"/>
      <c r="DUP109" s="279"/>
      <c r="DUQ109" s="279"/>
      <c r="DUR109" s="279"/>
      <c r="DUS109" s="277"/>
      <c r="DUT109" s="279"/>
      <c r="DUU109" s="279"/>
      <c r="DUV109" s="277"/>
      <c r="DUW109" s="295"/>
      <c r="DUX109" s="296"/>
      <c r="DUY109" s="296"/>
      <c r="DUZ109" s="297"/>
      <c r="DVA109" s="277"/>
      <c r="DVB109" s="279"/>
      <c r="DVC109" s="279"/>
      <c r="DVD109" s="279"/>
      <c r="DVE109" s="279"/>
      <c r="DVF109" s="277"/>
      <c r="DVG109" s="279"/>
      <c r="DVH109" s="279"/>
      <c r="DVI109" s="279"/>
      <c r="DVJ109" s="279"/>
      <c r="DVK109" s="279"/>
      <c r="DVL109" s="277"/>
      <c r="DVM109" s="279"/>
      <c r="DVN109" s="279"/>
      <c r="DVO109" s="277"/>
      <c r="DVP109" s="279"/>
      <c r="DVQ109" s="279"/>
      <c r="DVR109" s="279"/>
      <c r="DVS109" s="277"/>
      <c r="DVT109" s="279"/>
      <c r="DVU109" s="279"/>
      <c r="DVV109" s="279"/>
      <c r="DVW109" s="279"/>
      <c r="DVX109" s="277"/>
      <c r="DVY109" s="279"/>
      <c r="DVZ109" s="279"/>
      <c r="DWA109" s="279"/>
      <c r="DWB109" s="277"/>
      <c r="DWC109" s="279"/>
      <c r="DWD109" s="279"/>
      <c r="DWE109" s="279"/>
      <c r="DWF109" s="277"/>
      <c r="DWG109" s="279"/>
      <c r="DWH109" s="279"/>
      <c r="DWI109" s="279"/>
      <c r="DWJ109" s="277"/>
      <c r="DWK109" s="279"/>
      <c r="DWL109" s="279"/>
      <c r="DWM109" s="279"/>
      <c r="DWN109" s="279"/>
      <c r="DWO109" s="277"/>
      <c r="DWP109" s="279"/>
      <c r="DWQ109" s="279"/>
      <c r="DWR109" s="279"/>
      <c r="DWS109" s="279"/>
      <c r="DWT109" s="277"/>
      <c r="DWU109" s="279"/>
      <c r="DWV109" s="279"/>
      <c r="DWW109" s="279"/>
      <c r="DWX109" s="277"/>
      <c r="DWY109" s="279"/>
      <c r="DWZ109" s="279"/>
      <c r="DXA109" s="279"/>
      <c r="DXB109" s="277"/>
      <c r="DXC109" s="279"/>
      <c r="DXD109" s="279"/>
      <c r="DXE109" s="279"/>
      <c r="DXF109" s="279"/>
      <c r="DXG109" s="279"/>
      <c r="DXH109" s="279"/>
      <c r="DXI109" s="277"/>
      <c r="DXJ109" s="279"/>
      <c r="DXK109" s="279"/>
      <c r="DXL109" s="277"/>
      <c r="DXM109" s="295"/>
      <c r="DXN109" s="296"/>
      <c r="DXO109" s="296"/>
      <c r="DXP109" s="297"/>
      <c r="DXQ109" s="277"/>
      <c r="DXR109" s="279"/>
      <c r="DXS109" s="279"/>
      <c r="DXT109" s="279"/>
      <c r="DXU109" s="279"/>
      <c r="DXV109" s="277"/>
      <c r="DXW109" s="279"/>
      <c r="DXX109" s="279"/>
      <c r="DXY109" s="279"/>
      <c r="DXZ109" s="279"/>
      <c r="DYA109" s="279"/>
      <c r="DYB109" s="277"/>
      <c r="DYC109" s="279"/>
      <c r="DYD109" s="279"/>
      <c r="DYE109" s="277"/>
      <c r="DYF109" s="279"/>
      <c r="DYG109" s="279"/>
      <c r="DYH109" s="279"/>
      <c r="DYI109" s="277"/>
      <c r="DYJ109" s="279"/>
      <c r="DYK109" s="279"/>
      <c r="DYL109" s="279"/>
      <c r="DYM109" s="279"/>
      <c r="DYN109" s="277"/>
      <c r="DYO109" s="279"/>
      <c r="DYP109" s="279"/>
      <c r="DYQ109" s="279"/>
      <c r="DYR109" s="277"/>
      <c r="DYS109" s="279"/>
      <c r="DYT109" s="279"/>
      <c r="DYU109" s="279"/>
      <c r="DYV109" s="277"/>
      <c r="DYW109" s="279"/>
      <c r="DYX109" s="279"/>
      <c r="DYY109" s="279"/>
      <c r="DYZ109" s="277"/>
      <c r="DZA109" s="279"/>
      <c r="DZB109" s="279"/>
      <c r="DZC109" s="279"/>
      <c r="DZD109" s="279"/>
      <c r="DZE109" s="277"/>
      <c r="DZF109" s="279"/>
      <c r="DZG109" s="279"/>
      <c r="DZH109" s="279"/>
      <c r="DZI109" s="279"/>
      <c r="DZJ109" s="277"/>
      <c r="DZK109" s="279"/>
      <c r="DZL109" s="279"/>
      <c r="DZM109" s="279"/>
      <c r="DZN109" s="277"/>
      <c r="DZO109" s="279"/>
      <c r="DZP109" s="279"/>
      <c r="DZQ109" s="279"/>
      <c r="DZR109" s="277"/>
      <c r="DZS109" s="279"/>
      <c r="DZT109" s="279"/>
      <c r="DZU109" s="279"/>
      <c r="DZV109" s="279"/>
      <c r="DZW109" s="279"/>
      <c r="DZX109" s="279"/>
      <c r="DZY109" s="277"/>
      <c r="DZZ109" s="279"/>
      <c r="EAA109" s="279"/>
      <c r="EAB109" s="277"/>
      <c r="EAC109" s="295"/>
      <c r="EAD109" s="296"/>
      <c r="EAE109" s="296"/>
      <c r="EAF109" s="297"/>
      <c r="EAG109" s="277"/>
      <c r="EAH109" s="279"/>
      <c r="EAI109" s="279"/>
      <c r="EAJ109" s="279"/>
      <c r="EAK109" s="279"/>
      <c r="EAL109" s="277"/>
      <c r="EAM109" s="279"/>
      <c r="EAN109" s="279"/>
      <c r="EAO109" s="279"/>
      <c r="EAP109" s="279"/>
      <c r="EAQ109" s="279"/>
      <c r="EAR109" s="277"/>
      <c r="EAS109" s="279"/>
      <c r="EAT109" s="279"/>
      <c r="EAU109" s="277"/>
      <c r="EAV109" s="279"/>
      <c r="EAW109" s="279"/>
      <c r="EAX109" s="279"/>
      <c r="EAY109" s="277"/>
      <c r="EAZ109" s="279"/>
      <c r="EBA109" s="279"/>
      <c r="EBB109" s="279"/>
      <c r="EBC109" s="279"/>
      <c r="EBD109" s="277"/>
      <c r="EBE109" s="279"/>
      <c r="EBF109" s="279"/>
      <c r="EBG109" s="279"/>
      <c r="EBH109" s="277"/>
      <c r="EBI109" s="279"/>
      <c r="EBJ109" s="279"/>
      <c r="EBK109" s="279"/>
      <c r="EBL109" s="277"/>
      <c r="EBM109" s="279"/>
      <c r="EBN109" s="279"/>
      <c r="EBO109" s="279"/>
      <c r="EBP109" s="277"/>
      <c r="EBQ109" s="279"/>
      <c r="EBR109" s="279"/>
      <c r="EBS109" s="279"/>
      <c r="EBT109" s="279"/>
      <c r="EBU109" s="277"/>
      <c r="EBV109" s="279"/>
      <c r="EBW109" s="279"/>
      <c r="EBX109" s="279"/>
      <c r="EBY109" s="279"/>
      <c r="EBZ109" s="277"/>
      <c r="ECA109" s="279"/>
      <c r="ECB109" s="279"/>
      <c r="ECC109" s="279"/>
      <c r="ECD109" s="277"/>
      <c r="ECE109" s="279"/>
      <c r="ECF109" s="279"/>
      <c r="ECG109" s="279"/>
      <c r="ECH109" s="277"/>
      <c r="ECI109" s="279"/>
      <c r="ECJ109" s="279"/>
      <c r="ECK109" s="279"/>
      <c r="ECL109" s="279"/>
      <c r="ECM109" s="279"/>
      <c r="ECN109" s="279"/>
      <c r="ECO109" s="277"/>
      <c r="ECP109" s="279"/>
      <c r="ECQ109" s="279"/>
      <c r="ECR109" s="277"/>
      <c r="ECS109" s="295"/>
      <c r="ECT109" s="296"/>
      <c r="ECU109" s="296"/>
      <c r="ECV109" s="297"/>
      <c r="ECW109" s="277"/>
      <c r="ECX109" s="279"/>
      <c r="ECY109" s="279"/>
      <c r="ECZ109" s="279"/>
      <c r="EDA109" s="279"/>
      <c r="EDB109" s="277"/>
      <c r="EDC109" s="279"/>
      <c r="EDD109" s="279"/>
      <c r="EDE109" s="279"/>
      <c r="EDF109" s="279"/>
      <c r="EDG109" s="279"/>
      <c r="EDH109" s="277"/>
      <c r="EDI109" s="279"/>
      <c r="EDJ109" s="279"/>
      <c r="EDK109" s="277"/>
      <c r="EDL109" s="279"/>
      <c r="EDM109" s="279"/>
      <c r="EDN109" s="279"/>
      <c r="EDO109" s="277"/>
      <c r="EDP109" s="279"/>
      <c r="EDQ109" s="279"/>
      <c r="EDR109" s="279"/>
      <c r="EDS109" s="279"/>
      <c r="EDT109" s="277"/>
      <c r="EDU109" s="279"/>
      <c r="EDV109" s="279"/>
      <c r="EDW109" s="279"/>
      <c r="EDX109" s="277"/>
      <c r="EDY109" s="279"/>
      <c r="EDZ109" s="279"/>
      <c r="EEA109" s="279"/>
      <c r="EEB109" s="277"/>
      <c r="EEC109" s="279"/>
      <c r="EED109" s="279"/>
      <c r="EEE109" s="279"/>
      <c r="EEF109" s="277"/>
      <c r="EEG109" s="279"/>
      <c r="EEH109" s="279"/>
      <c r="EEI109" s="279"/>
      <c r="EEJ109" s="279"/>
      <c r="EEK109" s="277"/>
      <c r="EEL109" s="279"/>
      <c r="EEM109" s="279"/>
      <c r="EEN109" s="279"/>
      <c r="EEO109" s="279"/>
      <c r="EEP109" s="277"/>
      <c r="EEQ109" s="279"/>
      <c r="EER109" s="279"/>
      <c r="EES109" s="279"/>
      <c r="EET109" s="277"/>
      <c r="EEU109" s="279"/>
      <c r="EEV109" s="279"/>
      <c r="EEW109" s="279"/>
      <c r="EEX109" s="277"/>
      <c r="EEY109" s="279"/>
      <c r="EEZ109" s="279"/>
      <c r="EFA109" s="279"/>
      <c r="EFB109" s="279"/>
      <c r="EFC109" s="279"/>
      <c r="EFD109" s="279"/>
      <c r="EFE109" s="277"/>
      <c r="EFF109" s="279"/>
      <c r="EFG109" s="279"/>
      <c r="EFH109" s="277"/>
      <c r="EFI109" s="295"/>
      <c r="EFJ109" s="296"/>
      <c r="EFK109" s="296"/>
      <c r="EFL109" s="297"/>
      <c r="EFM109" s="277"/>
      <c r="EFN109" s="279"/>
      <c r="EFO109" s="279"/>
      <c r="EFP109" s="279"/>
      <c r="EFQ109" s="279"/>
      <c r="EFR109" s="277"/>
      <c r="EFS109" s="279"/>
      <c r="EFT109" s="279"/>
      <c r="EFU109" s="279"/>
      <c r="EFV109" s="279"/>
      <c r="EFW109" s="279"/>
      <c r="EFX109" s="277"/>
      <c r="EFY109" s="279"/>
      <c r="EFZ109" s="279"/>
      <c r="EGA109" s="277"/>
      <c r="EGB109" s="279"/>
      <c r="EGC109" s="279"/>
      <c r="EGD109" s="279"/>
      <c r="EGE109" s="277"/>
      <c r="EGF109" s="279"/>
      <c r="EGG109" s="279"/>
      <c r="EGH109" s="279"/>
      <c r="EGI109" s="279"/>
      <c r="EGJ109" s="277"/>
      <c r="EGK109" s="279"/>
      <c r="EGL109" s="279"/>
      <c r="EGM109" s="279"/>
      <c r="EGN109" s="277"/>
      <c r="EGO109" s="279"/>
      <c r="EGP109" s="279"/>
      <c r="EGQ109" s="279"/>
      <c r="EGR109" s="277"/>
      <c r="EGS109" s="279"/>
      <c r="EGT109" s="279"/>
      <c r="EGU109" s="279"/>
      <c r="EGV109" s="277"/>
      <c r="EGW109" s="279"/>
      <c r="EGX109" s="279"/>
      <c r="EGY109" s="279"/>
      <c r="EGZ109" s="279"/>
      <c r="EHA109" s="277"/>
      <c r="EHB109" s="279"/>
      <c r="EHC109" s="279"/>
      <c r="EHD109" s="279"/>
      <c r="EHE109" s="279"/>
      <c r="EHF109" s="277"/>
      <c r="EHG109" s="279"/>
      <c r="EHH109" s="279"/>
      <c r="EHI109" s="279"/>
      <c r="EHJ109" s="277"/>
      <c r="EHK109" s="279"/>
      <c r="EHL109" s="279"/>
      <c r="EHM109" s="279"/>
      <c r="EHN109" s="277"/>
      <c r="EHO109" s="279"/>
      <c r="EHP109" s="279"/>
      <c r="EHQ109" s="279"/>
      <c r="EHR109" s="279"/>
      <c r="EHS109" s="279"/>
      <c r="EHT109" s="279"/>
      <c r="EHU109" s="277"/>
      <c r="EHV109" s="279"/>
      <c r="EHW109" s="279"/>
      <c r="EHX109" s="277"/>
      <c r="EHY109" s="295"/>
      <c r="EHZ109" s="296"/>
      <c r="EIA109" s="296"/>
      <c r="EIB109" s="297"/>
      <c r="EIC109" s="277"/>
      <c r="EID109" s="279"/>
      <c r="EIE109" s="279"/>
      <c r="EIF109" s="279"/>
      <c r="EIG109" s="279"/>
      <c r="EIH109" s="277"/>
      <c r="EII109" s="279"/>
      <c r="EIJ109" s="279"/>
      <c r="EIK109" s="279"/>
      <c r="EIL109" s="279"/>
      <c r="EIM109" s="279"/>
      <c r="EIN109" s="277"/>
      <c r="EIO109" s="279"/>
      <c r="EIP109" s="279"/>
      <c r="EIQ109" s="277"/>
      <c r="EIR109" s="279"/>
      <c r="EIS109" s="279"/>
      <c r="EIT109" s="279"/>
      <c r="EIU109" s="277"/>
      <c r="EIV109" s="279"/>
      <c r="EIW109" s="279"/>
      <c r="EIX109" s="279"/>
      <c r="EIY109" s="279"/>
      <c r="EIZ109" s="277"/>
      <c r="EJA109" s="279"/>
      <c r="EJB109" s="279"/>
      <c r="EJC109" s="279"/>
      <c r="EJD109" s="277"/>
      <c r="EJE109" s="279"/>
      <c r="EJF109" s="279"/>
      <c r="EJG109" s="279"/>
      <c r="EJH109" s="277"/>
      <c r="EJI109" s="279"/>
      <c r="EJJ109" s="279"/>
      <c r="EJK109" s="279"/>
      <c r="EJL109" s="277"/>
      <c r="EJM109" s="279"/>
      <c r="EJN109" s="279"/>
      <c r="EJO109" s="279"/>
      <c r="EJP109" s="279"/>
      <c r="EJQ109" s="277"/>
      <c r="EJR109" s="279"/>
      <c r="EJS109" s="279"/>
      <c r="EJT109" s="279"/>
      <c r="EJU109" s="279"/>
      <c r="EJV109" s="277"/>
      <c r="EJW109" s="279"/>
      <c r="EJX109" s="279"/>
      <c r="EJY109" s="279"/>
      <c r="EJZ109" s="277"/>
      <c r="EKA109" s="279"/>
      <c r="EKB109" s="279"/>
      <c r="EKC109" s="279"/>
      <c r="EKD109" s="277"/>
      <c r="EKE109" s="279"/>
      <c r="EKF109" s="279"/>
      <c r="EKG109" s="279"/>
      <c r="EKH109" s="279"/>
      <c r="EKI109" s="279"/>
      <c r="EKJ109" s="279"/>
      <c r="EKK109" s="277"/>
      <c r="EKL109" s="279"/>
      <c r="EKM109" s="279"/>
      <c r="EKN109" s="277"/>
      <c r="EKO109" s="295"/>
      <c r="EKP109" s="296"/>
      <c r="EKQ109" s="296"/>
      <c r="EKR109" s="297"/>
      <c r="EKS109" s="277"/>
      <c r="EKT109" s="279"/>
      <c r="EKU109" s="279"/>
      <c r="EKV109" s="279"/>
      <c r="EKW109" s="279"/>
      <c r="EKX109" s="277"/>
      <c r="EKY109" s="279"/>
      <c r="EKZ109" s="279"/>
      <c r="ELA109" s="279"/>
      <c r="ELB109" s="279"/>
      <c r="ELC109" s="279"/>
      <c r="ELD109" s="277"/>
      <c r="ELE109" s="279"/>
      <c r="ELF109" s="279"/>
      <c r="ELG109" s="277"/>
      <c r="ELH109" s="279"/>
      <c r="ELI109" s="279"/>
      <c r="ELJ109" s="279"/>
      <c r="ELK109" s="277"/>
      <c r="ELL109" s="279"/>
      <c r="ELM109" s="279"/>
      <c r="ELN109" s="279"/>
      <c r="ELO109" s="279"/>
      <c r="ELP109" s="277"/>
      <c r="ELQ109" s="279"/>
      <c r="ELR109" s="279"/>
      <c r="ELS109" s="279"/>
      <c r="ELT109" s="277"/>
      <c r="ELU109" s="279"/>
      <c r="ELV109" s="279"/>
      <c r="ELW109" s="279"/>
      <c r="ELX109" s="277"/>
      <c r="ELY109" s="279"/>
      <c r="ELZ109" s="279"/>
      <c r="EMA109" s="279"/>
      <c r="EMB109" s="277"/>
      <c r="EMC109" s="279"/>
      <c r="EMD109" s="279"/>
      <c r="EME109" s="279"/>
      <c r="EMF109" s="279"/>
      <c r="EMG109" s="277"/>
      <c r="EMH109" s="279"/>
      <c r="EMI109" s="279"/>
      <c r="EMJ109" s="279"/>
      <c r="EMK109" s="279"/>
      <c r="EML109" s="277"/>
      <c r="EMM109" s="279"/>
      <c r="EMN109" s="279"/>
      <c r="EMO109" s="279"/>
      <c r="EMP109" s="277"/>
      <c r="EMQ109" s="279"/>
      <c r="EMR109" s="279"/>
      <c r="EMS109" s="279"/>
      <c r="EMT109" s="277"/>
      <c r="EMU109" s="279"/>
      <c r="EMV109" s="279"/>
      <c r="EMW109" s="279"/>
      <c r="EMX109" s="279"/>
      <c r="EMY109" s="279"/>
      <c r="EMZ109" s="279"/>
      <c r="ENA109" s="277"/>
      <c r="ENB109" s="279"/>
      <c r="ENC109" s="279"/>
      <c r="END109" s="277"/>
      <c r="ENE109" s="295"/>
      <c r="ENF109" s="296"/>
      <c r="ENG109" s="296"/>
      <c r="ENH109" s="297"/>
      <c r="ENI109" s="277"/>
      <c r="ENJ109" s="279"/>
      <c r="ENK109" s="279"/>
      <c r="ENL109" s="279"/>
      <c r="ENM109" s="279"/>
      <c r="ENN109" s="277"/>
      <c r="ENO109" s="279"/>
      <c r="ENP109" s="279"/>
      <c r="ENQ109" s="279"/>
      <c r="ENR109" s="279"/>
      <c r="ENS109" s="279"/>
      <c r="ENT109" s="277"/>
      <c r="ENU109" s="279"/>
      <c r="ENV109" s="279"/>
      <c r="ENW109" s="277"/>
      <c r="ENX109" s="279"/>
      <c r="ENY109" s="279"/>
      <c r="ENZ109" s="279"/>
      <c r="EOA109" s="277"/>
      <c r="EOB109" s="279"/>
      <c r="EOC109" s="279"/>
      <c r="EOD109" s="279"/>
      <c r="EOE109" s="279"/>
      <c r="EOF109" s="277"/>
      <c r="EOG109" s="279"/>
      <c r="EOH109" s="279"/>
      <c r="EOI109" s="279"/>
      <c r="EOJ109" s="277"/>
      <c r="EOK109" s="279"/>
      <c r="EOL109" s="279"/>
      <c r="EOM109" s="279"/>
      <c r="EON109" s="277"/>
      <c r="EOO109" s="279"/>
      <c r="EOP109" s="279"/>
      <c r="EOQ109" s="279"/>
      <c r="EOR109" s="277"/>
      <c r="EOS109" s="279"/>
      <c r="EOT109" s="279"/>
      <c r="EOU109" s="279"/>
      <c r="EOV109" s="279"/>
      <c r="EOW109" s="277"/>
      <c r="EOX109" s="279"/>
      <c r="EOY109" s="279"/>
      <c r="EOZ109" s="279"/>
      <c r="EPA109" s="279"/>
      <c r="EPB109" s="277"/>
      <c r="EPC109" s="279"/>
      <c r="EPD109" s="279"/>
      <c r="EPE109" s="279"/>
      <c r="EPF109" s="277"/>
      <c r="EPG109" s="279"/>
      <c r="EPH109" s="279"/>
      <c r="EPI109" s="279"/>
      <c r="EPJ109" s="277"/>
      <c r="EPK109" s="279"/>
      <c r="EPL109" s="279"/>
      <c r="EPM109" s="279"/>
      <c r="EPN109" s="279"/>
      <c r="EPO109" s="279"/>
      <c r="EPP109" s="279"/>
      <c r="EPQ109" s="277"/>
      <c r="EPR109" s="279"/>
      <c r="EPS109" s="279"/>
      <c r="EPT109" s="277"/>
      <c r="EPU109" s="295"/>
      <c r="EPV109" s="296"/>
      <c r="EPW109" s="296"/>
      <c r="EPX109" s="297"/>
      <c r="EPY109" s="277"/>
      <c r="EPZ109" s="279"/>
      <c r="EQA109" s="279"/>
      <c r="EQB109" s="279"/>
      <c r="EQC109" s="279"/>
      <c r="EQD109" s="277"/>
      <c r="EQE109" s="279"/>
      <c r="EQF109" s="279"/>
      <c r="EQG109" s="279"/>
      <c r="EQH109" s="279"/>
      <c r="EQI109" s="279"/>
      <c r="EQJ109" s="277"/>
      <c r="EQK109" s="279"/>
      <c r="EQL109" s="279"/>
      <c r="EQM109" s="277"/>
      <c r="EQN109" s="279"/>
      <c r="EQO109" s="279"/>
      <c r="EQP109" s="279"/>
      <c r="EQQ109" s="277"/>
      <c r="EQR109" s="279"/>
      <c r="EQS109" s="279"/>
      <c r="EQT109" s="279"/>
      <c r="EQU109" s="279"/>
      <c r="EQV109" s="277"/>
      <c r="EQW109" s="279"/>
      <c r="EQX109" s="279"/>
      <c r="EQY109" s="279"/>
      <c r="EQZ109" s="277"/>
      <c r="ERA109" s="279"/>
      <c r="ERB109" s="279"/>
      <c r="ERC109" s="279"/>
      <c r="ERD109" s="277"/>
      <c r="ERE109" s="279"/>
      <c r="ERF109" s="279"/>
      <c r="ERG109" s="279"/>
      <c r="ERH109" s="277"/>
      <c r="ERI109" s="279"/>
      <c r="ERJ109" s="279"/>
      <c r="ERK109" s="279"/>
      <c r="ERL109" s="279"/>
      <c r="ERM109" s="277"/>
      <c r="ERN109" s="279"/>
      <c r="ERO109" s="279"/>
      <c r="ERP109" s="279"/>
      <c r="ERQ109" s="279"/>
      <c r="ERR109" s="277"/>
      <c r="ERS109" s="279"/>
      <c r="ERT109" s="279"/>
      <c r="ERU109" s="279"/>
      <c r="ERV109" s="277"/>
      <c r="ERW109" s="279"/>
      <c r="ERX109" s="279"/>
      <c r="ERY109" s="279"/>
      <c r="ERZ109" s="277"/>
      <c r="ESA109" s="279"/>
      <c r="ESB109" s="279"/>
      <c r="ESC109" s="279"/>
      <c r="ESD109" s="279"/>
      <c r="ESE109" s="279"/>
      <c r="ESF109" s="279"/>
      <c r="ESG109" s="277"/>
      <c r="ESH109" s="279"/>
      <c r="ESI109" s="279"/>
      <c r="ESJ109" s="277"/>
      <c r="ESK109" s="295"/>
      <c r="ESL109" s="296"/>
      <c r="ESM109" s="296"/>
      <c r="ESN109" s="297"/>
      <c r="ESO109" s="277"/>
      <c r="ESP109" s="279"/>
      <c r="ESQ109" s="279"/>
      <c r="ESR109" s="279"/>
      <c r="ESS109" s="279"/>
      <c r="EST109" s="277"/>
      <c r="ESU109" s="279"/>
      <c r="ESV109" s="279"/>
      <c r="ESW109" s="279"/>
      <c r="ESX109" s="279"/>
      <c r="ESY109" s="279"/>
      <c r="ESZ109" s="277"/>
      <c r="ETA109" s="279"/>
      <c r="ETB109" s="279"/>
      <c r="ETC109" s="277"/>
      <c r="ETD109" s="279"/>
      <c r="ETE109" s="279"/>
      <c r="ETF109" s="279"/>
      <c r="ETG109" s="277"/>
      <c r="ETH109" s="279"/>
      <c r="ETI109" s="279"/>
      <c r="ETJ109" s="279"/>
      <c r="ETK109" s="279"/>
      <c r="ETL109" s="277"/>
      <c r="ETM109" s="279"/>
      <c r="ETN109" s="279"/>
      <c r="ETO109" s="279"/>
      <c r="ETP109" s="277"/>
      <c r="ETQ109" s="279"/>
      <c r="ETR109" s="279"/>
      <c r="ETS109" s="279"/>
      <c r="ETT109" s="277"/>
      <c r="ETU109" s="279"/>
      <c r="ETV109" s="279"/>
      <c r="ETW109" s="279"/>
      <c r="ETX109" s="277"/>
      <c r="ETY109" s="279"/>
      <c r="ETZ109" s="279"/>
      <c r="EUA109" s="279"/>
      <c r="EUB109" s="279"/>
      <c r="EUC109" s="277"/>
      <c r="EUD109" s="279"/>
      <c r="EUE109" s="279"/>
      <c r="EUF109" s="279"/>
      <c r="EUG109" s="279"/>
      <c r="EUH109" s="277"/>
      <c r="EUI109" s="279"/>
      <c r="EUJ109" s="279"/>
      <c r="EUK109" s="279"/>
      <c r="EUL109" s="277"/>
      <c r="EUM109" s="279"/>
      <c r="EUN109" s="279"/>
      <c r="EUO109" s="279"/>
      <c r="EUP109" s="277"/>
      <c r="EUQ109" s="279"/>
      <c r="EUR109" s="279"/>
      <c r="EUS109" s="279"/>
      <c r="EUT109" s="279"/>
      <c r="EUU109" s="279"/>
      <c r="EUV109" s="279"/>
      <c r="EUW109" s="277"/>
      <c r="EUX109" s="279"/>
      <c r="EUY109" s="279"/>
      <c r="EUZ109" s="277"/>
      <c r="EVA109" s="295"/>
      <c r="EVB109" s="296"/>
      <c r="EVC109" s="296"/>
      <c r="EVD109" s="297"/>
      <c r="EVE109" s="277"/>
      <c r="EVF109" s="279"/>
      <c r="EVG109" s="279"/>
      <c r="EVH109" s="279"/>
      <c r="EVI109" s="279"/>
      <c r="EVJ109" s="277"/>
      <c r="EVK109" s="279"/>
      <c r="EVL109" s="279"/>
      <c r="EVM109" s="279"/>
      <c r="EVN109" s="279"/>
      <c r="EVO109" s="279"/>
      <c r="EVP109" s="277"/>
      <c r="EVQ109" s="279"/>
      <c r="EVR109" s="279"/>
      <c r="EVS109" s="277"/>
      <c r="EVT109" s="279"/>
      <c r="EVU109" s="279"/>
      <c r="EVV109" s="279"/>
      <c r="EVW109" s="277"/>
      <c r="EVX109" s="279"/>
      <c r="EVY109" s="279"/>
      <c r="EVZ109" s="279"/>
      <c r="EWA109" s="279"/>
      <c r="EWB109" s="277"/>
      <c r="EWC109" s="279"/>
      <c r="EWD109" s="279"/>
      <c r="EWE109" s="279"/>
      <c r="EWF109" s="277"/>
      <c r="EWG109" s="279"/>
      <c r="EWH109" s="279"/>
      <c r="EWI109" s="279"/>
      <c r="EWJ109" s="277"/>
      <c r="EWK109" s="279"/>
      <c r="EWL109" s="279"/>
      <c r="EWM109" s="279"/>
      <c r="EWN109" s="277"/>
      <c r="EWO109" s="279"/>
      <c r="EWP109" s="279"/>
      <c r="EWQ109" s="279"/>
      <c r="EWR109" s="279"/>
      <c r="EWS109" s="277"/>
      <c r="EWT109" s="279"/>
      <c r="EWU109" s="279"/>
      <c r="EWV109" s="279"/>
      <c r="EWW109" s="279"/>
      <c r="EWX109" s="277"/>
      <c r="EWY109" s="279"/>
      <c r="EWZ109" s="279"/>
      <c r="EXA109" s="279"/>
      <c r="EXB109" s="277"/>
      <c r="EXC109" s="279"/>
      <c r="EXD109" s="279"/>
      <c r="EXE109" s="279"/>
      <c r="EXF109" s="277"/>
      <c r="EXG109" s="279"/>
      <c r="EXH109" s="279"/>
      <c r="EXI109" s="279"/>
      <c r="EXJ109" s="279"/>
      <c r="EXK109" s="279"/>
      <c r="EXL109" s="279"/>
      <c r="EXM109" s="277"/>
      <c r="EXN109" s="279"/>
      <c r="EXO109" s="279"/>
      <c r="EXP109" s="277"/>
      <c r="EXQ109" s="295"/>
      <c r="EXR109" s="296"/>
      <c r="EXS109" s="296"/>
      <c r="EXT109" s="297"/>
      <c r="EXU109" s="277"/>
      <c r="EXV109" s="279"/>
      <c r="EXW109" s="279"/>
      <c r="EXX109" s="279"/>
      <c r="EXY109" s="279"/>
      <c r="EXZ109" s="277"/>
      <c r="EYA109" s="279"/>
      <c r="EYB109" s="279"/>
      <c r="EYC109" s="279"/>
      <c r="EYD109" s="279"/>
      <c r="EYE109" s="279"/>
      <c r="EYF109" s="277"/>
      <c r="EYG109" s="279"/>
      <c r="EYH109" s="279"/>
      <c r="EYI109" s="277"/>
      <c r="EYJ109" s="279"/>
      <c r="EYK109" s="279"/>
      <c r="EYL109" s="279"/>
      <c r="EYM109" s="277"/>
      <c r="EYN109" s="279"/>
      <c r="EYO109" s="279"/>
      <c r="EYP109" s="279"/>
      <c r="EYQ109" s="279"/>
      <c r="EYR109" s="277"/>
      <c r="EYS109" s="279"/>
      <c r="EYT109" s="279"/>
      <c r="EYU109" s="279"/>
      <c r="EYV109" s="277"/>
      <c r="EYW109" s="279"/>
      <c r="EYX109" s="279"/>
      <c r="EYY109" s="279"/>
      <c r="EYZ109" s="277"/>
      <c r="EZA109" s="279"/>
      <c r="EZB109" s="279"/>
      <c r="EZC109" s="279"/>
      <c r="EZD109" s="277"/>
      <c r="EZE109" s="279"/>
      <c r="EZF109" s="279"/>
      <c r="EZG109" s="279"/>
      <c r="EZH109" s="279"/>
      <c r="EZI109" s="277"/>
      <c r="EZJ109" s="279"/>
      <c r="EZK109" s="279"/>
      <c r="EZL109" s="279"/>
      <c r="EZM109" s="279"/>
      <c r="EZN109" s="277"/>
      <c r="EZO109" s="279"/>
      <c r="EZP109" s="279"/>
      <c r="EZQ109" s="279"/>
      <c r="EZR109" s="277"/>
      <c r="EZS109" s="279"/>
      <c r="EZT109" s="279"/>
      <c r="EZU109" s="279"/>
      <c r="EZV109" s="277"/>
      <c r="EZW109" s="279"/>
      <c r="EZX109" s="279"/>
      <c r="EZY109" s="279"/>
      <c r="EZZ109" s="279"/>
      <c r="FAA109" s="279"/>
      <c r="FAB109" s="279"/>
      <c r="FAC109" s="277"/>
      <c r="FAD109" s="279"/>
      <c r="FAE109" s="279"/>
      <c r="FAF109" s="277"/>
      <c r="FAG109" s="295"/>
      <c r="FAH109" s="296"/>
      <c r="FAI109" s="296"/>
      <c r="FAJ109" s="297"/>
      <c r="FAK109" s="277"/>
      <c r="FAL109" s="279"/>
      <c r="FAM109" s="279"/>
      <c r="FAN109" s="279"/>
      <c r="FAO109" s="279"/>
      <c r="FAP109" s="277"/>
      <c r="FAQ109" s="279"/>
      <c r="FAR109" s="279"/>
      <c r="FAS109" s="279"/>
      <c r="FAT109" s="279"/>
      <c r="FAU109" s="279"/>
      <c r="FAV109" s="277"/>
      <c r="FAW109" s="279"/>
      <c r="FAX109" s="279"/>
      <c r="FAY109" s="277"/>
      <c r="FAZ109" s="279"/>
      <c r="FBA109" s="279"/>
      <c r="FBB109" s="279"/>
      <c r="FBC109" s="277"/>
      <c r="FBD109" s="279"/>
      <c r="FBE109" s="279"/>
      <c r="FBF109" s="279"/>
      <c r="FBG109" s="279"/>
      <c r="FBH109" s="277"/>
      <c r="FBI109" s="279"/>
      <c r="FBJ109" s="279"/>
      <c r="FBK109" s="279"/>
      <c r="FBL109" s="277"/>
      <c r="FBM109" s="279"/>
      <c r="FBN109" s="279"/>
      <c r="FBO109" s="279"/>
      <c r="FBP109" s="277"/>
      <c r="FBQ109" s="279"/>
      <c r="FBR109" s="279"/>
      <c r="FBS109" s="279"/>
      <c r="FBT109" s="277"/>
      <c r="FBU109" s="279"/>
      <c r="FBV109" s="279"/>
      <c r="FBW109" s="279"/>
      <c r="FBX109" s="279"/>
      <c r="FBY109" s="277"/>
      <c r="FBZ109" s="279"/>
      <c r="FCA109" s="279"/>
      <c r="FCB109" s="279"/>
      <c r="FCC109" s="279"/>
      <c r="FCD109" s="277"/>
      <c r="FCE109" s="279"/>
      <c r="FCF109" s="279"/>
      <c r="FCG109" s="279"/>
      <c r="FCH109" s="277"/>
      <c r="FCI109" s="279"/>
      <c r="FCJ109" s="279"/>
      <c r="FCK109" s="279"/>
      <c r="FCL109" s="277"/>
      <c r="FCM109" s="279"/>
      <c r="FCN109" s="279"/>
      <c r="FCO109" s="279"/>
      <c r="FCP109" s="279"/>
      <c r="FCQ109" s="279"/>
      <c r="FCR109" s="279"/>
      <c r="FCS109" s="277"/>
      <c r="FCT109" s="279"/>
      <c r="FCU109" s="279"/>
      <c r="FCV109" s="277"/>
      <c r="FCW109" s="295"/>
      <c r="FCX109" s="296"/>
      <c r="FCY109" s="296"/>
      <c r="FCZ109" s="297"/>
      <c r="FDA109" s="277"/>
      <c r="FDB109" s="279"/>
      <c r="FDC109" s="279"/>
      <c r="FDD109" s="279"/>
      <c r="FDE109" s="279"/>
      <c r="FDF109" s="277"/>
      <c r="FDG109" s="279"/>
      <c r="FDH109" s="279"/>
      <c r="FDI109" s="279"/>
      <c r="FDJ109" s="279"/>
      <c r="FDK109" s="279"/>
      <c r="FDL109" s="277"/>
      <c r="FDM109" s="279"/>
      <c r="FDN109" s="279"/>
      <c r="FDO109" s="277"/>
      <c r="FDP109" s="279"/>
      <c r="FDQ109" s="279"/>
      <c r="FDR109" s="279"/>
      <c r="FDS109" s="277"/>
      <c r="FDT109" s="279"/>
      <c r="FDU109" s="279"/>
      <c r="FDV109" s="279"/>
      <c r="FDW109" s="279"/>
      <c r="FDX109" s="277"/>
      <c r="FDY109" s="279"/>
      <c r="FDZ109" s="279"/>
      <c r="FEA109" s="279"/>
      <c r="FEB109" s="277"/>
      <c r="FEC109" s="279"/>
      <c r="FED109" s="279"/>
      <c r="FEE109" s="279"/>
      <c r="FEF109" s="277"/>
      <c r="FEG109" s="279"/>
      <c r="FEH109" s="279"/>
      <c r="FEI109" s="279"/>
      <c r="FEJ109" s="277"/>
      <c r="FEK109" s="279"/>
      <c r="FEL109" s="279"/>
      <c r="FEM109" s="279"/>
      <c r="FEN109" s="279"/>
      <c r="FEO109" s="277"/>
      <c r="FEP109" s="279"/>
      <c r="FEQ109" s="279"/>
      <c r="FER109" s="279"/>
      <c r="FES109" s="279"/>
      <c r="FET109" s="277"/>
      <c r="FEU109" s="279"/>
      <c r="FEV109" s="279"/>
      <c r="FEW109" s="279"/>
      <c r="FEX109" s="277"/>
      <c r="FEY109" s="279"/>
      <c r="FEZ109" s="279"/>
      <c r="FFA109" s="279"/>
      <c r="FFB109" s="277"/>
      <c r="FFC109" s="279"/>
      <c r="FFD109" s="279"/>
      <c r="FFE109" s="279"/>
      <c r="FFF109" s="279"/>
      <c r="FFG109" s="279"/>
      <c r="FFH109" s="279"/>
      <c r="FFI109" s="277"/>
      <c r="FFJ109" s="279"/>
      <c r="FFK109" s="279"/>
      <c r="FFL109" s="277"/>
      <c r="FFM109" s="295"/>
      <c r="FFN109" s="296"/>
      <c r="FFO109" s="296"/>
      <c r="FFP109" s="297"/>
      <c r="FFQ109" s="277"/>
      <c r="FFR109" s="279"/>
      <c r="FFS109" s="279"/>
      <c r="FFT109" s="279"/>
      <c r="FFU109" s="279"/>
      <c r="FFV109" s="277"/>
      <c r="FFW109" s="279"/>
      <c r="FFX109" s="279"/>
      <c r="FFY109" s="279"/>
      <c r="FFZ109" s="279"/>
      <c r="FGA109" s="279"/>
      <c r="FGB109" s="277"/>
      <c r="FGC109" s="279"/>
      <c r="FGD109" s="279"/>
      <c r="FGE109" s="277"/>
      <c r="FGF109" s="279"/>
      <c r="FGG109" s="279"/>
      <c r="FGH109" s="279"/>
      <c r="FGI109" s="277"/>
      <c r="FGJ109" s="279"/>
      <c r="FGK109" s="279"/>
      <c r="FGL109" s="279"/>
      <c r="FGM109" s="279"/>
      <c r="FGN109" s="277"/>
      <c r="FGO109" s="279"/>
      <c r="FGP109" s="279"/>
      <c r="FGQ109" s="279"/>
      <c r="FGR109" s="277"/>
      <c r="FGS109" s="279"/>
      <c r="FGT109" s="279"/>
      <c r="FGU109" s="279"/>
      <c r="FGV109" s="277"/>
      <c r="FGW109" s="279"/>
      <c r="FGX109" s="279"/>
      <c r="FGY109" s="279"/>
      <c r="FGZ109" s="277"/>
      <c r="FHA109" s="279"/>
      <c r="FHB109" s="279"/>
      <c r="FHC109" s="279"/>
      <c r="FHD109" s="279"/>
      <c r="FHE109" s="277"/>
      <c r="FHF109" s="279"/>
      <c r="FHG109" s="279"/>
      <c r="FHH109" s="279"/>
      <c r="FHI109" s="279"/>
      <c r="FHJ109" s="277"/>
      <c r="FHK109" s="279"/>
      <c r="FHL109" s="279"/>
      <c r="FHM109" s="279"/>
      <c r="FHN109" s="277"/>
      <c r="FHO109" s="279"/>
      <c r="FHP109" s="279"/>
      <c r="FHQ109" s="279"/>
      <c r="FHR109" s="277"/>
      <c r="FHS109" s="279"/>
      <c r="FHT109" s="279"/>
      <c r="FHU109" s="279"/>
      <c r="FHV109" s="279"/>
      <c r="FHW109" s="279"/>
      <c r="FHX109" s="279"/>
      <c r="FHY109" s="277"/>
      <c r="FHZ109" s="279"/>
      <c r="FIA109" s="279"/>
      <c r="FIB109" s="277"/>
      <c r="FIC109" s="295"/>
      <c r="FID109" s="296"/>
      <c r="FIE109" s="296"/>
      <c r="FIF109" s="297"/>
      <c r="FIG109" s="277"/>
      <c r="FIH109" s="279"/>
      <c r="FII109" s="279"/>
      <c r="FIJ109" s="279"/>
      <c r="FIK109" s="279"/>
      <c r="FIL109" s="277"/>
      <c r="FIM109" s="279"/>
      <c r="FIN109" s="279"/>
      <c r="FIO109" s="279"/>
      <c r="FIP109" s="279"/>
      <c r="FIQ109" s="279"/>
      <c r="FIR109" s="277"/>
      <c r="FIS109" s="279"/>
      <c r="FIT109" s="279"/>
      <c r="FIU109" s="277"/>
      <c r="FIV109" s="279"/>
      <c r="FIW109" s="279"/>
      <c r="FIX109" s="279"/>
      <c r="FIY109" s="277"/>
      <c r="FIZ109" s="279"/>
      <c r="FJA109" s="279"/>
      <c r="FJB109" s="279"/>
      <c r="FJC109" s="279"/>
      <c r="FJD109" s="277"/>
      <c r="FJE109" s="279"/>
      <c r="FJF109" s="279"/>
      <c r="FJG109" s="279"/>
      <c r="FJH109" s="277"/>
      <c r="FJI109" s="279"/>
      <c r="FJJ109" s="279"/>
      <c r="FJK109" s="279"/>
      <c r="FJL109" s="277"/>
      <c r="FJM109" s="279"/>
      <c r="FJN109" s="279"/>
      <c r="FJO109" s="279"/>
      <c r="FJP109" s="277"/>
      <c r="FJQ109" s="279"/>
      <c r="FJR109" s="279"/>
      <c r="FJS109" s="279"/>
      <c r="FJT109" s="279"/>
      <c r="FJU109" s="277"/>
      <c r="FJV109" s="279"/>
      <c r="FJW109" s="279"/>
      <c r="FJX109" s="279"/>
      <c r="FJY109" s="279"/>
      <c r="FJZ109" s="277"/>
      <c r="FKA109" s="279"/>
      <c r="FKB109" s="279"/>
      <c r="FKC109" s="279"/>
      <c r="FKD109" s="277"/>
      <c r="FKE109" s="279"/>
      <c r="FKF109" s="279"/>
      <c r="FKG109" s="279"/>
      <c r="FKH109" s="277"/>
      <c r="FKI109" s="279"/>
      <c r="FKJ109" s="279"/>
      <c r="FKK109" s="279"/>
      <c r="FKL109" s="279"/>
      <c r="FKM109" s="279"/>
      <c r="FKN109" s="279"/>
      <c r="FKO109" s="277"/>
      <c r="FKP109" s="279"/>
      <c r="FKQ109" s="279"/>
      <c r="FKR109" s="277"/>
      <c r="FKS109" s="295"/>
      <c r="FKT109" s="296"/>
      <c r="FKU109" s="296"/>
      <c r="FKV109" s="297"/>
      <c r="FKW109" s="277"/>
      <c r="FKX109" s="279"/>
      <c r="FKY109" s="279"/>
      <c r="FKZ109" s="279"/>
      <c r="FLA109" s="279"/>
      <c r="FLB109" s="277"/>
      <c r="FLC109" s="279"/>
      <c r="FLD109" s="279"/>
      <c r="FLE109" s="279"/>
      <c r="FLF109" s="279"/>
      <c r="FLG109" s="279"/>
      <c r="FLH109" s="277"/>
      <c r="FLI109" s="279"/>
      <c r="FLJ109" s="279"/>
      <c r="FLK109" s="277"/>
      <c r="FLL109" s="279"/>
      <c r="FLM109" s="279"/>
      <c r="FLN109" s="279"/>
      <c r="FLO109" s="277"/>
      <c r="FLP109" s="279"/>
      <c r="FLQ109" s="279"/>
      <c r="FLR109" s="279"/>
      <c r="FLS109" s="279"/>
      <c r="FLT109" s="277"/>
      <c r="FLU109" s="279"/>
      <c r="FLV109" s="279"/>
      <c r="FLW109" s="279"/>
      <c r="FLX109" s="277"/>
      <c r="FLY109" s="279"/>
      <c r="FLZ109" s="279"/>
      <c r="FMA109" s="279"/>
      <c r="FMB109" s="277"/>
      <c r="FMC109" s="279"/>
      <c r="FMD109" s="279"/>
      <c r="FME109" s="279"/>
      <c r="FMF109" s="277"/>
      <c r="FMG109" s="279"/>
      <c r="FMH109" s="279"/>
      <c r="FMI109" s="279"/>
      <c r="FMJ109" s="279"/>
      <c r="FMK109" s="277"/>
      <c r="FML109" s="279"/>
      <c r="FMM109" s="279"/>
      <c r="FMN109" s="279"/>
      <c r="FMO109" s="279"/>
      <c r="FMP109" s="277"/>
      <c r="FMQ109" s="279"/>
      <c r="FMR109" s="279"/>
      <c r="FMS109" s="279"/>
      <c r="FMT109" s="277"/>
      <c r="FMU109" s="279"/>
      <c r="FMV109" s="279"/>
      <c r="FMW109" s="279"/>
      <c r="FMX109" s="277"/>
      <c r="FMY109" s="279"/>
      <c r="FMZ109" s="279"/>
      <c r="FNA109" s="279"/>
      <c r="FNB109" s="279"/>
      <c r="FNC109" s="279"/>
      <c r="FND109" s="279"/>
      <c r="FNE109" s="277"/>
      <c r="FNF109" s="279"/>
      <c r="FNG109" s="279"/>
      <c r="FNH109" s="277"/>
      <c r="FNI109" s="295"/>
      <c r="FNJ109" s="296"/>
      <c r="FNK109" s="296"/>
      <c r="FNL109" s="297"/>
      <c r="FNM109" s="277"/>
      <c r="FNN109" s="279"/>
      <c r="FNO109" s="279"/>
      <c r="FNP109" s="279"/>
      <c r="FNQ109" s="279"/>
      <c r="FNR109" s="277"/>
      <c r="FNS109" s="279"/>
      <c r="FNT109" s="279"/>
      <c r="FNU109" s="279"/>
      <c r="FNV109" s="279"/>
      <c r="FNW109" s="279"/>
      <c r="FNX109" s="277"/>
      <c r="FNY109" s="279"/>
      <c r="FNZ109" s="279"/>
      <c r="FOA109" s="277"/>
      <c r="FOB109" s="279"/>
      <c r="FOC109" s="279"/>
      <c r="FOD109" s="279"/>
      <c r="FOE109" s="277"/>
      <c r="FOF109" s="279"/>
      <c r="FOG109" s="279"/>
      <c r="FOH109" s="279"/>
      <c r="FOI109" s="279"/>
      <c r="FOJ109" s="277"/>
      <c r="FOK109" s="279"/>
      <c r="FOL109" s="279"/>
      <c r="FOM109" s="279"/>
      <c r="FON109" s="277"/>
      <c r="FOO109" s="279"/>
      <c r="FOP109" s="279"/>
      <c r="FOQ109" s="279"/>
      <c r="FOR109" s="277"/>
      <c r="FOS109" s="279"/>
      <c r="FOT109" s="279"/>
      <c r="FOU109" s="279"/>
      <c r="FOV109" s="277"/>
      <c r="FOW109" s="279"/>
      <c r="FOX109" s="279"/>
      <c r="FOY109" s="279"/>
      <c r="FOZ109" s="279"/>
      <c r="FPA109" s="277"/>
      <c r="FPB109" s="279"/>
      <c r="FPC109" s="279"/>
      <c r="FPD109" s="279"/>
      <c r="FPE109" s="279"/>
      <c r="FPF109" s="277"/>
      <c r="FPG109" s="279"/>
      <c r="FPH109" s="279"/>
      <c r="FPI109" s="279"/>
      <c r="FPJ109" s="277"/>
      <c r="FPK109" s="279"/>
      <c r="FPL109" s="279"/>
      <c r="FPM109" s="279"/>
      <c r="FPN109" s="277"/>
      <c r="FPO109" s="279"/>
      <c r="FPP109" s="279"/>
      <c r="FPQ109" s="279"/>
      <c r="FPR109" s="279"/>
      <c r="FPS109" s="279"/>
      <c r="FPT109" s="279"/>
      <c r="FPU109" s="277"/>
      <c r="FPV109" s="279"/>
      <c r="FPW109" s="279"/>
      <c r="FPX109" s="277"/>
      <c r="FPY109" s="295"/>
      <c r="FPZ109" s="296"/>
      <c r="FQA109" s="296"/>
      <c r="FQB109" s="297"/>
      <c r="FQC109" s="277"/>
      <c r="FQD109" s="279"/>
      <c r="FQE109" s="279"/>
      <c r="FQF109" s="279"/>
      <c r="FQG109" s="279"/>
      <c r="FQH109" s="277"/>
      <c r="FQI109" s="279"/>
      <c r="FQJ109" s="279"/>
      <c r="FQK109" s="279"/>
      <c r="FQL109" s="279"/>
      <c r="FQM109" s="279"/>
      <c r="FQN109" s="277"/>
      <c r="FQO109" s="279"/>
      <c r="FQP109" s="279"/>
      <c r="FQQ109" s="277"/>
      <c r="FQR109" s="279"/>
      <c r="FQS109" s="279"/>
      <c r="FQT109" s="279"/>
      <c r="FQU109" s="277"/>
      <c r="FQV109" s="279"/>
      <c r="FQW109" s="279"/>
      <c r="FQX109" s="279"/>
      <c r="FQY109" s="279"/>
      <c r="FQZ109" s="277"/>
      <c r="FRA109" s="279"/>
      <c r="FRB109" s="279"/>
      <c r="FRC109" s="279"/>
      <c r="FRD109" s="277"/>
      <c r="FRE109" s="279"/>
      <c r="FRF109" s="279"/>
      <c r="FRG109" s="279"/>
      <c r="FRH109" s="277"/>
      <c r="FRI109" s="279"/>
      <c r="FRJ109" s="279"/>
      <c r="FRK109" s="279"/>
      <c r="FRL109" s="277"/>
      <c r="FRM109" s="279"/>
      <c r="FRN109" s="279"/>
      <c r="FRO109" s="279"/>
      <c r="FRP109" s="279"/>
      <c r="FRQ109" s="277"/>
      <c r="FRR109" s="279"/>
      <c r="FRS109" s="279"/>
      <c r="FRT109" s="279"/>
      <c r="FRU109" s="279"/>
      <c r="FRV109" s="277"/>
      <c r="FRW109" s="279"/>
      <c r="FRX109" s="279"/>
      <c r="FRY109" s="279"/>
      <c r="FRZ109" s="277"/>
      <c r="FSA109" s="279"/>
      <c r="FSB109" s="279"/>
      <c r="FSC109" s="279"/>
      <c r="FSD109" s="277"/>
      <c r="FSE109" s="279"/>
      <c r="FSF109" s="279"/>
      <c r="FSG109" s="279"/>
      <c r="FSH109" s="279"/>
      <c r="FSI109" s="279"/>
      <c r="FSJ109" s="279"/>
      <c r="FSK109" s="277"/>
      <c r="FSL109" s="279"/>
      <c r="FSM109" s="279"/>
      <c r="FSN109" s="277"/>
      <c r="FSO109" s="295"/>
      <c r="FSP109" s="296"/>
      <c r="FSQ109" s="296"/>
      <c r="FSR109" s="297"/>
      <c r="FSS109" s="277"/>
      <c r="FST109" s="279"/>
      <c r="FSU109" s="279"/>
      <c r="FSV109" s="279"/>
      <c r="FSW109" s="279"/>
      <c r="FSX109" s="277"/>
      <c r="FSY109" s="279"/>
      <c r="FSZ109" s="279"/>
      <c r="FTA109" s="279"/>
      <c r="FTB109" s="279"/>
      <c r="FTC109" s="279"/>
      <c r="FTD109" s="277"/>
      <c r="FTE109" s="279"/>
      <c r="FTF109" s="279"/>
      <c r="FTG109" s="277"/>
      <c r="FTH109" s="279"/>
      <c r="FTI109" s="279"/>
      <c r="FTJ109" s="279"/>
      <c r="FTK109" s="277"/>
      <c r="FTL109" s="279"/>
      <c r="FTM109" s="279"/>
      <c r="FTN109" s="279"/>
      <c r="FTO109" s="279"/>
      <c r="FTP109" s="277"/>
      <c r="FTQ109" s="279"/>
      <c r="FTR109" s="279"/>
      <c r="FTS109" s="279"/>
      <c r="FTT109" s="277"/>
      <c r="FTU109" s="279"/>
      <c r="FTV109" s="279"/>
      <c r="FTW109" s="279"/>
      <c r="FTX109" s="277"/>
      <c r="FTY109" s="279"/>
      <c r="FTZ109" s="279"/>
      <c r="FUA109" s="279"/>
      <c r="FUB109" s="277"/>
      <c r="FUC109" s="279"/>
      <c r="FUD109" s="279"/>
      <c r="FUE109" s="279"/>
      <c r="FUF109" s="279"/>
      <c r="FUG109" s="277"/>
      <c r="FUH109" s="279"/>
      <c r="FUI109" s="279"/>
      <c r="FUJ109" s="279"/>
      <c r="FUK109" s="279"/>
      <c r="FUL109" s="277"/>
      <c r="FUM109" s="279"/>
      <c r="FUN109" s="279"/>
      <c r="FUO109" s="279"/>
      <c r="FUP109" s="277"/>
      <c r="FUQ109" s="279"/>
      <c r="FUR109" s="279"/>
      <c r="FUS109" s="279"/>
      <c r="FUT109" s="277"/>
      <c r="FUU109" s="279"/>
      <c r="FUV109" s="279"/>
      <c r="FUW109" s="279"/>
      <c r="FUX109" s="279"/>
      <c r="FUY109" s="279"/>
      <c r="FUZ109" s="279"/>
      <c r="FVA109" s="277"/>
      <c r="FVB109" s="279"/>
      <c r="FVC109" s="279"/>
      <c r="FVD109" s="277"/>
      <c r="FVE109" s="295"/>
      <c r="FVF109" s="296"/>
      <c r="FVG109" s="296"/>
      <c r="FVH109" s="297"/>
      <c r="FVI109" s="277"/>
      <c r="FVJ109" s="279"/>
      <c r="FVK109" s="279"/>
      <c r="FVL109" s="279"/>
      <c r="FVM109" s="279"/>
      <c r="FVN109" s="277"/>
      <c r="FVO109" s="279"/>
      <c r="FVP109" s="279"/>
      <c r="FVQ109" s="279"/>
      <c r="FVR109" s="279"/>
      <c r="FVS109" s="279"/>
      <c r="FVT109" s="277"/>
      <c r="FVU109" s="279"/>
      <c r="FVV109" s="279"/>
      <c r="FVW109" s="277"/>
      <c r="FVX109" s="279"/>
      <c r="FVY109" s="279"/>
      <c r="FVZ109" s="279"/>
      <c r="FWA109" s="277"/>
      <c r="FWB109" s="279"/>
      <c r="FWC109" s="279"/>
      <c r="FWD109" s="279"/>
      <c r="FWE109" s="279"/>
      <c r="FWF109" s="277"/>
      <c r="FWG109" s="279"/>
      <c r="FWH109" s="279"/>
      <c r="FWI109" s="279"/>
      <c r="FWJ109" s="277"/>
      <c r="FWK109" s="279"/>
      <c r="FWL109" s="279"/>
      <c r="FWM109" s="279"/>
      <c r="FWN109" s="277"/>
      <c r="FWO109" s="279"/>
      <c r="FWP109" s="279"/>
      <c r="FWQ109" s="279"/>
      <c r="FWR109" s="277"/>
      <c r="FWS109" s="279"/>
      <c r="FWT109" s="279"/>
      <c r="FWU109" s="279"/>
      <c r="FWV109" s="279"/>
      <c r="FWW109" s="277"/>
      <c r="FWX109" s="279"/>
      <c r="FWY109" s="279"/>
      <c r="FWZ109" s="279"/>
      <c r="FXA109" s="279"/>
      <c r="FXB109" s="277"/>
      <c r="FXC109" s="279"/>
      <c r="FXD109" s="279"/>
      <c r="FXE109" s="279"/>
      <c r="FXF109" s="277"/>
      <c r="FXG109" s="279"/>
      <c r="FXH109" s="279"/>
      <c r="FXI109" s="279"/>
      <c r="FXJ109" s="277"/>
      <c r="FXK109" s="279"/>
      <c r="FXL109" s="279"/>
      <c r="FXM109" s="279"/>
      <c r="FXN109" s="279"/>
      <c r="FXO109" s="279"/>
      <c r="FXP109" s="279"/>
      <c r="FXQ109" s="277"/>
      <c r="FXR109" s="279"/>
      <c r="FXS109" s="279"/>
      <c r="FXT109" s="277"/>
      <c r="FXU109" s="295"/>
      <c r="FXV109" s="296"/>
      <c r="FXW109" s="296"/>
      <c r="FXX109" s="297"/>
      <c r="FXY109" s="277"/>
      <c r="FXZ109" s="279"/>
      <c r="FYA109" s="279"/>
      <c r="FYB109" s="279"/>
      <c r="FYC109" s="279"/>
      <c r="FYD109" s="277"/>
      <c r="FYE109" s="279"/>
      <c r="FYF109" s="279"/>
      <c r="FYG109" s="279"/>
      <c r="FYH109" s="279"/>
      <c r="FYI109" s="279"/>
      <c r="FYJ109" s="277"/>
      <c r="FYK109" s="279"/>
      <c r="FYL109" s="279"/>
      <c r="FYM109" s="277"/>
      <c r="FYN109" s="279"/>
      <c r="FYO109" s="279"/>
      <c r="FYP109" s="279"/>
      <c r="FYQ109" s="277"/>
      <c r="FYR109" s="279"/>
      <c r="FYS109" s="279"/>
      <c r="FYT109" s="279"/>
      <c r="FYU109" s="279"/>
      <c r="FYV109" s="277"/>
      <c r="FYW109" s="279"/>
      <c r="FYX109" s="279"/>
      <c r="FYY109" s="279"/>
      <c r="FYZ109" s="277"/>
      <c r="FZA109" s="279"/>
      <c r="FZB109" s="279"/>
      <c r="FZC109" s="279"/>
      <c r="FZD109" s="277"/>
      <c r="FZE109" s="279"/>
      <c r="FZF109" s="279"/>
      <c r="FZG109" s="279"/>
      <c r="FZH109" s="277"/>
      <c r="FZI109" s="279"/>
      <c r="FZJ109" s="279"/>
      <c r="FZK109" s="279"/>
      <c r="FZL109" s="279"/>
      <c r="FZM109" s="277"/>
      <c r="FZN109" s="279"/>
      <c r="FZO109" s="279"/>
      <c r="FZP109" s="279"/>
      <c r="FZQ109" s="279"/>
      <c r="FZR109" s="277"/>
      <c r="FZS109" s="279"/>
      <c r="FZT109" s="279"/>
      <c r="FZU109" s="279"/>
      <c r="FZV109" s="277"/>
      <c r="FZW109" s="279"/>
      <c r="FZX109" s="279"/>
      <c r="FZY109" s="279"/>
      <c r="FZZ109" s="277"/>
      <c r="GAA109" s="279"/>
      <c r="GAB109" s="279"/>
      <c r="GAC109" s="279"/>
      <c r="GAD109" s="279"/>
      <c r="GAE109" s="279"/>
      <c r="GAF109" s="279"/>
      <c r="GAG109" s="277"/>
      <c r="GAH109" s="279"/>
      <c r="GAI109" s="279"/>
      <c r="GAJ109" s="277"/>
      <c r="GAK109" s="295"/>
      <c r="GAL109" s="296"/>
      <c r="GAM109" s="296"/>
      <c r="GAN109" s="297"/>
      <c r="GAO109" s="277"/>
      <c r="GAP109" s="279"/>
      <c r="GAQ109" s="279"/>
      <c r="GAR109" s="279"/>
      <c r="GAS109" s="279"/>
      <c r="GAT109" s="277"/>
      <c r="GAU109" s="279"/>
      <c r="GAV109" s="279"/>
      <c r="GAW109" s="279"/>
      <c r="GAX109" s="279"/>
      <c r="GAY109" s="279"/>
      <c r="GAZ109" s="277"/>
      <c r="GBA109" s="279"/>
      <c r="GBB109" s="279"/>
      <c r="GBC109" s="277"/>
      <c r="GBD109" s="279"/>
      <c r="GBE109" s="279"/>
      <c r="GBF109" s="279"/>
      <c r="GBG109" s="277"/>
      <c r="GBH109" s="279"/>
      <c r="GBI109" s="279"/>
      <c r="GBJ109" s="279"/>
      <c r="GBK109" s="279"/>
      <c r="GBL109" s="277"/>
      <c r="GBM109" s="279"/>
      <c r="GBN109" s="279"/>
      <c r="GBO109" s="279"/>
      <c r="GBP109" s="277"/>
      <c r="GBQ109" s="279"/>
      <c r="GBR109" s="279"/>
      <c r="GBS109" s="279"/>
      <c r="GBT109" s="277"/>
      <c r="GBU109" s="279"/>
      <c r="GBV109" s="279"/>
      <c r="GBW109" s="279"/>
      <c r="GBX109" s="277"/>
      <c r="GBY109" s="279"/>
      <c r="GBZ109" s="279"/>
      <c r="GCA109" s="279"/>
      <c r="GCB109" s="279"/>
      <c r="GCC109" s="277"/>
      <c r="GCD109" s="279"/>
      <c r="GCE109" s="279"/>
      <c r="GCF109" s="279"/>
      <c r="GCG109" s="279"/>
      <c r="GCH109" s="277"/>
      <c r="GCI109" s="279"/>
      <c r="GCJ109" s="279"/>
      <c r="GCK109" s="279"/>
      <c r="GCL109" s="277"/>
      <c r="GCM109" s="279"/>
      <c r="GCN109" s="279"/>
      <c r="GCO109" s="279"/>
      <c r="GCP109" s="277"/>
      <c r="GCQ109" s="279"/>
      <c r="GCR109" s="279"/>
      <c r="GCS109" s="279"/>
      <c r="GCT109" s="279"/>
      <c r="GCU109" s="279"/>
      <c r="GCV109" s="279"/>
      <c r="GCW109" s="277"/>
      <c r="GCX109" s="279"/>
      <c r="GCY109" s="279"/>
      <c r="GCZ109" s="277"/>
      <c r="GDA109" s="295"/>
      <c r="GDB109" s="296"/>
      <c r="GDC109" s="296"/>
      <c r="GDD109" s="297"/>
      <c r="GDE109" s="277"/>
      <c r="GDF109" s="279"/>
      <c r="GDG109" s="279"/>
      <c r="GDH109" s="279"/>
      <c r="GDI109" s="279"/>
      <c r="GDJ109" s="277"/>
      <c r="GDK109" s="279"/>
      <c r="GDL109" s="279"/>
      <c r="GDM109" s="279"/>
      <c r="GDN109" s="279"/>
      <c r="GDO109" s="279"/>
      <c r="GDP109" s="277"/>
      <c r="GDQ109" s="279"/>
      <c r="GDR109" s="279"/>
      <c r="GDS109" s="277"/>
      <c r="GDT109" s="279"/>
      <c r="GDU109" s="279"/>
      <c r="GDV109" s="279"/>
      <c r="GDW109" s="277"/>
      <c r="GDX109" s="279"/>
      <c r="GDY109" s="279"/>
      <c r="GDZ109" s="279"/>
      <c r="GEA109" s="279"/>
      <c r="GEB109" s="277"/>
      <c r="GEC109" s="279"/>
      <c r="GED109" s="279"/>
      <c r="GEE109" s="279"/>
      <c r="GEF109" s="277"/>
      <c r="GEG109" s="279"/>
      <c r="GEH109" s="279"/>
      <c r="GEI109" s="279"/>
      <c r="GEJ109" s="277"/>
      <c r="GEK109" s="279"/>
      <c r="GEL109" s="279"/>
      <c r="GEM109" s="279"/>
      <c r="GEN109" s="277"/>
      <c r="GEO109" s="279"/>
      <c r="GEP109" s="279"/>
      <c r="GEQ109" s="279"/>
      <c r="GER109" s="279"/>
      <c r="GES109" s="277"/>
      <c r="GET109" s="279"/>
      <c r="GEU109" s="279"/>
      <c r="GEV109" s="279"/>
      <c r="GEW109" s="279"/>
      <c r="GEX109" s="277"/>
      <c r="GEY109" s="279"/>
      <c r="GEZ109" s="279"/>
      <c r="GFA109" s="279"/>
      <c r="GFB109" s="277"/>
      <c r="GFC109" s="279"/>
      <c r="GFD109" s="279"/>
      <c r="GFE109" s="279"/>
      <c r="GFF109" s="277"/>
      <c r="GFG109" s="279"/>
      <c r="GFH109" s="279"/>
      <c r="GFI109" s="279"/>
      <c r="GFJ109" s="279"/>
      <c r="GFK109" s="279"/>
      <c r="GFL109" s="279"/>
      <c r="GFM109" s="277"/>
      <c r="GFN109" s="279"/>
      <c r="GFO109" s="279"/>
      <c r="GFP109" s="277"/>
      <c r="GFQ109" s="295"/>
      <c r="GFR109" s="296"/>
      <c r="GFS109" s="296"/>
      <c r="GFT109" s="297"/>
      <c r="GFU109" s="277"/>
      <c r="GFV109" s="279"/>
      <c r="GFW109" s="279"/>
      <c r="GFX109" s="279"/>
      <c r="GFY109" s="279"/>
      <c r="GFZ109" s="277"/>
      <c r="GGA109" s="279"/>
      <c r="GGB109" s="279"/>
      <c r="GGC109" s="279"/>
      <c r="GGD109" s="279"/>
      <c r="GGE109" s="279"/>
      <c r="GGF109" s="277"/>
      <c r="GGG109" s="279"/>
      <c r="GGH109" s="279"/>
      <c r="GGI109" s="277"/>
      <c r="GGJ109" s="279"/>
      <c r="GGK109" s="279"/>
      <c r="GGL109" s="279"/>
      <c r="GGM109" s="277"/>
      <c r="GGN109" s="279"/>
      <c r="GGO109" s="279"/>
      <c r="GGP109" s="279"/>
      <c r="GGQ109" s="279"/>
      <c r="GGR109" s="277"/>
      <c r="GGS109" s="279"/>
      <c r="GGT109" s="279"/>
      <c r="GGU109" s="279"/>
      <c r="GGV109" s="277"/>
      <c r="GGW109" s="279"/>
      <c r="GGX109" s="279"/>
      <c r="GGY109" s="279"/>
      <c r="GGZ109" s="277"/>
      <c r="GHA109" s="279"/>
      <c r="GHB109" s="279"/>
      <c r="GHC109" s="279"/>
      <c r="GHD109" s="277"/>
      <c r="GHE109" s="279"/>
      <c r="GHF109" s="279"/>
      <c r="GHG109" s="279"/>
      <c r="GHH109" s="279"/>
      <c r="GHI109" s="277"/>
      <c r="GHJ109" s="279"/>
      <c r="GHK109" s="279"/>
      <c r="GHL109" s="279"/>
      <c r="GHM109" s="279"/>
      <c r="GHN109" s="277"/>
      <c r="GHO109" s="279"/>
      <c r="GHP109" s="279"/>
      <c r="GHQ109" s="279"/>
      <c r="GHR109" s="277"/>
      <c r="GHS109" s="279"/>
      <c r="GHT109" s="279"/>
      <c r="GHU109" s="279"/>
      <c r="GHV109" s="277"/>
      <c r="GHW109" s="279"/>
      <c r="GHX109" s="279"/>
      <c r="GHY109" s="279"/>
      <c r="GHZ109" s="279"/>
      <c r="GIA109" s="279"/>
      <c r="GIB109" s="279"/>
      <c r="GIC109" s="277"/>
      <c r="GID109" s="279"/>
      <c r="GIE109" s="279"/>
      <c r="GIF109" s="277"/>
      <c r="GIG109" s="295"/>
      <c r="GIH109" s="296"/>
      <c r="GII109" s="296"/>
      <c r="GIJ109" s="297"/>
      <c r="GIK109" s="277"/>
      <c r="GIL109" s="279"/>
      <c r="GIM109" s="279"/>
      <c r="GIN109" s="279"/>
      <c r="GIO109" s="279"/>
      <c r="GIP109" s="277"/>
      <c r="GIQ109" s="279"/>
      <c r="GIR109" s="279"/>
      <c r="GIS109" s="279"/>
      <c r="GIT109" s="279"/>
      <c r="GIU109" s="279"/>
      <c r="GIV109" s="277"/>
      <c r="GIW109" s="279"/>
      <c r="GIX109" s="279"/>
      <c r="GIY109" s="277"/>
      <c r="GIZ109" s="279"/>
      <c r="GJA109" s="279"/>
      <c r="GJB109" s="279"/>
      <c r="GJC109" s="277"/>
      <c r="GJD109" s="279"/>
      <c r="GJE109" s="279"/>
      <c r="GJF109" s="279"/>
      <c r="GJG109" s="279"/>
      <c r="GJH109" s="277"/>
      <c r="GJI109" s="279"/>
      <c r="GJJ109" s="279"/>
      <c r="GJK109" s="279"/>
      <c r="GJL109" s="277"/>
      <c r="GJM109" s="279"/>
      <c r="GJN109" s="279"/>
      <c r="GJO109" s="279"/>
      <c r="GJP109" s="277"/>
      <c r="GJQ109" s="279"/>
      <c r="GJR109" s="279"/>
      <c r="GJS109" s="279"/>
      <c r="GJT109" s="277"/>
      <c r="GJU109" s="279"/>
      <c r="GJV109" s="279"/>
      <c r="GJW109" s="279"/>
      <c r="GJX109" s="279"/>
      <c r="GJY109" s="277"/>
      <c r="GJZ109" s="279"/>
      <c r="GKA109" s="279"/>
      <c r="GKB109" s="279"/>
      <c r="GKC109" s="279"/>
      <c r="GKD109" s="277"/>
      <c r="GKE109" s="279"/>
      <c r="GKF109" s="279"/>
      <c r="GKG109" s="279"/>
      <c r="GKH109" s="277"/>
      <c r="GKI109" s="279"/>
      <c r="GKJ109" s="279"/>
      <c r="GKK109" s="279"/>
      <c r="GKL109" s="277"/>
      <c r="GKM109" s="279"/>
      <c r="GKN109" s="279"/>
      <c r="GKO109" s="279"/>
      <c r="GKP109" s="279"/>
      <c r="GKQ109" s="279"/>
      <c r="GKR109" s="279"/>
      <c r="GKS109" s="277"/>
      <c r="GKT109" s="279"/>
      <c r="GKU109" s="279"/>
      <c r="GKV109" s="277"/>
      <c r="GKW109" s="295"/>
      <c r="GKX109" s="296"/>
      <c r="GKY109" s="296"/>
      <c r="GKZ109" s="297"/>
      <c r="GLA109" s="277"/>
      <c r="GLB109" s="279"/>
      <c r="GLC109" s="279"/>
      <c r="GLD109" s="279"/>
      <c r="GLE109" s="279"/>
      <c r="GLF109" s="277"/>
      <c r="GLG109" s="279"/>
      <c r="GLH109" s="279"/>
      <c r="GLI109" s="279"/>
      <c r="GLJ109" s="279"/>
      <c r="GLK109" s="279"/>
      <c r="GLL109" s="277"/>
      <c r="GLM109" s="279"/>
      <c r="GLN109" s="279"/>
      <c r="GLO109" s="277"/>
      <c r="GLP109" s="279"/>
      <c r="GLQ109" s="279"/>
      <c r="GLR109" s="279"/>
      <c r="GLS109" s="277"/>
      <c r="GLT109" s="279"/>
      <c r="GLU109" s="279"/>
      <c r="GLV109" s="279"/>
      <c r="GLW109" s="279"/>
      <c r="GLX109" s="277"/>
      <c r="GLY109" s="279"/>
      <c r="GLZ109" s="279"/>
      <c r="GMA109" s="279"/>
      <c r="GMB109" s="277"/>
      <c r="GMC109" s="279"/>
      <c r="GMD109" s="279"/>
      <c r="GME109" s="279"/>
      <c r="GMF109" s="277"/>
      <c r="GMG109" s="279"/>
      <c r="GMH109" s="279"/>
      <c r="GMI109" s="279"/>
      <c r="GMJ109" s="277"/>
      <c r="GMK109" s="279"/>
      <c r="GML109" s="279"/>
      <c r="GMM109" s="279"/>
      <c r="GMN109" s="279"/>
      <c r="GMO109" s="277"/>
      <c r="GMP109" s="279"/>
      <c r="GMQ109" s="279"/>
      <c r="GMR109" s="279"/>
      <c r="GMS109" s="279"/>
      <c r="GMT109" s="277"/>
      <c r="GMU109" s="279"/>
      <c r="GMV109" s="279"/>
      <c r="GMW109" s="279"/>
      <c r="GMX109" s="277"/>
      <c r="GMY109" s="279"/>
      <c r="GMZ109" s="279"/>
      <c r="GNA109" s="279"/>
      <c r="GNB109" s="277"/>
      <c r="GNC109" s="279"/>
      <c r="GND109" s="279"/>
      <c r="GNE109" s="279"/>
      <c r="GNF109" s="279"/>
      <c r="GNG109" s="279"/>
      <c r="GNH109" s="279"/>
      <c r="GNI109" s="277"/>
      <c r="GNJ109" s="279"/>
      <c r="GNK109" s="279"/>
      <c r="GNL109" s="277"/>
      <c r="GNM109" s="295"/>
      <c r="GNN109" s="296"/>
      <c r="GNO109" s="296"/>
      <c r="GNP109" s="297"/>
      <c r="GNQ109" s="277"/>
      <c r="GNR109" s="279"/>
      <c r="GNS109" s="279"/>
      <c r="GNT109" s="279"/>
      <c r="GNU109" s="279"/>
      <c r="GNV109" s="277"/>
      <c r="GNW109" s="279"/>
      <c r="GNX109" s="279"/>
      <c r="GNY109" s="279"/>
      <c r="GNZ109" s="279"/>
      <c r="GOA109" s="279"/>
      <c r="GOB109" s="277"/>
      <c r="GOC109" s="279"/>
      <c r="GOD109" s="279"/>
      <c r="GOE109" s="277"/>
      <c r="GOF109" s="279"/>
      <c r="GOG109" s="279"/>
      <c r="GOH109" s="279"/>
      <c r="GOI109" s="277"/>
      <c r="GOJ109" s="279"/>
      <c r="GOK109" s="279"/>
      <c r="GOL109" s="279"/>
      <c r="GOM109" s="279"/>
      <c r="GON109" s="277"/>
      <c r="GOO109" s="279"/>
      <c r="GOP109" s="279"/>
      <c r="GOQ109" s="279"/>
      <c r="GOR109" s="277"/>
      <c r="GOS109" s="279"/>
      <c r="GOT109" s="279"/>
      <c r="GOU109" s="279"/>
      <c r="GOV109" s="277"/>
      <c r="GOW109" s="279"/>
      <c r="GOX109" s="279"/>
      <c r="GOY109" s="279"/>
      <c r="GOZ109" s="277"/>
      <c r="GPA109" s="279"/>
      <c r="GPB109" s="279"/>
      <c r="GPC109" s="279"/>
      <c r="GPD109" s="279"/>
      <c r="GPE109" s="277"/>
      <c r="GPF109" s="279"/>
      <c r="GPG109" s="279"/>
      <c r="GPH109" s="279"/>
      <c r="GPI109" s="279"/>
      <c r="GPJ109" s="277"/>
      <c r="GPK109" s="279"/>
      <c r="GPL109" s="279"/>
      <c r="GPM109" s="279"/>
      <c r="GPN109" s="277"/>
      <c r="GPO109" s="279"/>
      <c r="GPP109" s="279"/>
      <c r="GPQ109" s="279"/>
      <c r="GPR109" s="277"/>
      <c r="GPS109" s="279"/>
      <c r="GPT109" s="279"/>
      <c r="GPU109" s="279"/>
      <c r="GPV109" s="279"/>
      <c r="GPW109" s="279"/>
      <c r="GPX109" s="279"/>
      <c r="GPY109" s="277"/>
      <c r="GPZ109" s="279"/>
      <c r="GQA109" s="279"/>
      <c r="GQB109" s="277"/>
      <c r="GQC109" s="295"/>
      <c r="GQD109" s="296"/>
      <c r="GQE109" s="296"/>
      <c r="GQF109" s="297"/>
      <c r="GQG109" s="277"/>
      <c r="GQH109" s="279"/>
      <c r="GQI109" s="279"/>
      <c r="GQJ109" s="279"/>
      <c r="GQK109" s="279"/>
      <c r="GQL109" s="277"/>
      <c r="GQM109" s="279"/>
      <c r="GQN109" s="279"/>
      <c r="GQO109" s="279"/>
      <c r="GQP109" s="279"/>
      <c r="GQQ109" s="279"/>
      <c r="GQR109" s="277"/>
      <c r="GQS109" s="279"/>
      <c r="GQT109" s="279"/>
      <c r="GQU109" s="277"/>
      <c r="GQV109" s="279"/>
      <c r="GQW109" s="279"/>
      <c r="GQX109" s="279"/>
      <c r="GQY109" s="277"/>
      <c r="GQZ109" s="279"/>
      <c r="GRA109" s="279"/>
      <c r="GRB109" s="279"/>
      <c r="GRC109" s="279"/>
      <c r="GRD109" s="277"/>
      <c r="GRE109" s="279"/>
      <c r="GRF109" s="279"/>
      <c r="GRG109" s="279"/>
      <c r="GRH109" s="277"/>
      <c r="GRI109" s="279"/>
      <c r="GRJ109" s="279"/>
      <c r="GRK109" s="279"/>
      <c r="GRL109" s="277"/>
      <c r="GRM109" s="279"/>
      <c r="GRN109" s="279"/>
      <c r="GRO109" s="279"/>
      <c r="GRP109" s="277"/>
      <c r="GRQ109" s="279"/>
      <c r="GRR109" s="279"/>
      <c r="GRS109" s="279"/>
      <c r="GRT109" s="279"/>
      <c r="GRU109" s="277"/>
      <c r="GRV109" s="279"/>
      <c r="GRW109" s="279"/>
      <c r="GRX109" s="279"/>
      <c r="GRY109" s="279"/>
      <c r="GRZ109" s="277"/>
      <c r="GSA109" s="279"/>
      <c r="GSB109" s="279"/>
      <c r="GSC109" s="279"/>
      <c r="GSD109" s="277"/>
      <c r="GSE109" s="279"/>
      <c r="GSF109" s="279"/>
      <c r="GSG109" s="279"/>
      <c r="GSH109" s="277"/>
      <c r="GSI109" s="279"/>
      <c r="GSJ109" s="279"/>
      <c r="GSK109" s="279"/>
      <c r="GSL109" s="279"/>
      <c r="GSM109" s="279"/>
      <c r="GSN109" s="279"/>
      <c r="GSO109" s="277"/>
      <c r="GSP109" s="279"/>
      <c r="GSQ109" s="279"/>
      <c r="GSR109" s="277"/>
      <c r="GSS109" s="295"/>
      <c r="GST109" s="296"/>
      <c r="GSU109" s="296"/>
      <c r="GSV109" s="297"/>
      <c r="GSW109" s="277"/>
      <c r="GSX109" s="279"/>
      <c r="GSY109" s="279"/>
      <c r="GSZ109" s="279"/>
      <c r="GTA109" s="279"/>
      <c r="GTB109" s="277"/>
      <c r="GTC109" s="279"/>
      <c r="GTD109" s="279"/>
      <c r="GTE109" s="279"/>
      <c r="GTF109" s="279"/>
      <c r="GTG109" s="279"/>
      <c r="GTH109" s="277"/>
      <c r="GTI109" s="279"/>
      <c r="GTJ109" s="279"/>
      <c r="GTK109" s="277"/>
      <c r="GTL109" s="279"/>
      <c r="GTM109" s="279"/>
      <c r="GTN109" s="279"/>
      <c r="GTO109" s="277"/>
      <c r="GTP109" s="279"/>
      <c r="GTQ109" s="279"/>
      <c r="GTR109" s="279"/>
      <c r="GTS109" s="279"/>
      <c r="GTT109" s="277"/>
      <c r="GTU109" s="279"/>
      <c r="GTV109" s="279"/>
      <c r="GTW109" s="279"/>
      <c r="GTX109" s="277"/>
      <c r="GTY109" s="279"/>
      <c r="GTZ109" s="279"/>
      <c r="GUA109" s="279"/>
      <c r="GUB109" s="277"/>
      <c r="GUC109" s="279"/>
      <c r="GUD109" s="279"/>
      <c r="GUE109" s="279"/>
      <c r="GUF109" s="277"/>
      <c r="GUG109" s="279"/>
      <c r="GUH109" s="279"/>
      <c r="GUI109" s="279"/>
      <c r="GUJ109" s="279"/>
      <c r="GUK109" s="277"/>
      <c r="GUL109" s="279"/>
      <c r="GUM109" s="279"/>
      <c r="GUN109" s="279"/>
      <c r="GUO109" s="279"/>
      <c r="GUP109" s="277"/>
      <c r="GUQ109" s="279"/>
      <c r="GUR109" s="279"/>
      <c r="GUS109" s="279"/>
      <c r="GUT109" s="277"/>
      <c r="GUU109" s="279"/>
      <c r="GUV109" s="279"/>
      <c r="GUW109" s="279"/>
      <c r="GUX109" s="277"/>
      <c r="GUY109" s="279"/>
      <c r="GUZ109" s="279"/>
      <c r="GVA109" s="279"/>
      <c r="GVB109" s="279"/>
      <c r="GVC109" s="279"/>
      <c r="GVD109" s="279"/>
      <c r="GVE109" s="277"/>
      <c r="GVF109" s="279"/>
      <c r="GVG109" s="279"/>
      <c r="GVH109" s="277"/>
      <c r="GVI109" s="295"/>
      <c r="GVJ109" s="296"/>
      <c r="GVK109" s="296"/>
      <c r="GVL109" s="297"/>
      <c r="GVM109" s="277"/>
      <c r="GVN109" s="279"/>
      <c r="GVO109" s="279"/>
      <c r="GVP109" s="279"/>
      <c r="GVQ109" s="279"/>
      <c r="GVR109" s="277"/>
      <c r="GVS109" s="279"/>
      <c r="GVT109" s="279"/>
      <c r="GVU109" s="279"/>
      <c r="GVV109" s="279"/>
      <c r="GVW109" s="279"/>
      <c r="GVX109" s="277"/>
      <c r="GVY109" s="279"/>
      <c r="GVZ109" s="279"/>
      <c r="GWA109" s="277"/>
      <c r="GWB109" s="279"/>
      <c r="GWC109" s="279"/>
      <c r="GWD109" s="279"/>
      <c r="GWE109" s="277"/>
      <c r="GWF109" s="279"/>
      <c r="GWG109" s="279"/>
      <c r="GWH109" s="279"/>
      <c r="GWI109" s="279"/>
      <c r="GWJ109" s="277"/>
      <c r="GWK109" s="279"/>
      <c r="GWL109" s="279"/>
      <c r="GWM109" s="279"/>
      <c r="GWN109" s="277"/>
      <c r="GWO109" s="279"/>
      <c r="GWP109" s="279"/>
      <c r="GWQ109" s="279"/>
      <c r="GWR109" s="277"/>
      <c r="GWS109" s="279"/>
      <c r="GWT109" s="279"/>
      <c r="GWU109" s="279"/>
      <c r="GWV109" s="277"/>
      <c r="GWW109" s="279"/>
      <c r="GWX109" s="279"/>
      <c r="GWY109" s="279"/>
      <c r="GWZ109" s="279"/>
      <c r="GXA109" s="277"/>
      <c r="GXB109" s="279"/>
      <c r="GXC109" s="279"/>
      <c r="GXD109" s="279"/>
      <c r="GXE109" s="279"/>
      <c r="GXF109" s="277"/>
      <c r="GXG109" s="279"/>
      <c r="GXH109" s="279"/>
      <c r="GXI109" s="279"/>
      <c r="GXJ109" s="277"/>
      <c r="GXK109" s="279"/>
      <c r="GXL109" s="279"/>
      <c r="GXM109" s="279"/>
      <c r="GXN109" s="277"/>
      <c r="GXO109" s="279"/>
      <c r="GXP109" s="279"/>
      <c r="GXQ109" s="279"/>
      <c r="GXR109" s="279"/>
      <c r="GXS109" s="279"/>
      <c r="GXT109" s="279"/>
      <c r="GXU109" s="277"/>
      <c r="GXV109" s="279"/>
      <c r="GXW109" s="279"/>
      <c r="GXX109" s="277"/>
      <c r="GXY109" s="295"/>
      <c r="GXZ109" s="296"/>
      <c r="GYA109" s="296"/>
      <c r="GYB109" s="297"/>
      <c r="GYC109" s="277"/>
      <c r="GYD109" s="279"/>
      <c r="GYE109" s="279"/>
      <c r="GYF109" s="279"/>
      <c r="GYG109" s="279"/>
      <c r="GYH109" s="277"/>
      <c r="GYI109" s="279"/>
      <c r="GYJ109" s="279"/>
      <c r="GYK109" s="279"/>
      <c r="GYL109" s="279"/>
      <c r="GYM109" s="279"/>
      <c r="GYN109" s="277"/>
      <c r="GYO109" s="279"/>
      <c r="GYP109" s="279"/>
      <c r="GYQ109" s="277"/>
      <c r="GYR109" s="279"/>
      <c r="GYS109" s="279"/>
      <c r="GYT109" s="279"/>
      <c r="GYU109" s="277"/>
      <c r="GYV109" s="279"/>
      <c r="GYW109" s="279"/>
      <c r="GYX109" s="279"/>
      <c r="GYY109" s="279"/>
      <c r="GYZ109" s="277"/>
      <c r="GZA109" s="279"/>
      <c r="GZB109" s="279"/>
      <c r="GZC109" s="279"/>
      <c r="GZD109" s="277"/>
      <c r="GZE109" s="279"/>
      <c r="GZF109" s="279"/>
      <c r="GZG109" s="279"/>
      <c r="GZH109" s="277"/>
      <c r="GZI109" s="279"/>
      <c r="GZJ109" s="279"/>
      <c r="GZK109" s="279"/>
      <c r="GZL109" s="277"/>
      <c r="GZM109" s="279"/>
      <c r="GZN109" s="279"/>
      <c r="GZO109" s="279"/>
      <c r="GZP109" s="279"/>
      <c r="GZQ109" s="277"/>
      <c r="GZR109" s="279"/>
      <c r="GZS109" s="279"/>
      <c r="GZT109" s="279"/>
      <c r="GZU109" s="279"/>
      <c r="GZV109" s="277"/>
      <c r="GZW109" s="279"/>
      <c r="GZX109" s="279"/>
      <c r="GZY109" s="279"/>
      <c r="GZZ109" s="277"/>
      <c r="HAA109" s="279"/>
      <c r="HAB109" s="279"/>
      <c r="HAC109" s="279"/>
      <c r="HAD109" s="277"/>
      <c r="HAE109" s="279"/>
      <c r="HAF109" s="279"/>
      <c r="HAG109" s="279"/>
      <c r="HAH109" s="279"/>
      <c r="HAI109" s="279"/>
      <c r="HAJ109" s="279"/>
      <c r="HAK109" s="277"/>
      <c r="HAL109" s="279"/>
      <c r="HAM109" s="279"/>
      <c r="HAN109" s="277"/>
      <c r="HAO109" s="295"/>
      <c r="HAP109" s="296"/>
      <c r="HAQ109" s="296"/>
      <c r="HAR109" s="297"/>
      <c r="HAS109" s="277"/>
      <c r="HAT109" s="279"/>
      <c r="HAU109" s="279"/>
      <c r="HAV109" s="279"/>
      <c r="HAW109" s="279"/>
      <c r="HAX109" s="277"/>
      <c r="HAY109" s="279"/>
      <c r="HAZ109" s="279"/>
      <c r="HBA109" s="279"/>
      <c r="HBB109" s="279"/>
      <c r="HBC109" s="279"/>
      <c r="HBD109" s="277"/>
      <c r="HBE109" s="279"/>
      <c r="HBF109" s="279"/>
      <c r="HBG109" s="277"/>
      <c r="HBH109" s="279"/>
      <c r="HBI109" s="279"/>
      <c r="HBJ109" s="279"/>
      <c r="HBK109" s="277"/>
      <c r="HBL109" s="279"/>
      <c r="HBM109" s="279"/>
      <c r="HBN109" s="279"/>
      <c r="HBO109" s="279"/>
      <c r="HBP109" s="277"/>
      <c r="HBQ109" s="279"/>
      <c r="HBR109" s="279"/>
      <c r="HBS109" s="279"/>
      <c r="HBT109" s="277"/>
      <c r="HBU109" s="279"/>
      <c r="HBV109" s="279"/>
      <c r="HBW109" s="279"/>
      <c r="HBX109" s="277"/>
      <c r="HBY109" s="279"/>
      <c r="HBZ109" s="279"/>
      <c r="HCA109" s="279"/>
      <c r="HCB109" s="277"/>
      <c r="HCC109" s="279"/>
      <c r="HCD109" s="279"/>
      <c r="HCE109" s="279"/>
      <c r="HCF109" s="279"/>
      <c r="HCG109" s="277"/>
      <c r="HCH109" s="279"/>
      <c r="HCI109" s="279"/>
      <c r="HCJ109" s="279"/>
      <c r="HCK109" s="279"/>
      <c r="HCL109" s="277"/>
      <c r="HCM109" s="279"/>
      <c r="HCN109" s="279"/>
      <c r="HCO109" s="279"/>
      <c r="HCP109" s="277"/>
      <c r="HCQ109" s="279"/>
      <c r="HCR109" s="279"/>
      <c r="HCS109" s="279"/>
      <c r="HCT109" s="277"/>
      <c r="HCU109" s="279"/>
      <c r="HCV109" s="279"/>
      <c r="HCW109" s="279"/>
      <c r="HCX109" s="279"/>
      <c r="HCY109" s="279"/>
      <c r="HCZ109" s="279"/>
      <c r="HDA109" s="277"/>
      <c r="HDB109" s="279"/>
      <c r="HDC109" s="279"/>
      <c r="HDD109" s="277"/>
      <c r="HDE109" s="295"/>
      <c r="HDF109" s="296"/>
      <c r="HDG109" s="296"/>
      <c r="HDH109" s="297"/>
      <c r="HDI109" s="277"/>
      <c r="HDJ109" s="279"/>
      <c r="HDK109" s="279"/>
      <c r="HDL109" s="279"/>
      <c r="HDM109" s="279"/>
      <c r="HDN109" s="277"/>
      <c r="HDO109" s="279"/>
      <c r="HDP109" s="279"/>
      <c r="HDQ109" s="279"/>
      <c r="HDR109" s="279"/>
      <c r="HDS109" s="279"/>
      <c r="HDT109" s="277"/>
      <c r="HDU109" s="279"/>
      <c r="HDV109" s="279"/>
      <c r="HDW109" s="277"/>
      <c r="HDX109" s="279"/>
      <c r="HDY109" s="279"/>
      <c r="HDZ109" s="279"/>
      <c r="HEA109" s="277"/>
      <c r="HEB109" s="279"/>
      <c r="HEC109" s="279"/>
      <c r="HED109" s="279"/>
      <c r="HEE109" s="279"/>
      <c r="HEF109" s="277"/>
      <c r="HEG109" s="279"/>
      <c r="HEH109" s="279"/>
      <c r="HEI109" s="279"/>
      <c r="HEJ109" s="277"/>
      <c r="HEK109" s="279"/>
      <c r="HEL109" s="279"/>
      <c r="HEM109" s="279"/>
      <c r="HEN109" s="277"/>
      <c r="HEO109" s="279"/>
      <c r="HEP109" s="279"/>
      <c r="HEQ109" s="279"/>
      <c r="HER109" s="277"/>
      <c r="HES109" s="279"/>
      <c r="HET109" s="279"/>
      <c r="HEU109" s="279"/>
      <c r="HEV109" s="279"/>
      <c r="HEW109" s="277"/>
      <c r="HEX109" s="279"/>
      <c r="HEY109" s="279"/>
      <c r="HEZ109" s="279"/>
      <c r="HFA109" s="279"/>
      <c r="HFB109" s="277"/>
      <c r="HFC109" s="279"/>
      <c r="HFD109" s="279"/>
      <c r="HFE109" s="279"/>
      <c r="HFF109" s="277"/>
      <c r="HFG109" s="279"/>
      <c r="HFH109" s="279"/>
      <c r="HFI109" s="279"/>
      <c r="HFJ109" s="277"/>
      <c r="HFK109" s="279"/>
      <c r="HFL109" s="279"/>
      <c r="HFM109" s="279"/>
      <c r="HFN109" s="279"/>
      <c r="HFO109" s="279"/>
      <c r="HFP109" s="279"/>
      <c r="HFQ109" s="277"/>
      <c r="HFR109" s="279"/>
      <c r="HFS109" s="279"/>
      <c r="HFT109" s="277"/>
      <c r="HFU109" s="295"/>
      <c r="HFV109" s="296"/>
      <c r="HFW109" s="296"/>
      <c r="HFX109" s="297"/>
      <c r="HFY109" s="277"/>
      <c r="HFZ109" s="279"/>
      <c r="HGA109" s="279"/>
      <c r="HGB109" s="279"/>
      <c r="HGC109" s="279"/>
      <c r="HGD109" s="277"/>
      <c r="HGE109" s="279"/>
      <c r="HGF109" s="279"/>
      <c r="HGG109" s="279"/>
      <c r="HGH109" s="279"/>
      <c r="HGI109" s="279"/>
      <c r="HGJ109" s="277"/>
      <c r="HGK109" s="279"/>
      <c r="HGL109" s="279"/>
      <c r="HGM109" s="277"/>
      <c r="HGN109" s="279"/>
      <c r="HGO109" s="279"/>
      <c r="HGP109" s="279"/>
      <c r="HGQ109" s="277"/>
      <c r="HGR109" s="279"/>
      <c r="HGS109" s="279"/>
      <c r="HGT109" s="279"/>
      <c r="HGU109" s="279"/>
      <c r="HGV109" s="277"/>
      <c r="HGW109" s="279"/>
      <c r="HGX109" s="279"/>
      <c r="HGY109" s="279"/>
      <c r="HGZ109" s="277"/>
      <c r="HHA109" s="279"/>
      <c r="HHB109" s="279"/>
      <c r="HHC109" s="279"/>
      <c r="HHD109" s="277"/>
      <c r="HHE109" s="279"/>
      <c r="HHF109" s="279"/>
      <c r="HHG109" s="279"/>
      <c r="HHH109" s="277"/>
      <c r="HHI109" s="279"/>
      <c r="HHJ109" s="279"/>
      <c r="HHK109" s="279"/>
      <c r="HHL109" s="279"/>
      <c r="HHM109" s="277"/>
      <c r="HHN109" s="279"/>
      <c r="HHO109" s="279"/>
      <c r="HHP109" s="279"/>
      <c r="HHQ109" s="279"/>
      <c r="HHR109" s="277"/>
      <c r="HHS109" s="279"/>
      <c r="HHT109" s="279"/>
      <c r="HHU109" s="279"/>
      <c r="HHV109" s="277"/>
      <c r="HHW109" s="279"/>
      <c r="HHX109" s="279"/>
      <c r="HHY109" s="279"/>
      <c r="HHZ109" s="277"/>
      <c r="HIA109" s="279"/>
      <c r="HIB109" s="279"/>
      <c r="HIC109" s="279"/>
      <c r="HID109" s="279"/>
      <c r="HIE109" s="279"/>
      <c r="HIF109" s="279"/>
      <c r="HIG109" s="277"/>
      <c r="HIH109" s="279"/>
      <c r="HII109" s="279"/>
      <c r="HIJ109" s="277"/>
      <c r="HIK109" s="295"/>
      <c r="HIL109" s="296"/>
      <c r="HIM109" s="296"/>
      <c r="HIN109" s="297"/>
      <c r="HIO109" s="277"/>
      <c r="HIP109" s="279"/>
      <c r="HIQ109" s="279"/>
      <c r="HIR109" s="279"/>
      <c r="HIS109" s="279"/>
      <c r="HIT109" s="277"/>
      <c r="HIU109" s="279"/>
      <c r="HIV109" s="279"/>
      <c r="HIW109" s="279"/>
      <c r="HIX109" s="279"/>
      <c r="HIY109" s="279"/>
      <c r="HIZ109" s="277"/>
      <c r="HJA109" s="279"/>
      <c r="HJB109" s="279"/>
      <c r="HJC109" s="277"/>
      <c r="HJD109" s="279"/>
      <c r="HJE109" s="279"/>
      <c r="HJF109" s="279"/>
      <c r="HJG109" s="277"/>
      <c r="HJH109" s="279"/>
      <c r="HJI109" s="279"/>
      <c r="HJJ109" s="279"/>
      <c r="HJK109" s="279"/>
      <c r="HJL109" s="277"/>
      <c r="HJM109" s="279"/>
      <c r="HJN109" s="279"/>
      <c r="HJO109" s="279"/>
      <c r="HJP109" s="277"/>
      <c r="HJQ109" s="279"/>
      <c r="HJR109" s="279"/>
      <c r="HJS109" s="279"/>
      <c r="HJT109" s="277"/>
      <c r="HJU109" s="279"/>
      <c r="HJV109" s="279"/>
      <c r="HJW109" s="279"/>
      <c r="HJX109" s="277"/>
      <c r="HJY109" s="279"/>
      <c r="HJZ109" s="279"/>
      <c r="HKA109" s="279"/>
      <c r="HKB109" s="279"/>
      <c r="HKC109" s="277"/>
      <c r="HKD109" s="279"/>
      <c r="HKE109" s="279"/>
      <c r="HKF109" s="279"/>
      <c r="HKG109" s="279"/>
      <c r="HKH109" s="277"/>
      <c r="HKI109" s="279"/>
      <c r="HKJ109" s="279"/>
      <c r="HKK109" s="279"/>
      <c r="HKL109" s="277"/>
      <c r="HKM109" s="279"/>
      <c r="HKN109" s="279"/>
      <c r="HKO109" s="279"/>
      <c r="HKP109" s="277"/>
      <c r="HKQ109" s="279"/>
      <c r="HKR109" s="279"/>
      <c r="HKS109" s="279"/>
      <c r="HKT109" s="279"/>
      <c r="HKU109" s="279"/>
      <c r="HKV109" s="279"/>
      <c r="HKW109" s="277"/>
      <c r="HKX109" s="279"/>
      <c r="HKY109" s="279"/>
      <c r="HKZ109" s="277"/>
      <c r="HLA109" s="295"/>
      <c r="HLB109" s="296"/>
      <c r="HLC109" s="296"/>
      <c r="HLD109" s="297"/>
      <c r="HLE109" s="277"/>
      <c r="HLF109" s="279"/>
      <c r="HLG109" s="279"/>
      <c r="HLH109" s="279"/>
      <c r="HLI109" s="279"/>
      <c r="HLJ109" s="277"/>
      <c r="HLK109" s="279"/>
      <c r="HLL109" s="279"/>
      <c r="HLM109" s="279"/>
      <c r="HLN109" s="279"/>
      <c r="HLO109" s="279"/>
      <c r="HLP109" s="277"/>
      <c r="HLQ109" s="279"/>
      <c r="HLR109" s="279"/>
      <c r="HLS109" s="277"/>
      <c r="HLT109" s="279"/>
      <c r="HLU109" s="279"/>
      <c r="HLV109" s="279"/>
      <c r="HLW109" s="277"/>
      <c r="HLX109" s="279"/>
      <c r="HLY109" s="279"/>
      <c r="HLZ109" s="279"/>
      <c r="HMA109" s="279"/>
      <c r="HMB109" s="277"/>
      <c r="HMC109" s="279"/>
      <c r="HMD109" s="279"/>
      <c r="HME109" s="279"/>
      <c r="HMF109" s="277"/>
      <c r="HMG109" s="279"/>
      <c r="HMH109" s="279"/>
      <c r="HMI109" s="279"/>
      <c r="HMJ109" s="277"/>
      <c r="HMK109" s="279"/>
      <c r="HML109" s="279"/>
      <c r="HMM109" s="279"/>
      <c r="HMN109" s="277"/>
      <c r="HMO109" s="279"/>
      <c r="HMP109" s="279"/>
      <c r="HMQ109" s="279"/>
      <c r="HMR109" s="279"/>
      <c r="HMS109" s="277"/>
      <c r="HMT109" s="279"/>
      <c r="HMU109" s="279"/>
      <c r="HMV109" s="279"/>
      <c r="HMW109" s="279"/>
      <c r="HMX109" s="277"/>
      <c r="HMY109" s="279"/>
      <c r="HMZ109" s="279"/>
      <c r="HNA109" s="279"/>
      <c r="HNB109" s="277"/>
      <c r="HNC109" s="279"/>
      <c r="HND109" s="279"/>
      <c r="HNE109" s="279"/>
      <c r="HNF109" s="277"/>
      <c r="HNG109" s="279"/>
      <c r="HNH109" s="279"/>
      <c r="HNI109" s="279"/>
      <c r="HNJ109" s="279"/>
      <c r="HNK109" s="279"/>
      <c r="HNL109" s="279"/>
      <c r="HNM109" s="277"/>
      <c r="HNN109" s="279"/>
      <c r="HNO109" s="279"/>
      <c r="HNP109" s="277"/>
      <c r="HNQ109" s="295"/>
      <c r="HNR109" s="296"/>
      <c r="HNS109" s="296"/>
      <c r="HNT109" s="297"/>
      <c r="HNU109" s="277"/>
      <c r="HNV109" s="279"/>
      <c r="HNW109" s="279"/>
      <c r="HNX109" s="279"/>
      <c r="HNY109" s="279"/>
      <c r="HNZ109" s="277"/>
      <c r="HOA109" s="279"/>
      <c r="HOB109" s="279"/>
      <c r="HOC109" s="279"/>
      <c r="HOD109" s="279"/>
      <c r="HOE109" s="279"/>
      <c r="HOF109" s="277"/>
      <c r="HOG109" s="279"/>
      <c r="HOH109" s="279"/>
      <c r="HOI109" s="277"/>
      <c r="HOJ109" s="279"/>
      <c r="HOK109" s="279"/>
      <c r="HOL109" s="279"/>
      <c r="HOM109" s="277"/>
      <c r="HON109" s="279"/>
      <c r="HOO109" s="279"/>
      <c r="HOP109" s="279"/>
      <c r="HOQ109" s="279"/>
      <c r="HOR109" s="277"/>
      <c r="HOS109" s="279"/>
      <c r="HOT109" s="279"/>
      <c r="HOU109" s="279"/>
      <c r="HOV109" s="277"/>
      <c r="HOW109" s="279"/>
      <c r="HOX109" s="279"/>
      <c r="HOY109" s="279"/>
      <c r="HOZ109" s="277"/>
      <c r="HPA109" s="279"/>
      <c r="HPB109" s="279"/>
      <c r="HPC109" s="279"/>
      <c r="HPD109" s="277"/>
      <c r="HPE109" s="279"/>
      <c r="HPF109" s="279"/>
      <c r="HPG109" s="279"/>
      <c r="HPH109" s="279"/>
      <c r="HPI109" s="277"/>
      <c r="HPJ109" s="279"/>
      <c r="HPK109" s="279"/>
      <c r="HPL109" s="279"/>
      <c r="HPM109" s="279"/>
      <c r="HPN109" s="277"/>
      <c r="HPO109" s="279"/>
      <c r="HPP109" s="279"/>
      <c r="HPQ109" s="279"/>
      <c r="HPR109" s="277"/>
      <c r="HPS109" s="279"/>
      <c r="HPT109" s="279"/>
      <c r="HPU109" s="279"/>
      <c r="HPV109" s="277"/>
      <c r="HPW109" s="279"/>
      <c r="HPX109" s="279"/>
      <c r="HPY109" s="279"/>
      <c r="HPZ109" s="279"/>
      <c r="HQA109" s="279"/>
      <c r="HQB109" s="279"/>
      <c r="HQC109" s="277"/>
      <c r="HQD109" s="279"/>
      <c r="HQE109" s="279"/>
      <c r="HQF109" s="277"/>
      <c r="HQG109" s="295"/>
      <c r="HQH109" s="296"/>
      <c r="HQI109" s="296"/>
      <c r="HQJ109" s="297"/>
      <c r="HQK109" s="277"/>
      <c r="HQL109" s="279"/>
      <c r="HQM109" s="279"/>
      <c r="HQN109" s="279"/>
      <c r="HQO109" s="279"/>
      <c r="HQP109" s="277"/>
      <c r="HQQ109" s="279"/>
      <c r="HQR109" s="279"/>
      <c r="HQS109" s="279"/>
      <c r="HQT109" s="279"/>
      <c r="HQU109" s="279"/>
      <c r="HQV109" s="277"/>
      <c r="HQW109" s="279"/>
      <c r="HQX109" s="279"/>
      <c r="HQY109" s="277"/>
      <c r="HQZ109" s="279"/>
      <c r="HRA109" s="279"/>
      <c r="HRB109" s="279"/>
      <c r="HRC109" s="277"/>
      <c r="HRD109" s="279"/>
      <c r="HRE109" s="279"/>
      <c r="HRF109" s="279"/>
      <c r="HRG109" s="279"/>
      <c r="HRH109" s="277"/>
      <c r="HRI109" s="279"/>
      <c r="HRJ109" s="279"/>
      <c r="HRK109" s="279"/>
      <c r="HRL109" s="277"/>
      <c r="HRM109" s="279"/>
      <c r="HRN109" s="279"/>
      <c r="HRO109" s="279"/>
      <c r="HRP109" s="277"/>
      <c r="HRQ109" s="279"/>
      <c r="HRR109" s="279"/>
      <c r="HRS109" s="279"/>
      <c r="HRT109" s="277"/>
      <c r="HRU109" s="279"/>
      <c r="HRV109" s="279"/>
      <c r="HRW109" s="279"/>
      <c r="HRX109" s="279"/>
      <c r="HRY109" s="277"/>
      <c r="HRZ109" s="279"/>
      <c r="HSA109" s="279"/>
      <c r="HSB109" s="279"/>
      <c r="HSC109" s="279"/>
      <c r="HSD109" s="277"/>
      <c r="HSE109" s="279"/>
      <c r="HSF109" s="279"/>
      <c r="HSG109" s="279"/>
      <c r="HSH109" s="277"/>
      <c r="HSI109" s="279"/>
      <c r="HSJ109" s="279"/>
      <c r="HSK109" s="279"/>
      <c r="HSL109" s="277"/>
      <c r="HSM109" s="279"/>
      <c r="HSN109" s="279"/>
      <c r="HSO109" s="279"/>
      <c r="HSP109" s="279"/>
      <c r="HSQ109" s="279"/>
      <c r="HSR109" s="279"/>
      <c r="HSS109" s="277"/>
      <c r="HST109" s="279"/>
      <c r="HSU109" s="279"/>
      <c r="HSV109" s="277"/>
      <c r="HSW109" s="295"/>
      <c r="HSX109" s="296"/>
      <c r="HSY109" s="296"/>
      <c r="HSZ109" s="297"/>
      <c r="HTA109" s="277"/>
      <c r="HTB109" s="279"/>
      <c r="HTC109" s="279"/>
      <c r="HTD109" s="279"/>
      <c r="HTE109" s="279"/>
      <c r="HTF109" s="277"/>
      <c r="HTG109" s="279"/>
      <c r="HTH109" s="279"/>
      <c r="HTI109" s="279"/>
      <c r="HTJ109" s="279"/>
      <c r="HTK109" s="279"/>
      <c r="HTL109" s="277"/>
      <c r="HTM109" s="279"/>
      <c r="HTN109" s="279"/>
      <c r="HTO109" s="277"/>
      <c r="HTP109" s="279"/>
      <c r="HTQ109" s="279"/>
      <c r="HTR109" s="279"/>
      <c r="HTS109" s="277"/>
      <c r="HTT109" s="279"/>
      <c r="HTU109" s="279"/>
      <c r="HTV109" s="279"/>
      <c r="HTW109" s="279"/>
      <c r="HTX109" s="277"/>
      <c r="HTY109" s="279"/>
      <c r="HTZ109" s="279"/>
      <c r="HUA109" s="279"/>
      <c r="HUB109" s="277"/>
      <c r="HUC109" s="279"/>
      <c r="HUD109" s="279"/>
      <c r="HUE109" s="279"/>
      <c r="HUF109" s="277"/>
      <c r="HUG109" s="279"/>
      <c r="HUH109" s="279"/>
      <c r="HUI109" s="279"/>
      <c r="HUJ109" s="277"/>
      <c r="HUK109" s="279"/>
      <c r="HUL109" s="279"/>
      <c r="HUM109" s="279"/>
      <c r="HUN109" s="279"/>
      <c r="HUO109" s="277"/>
      <c r="HUP109" s="279"/>
      <c r="HUQ109" s="279"/>
      <c r="HUR109" s="279"/>
      <c r="HUS109" s="279"/>
      <c r="HUT109" s="277"/>
      <c r="HUU109" s="279"/>
      <c r="HUV109" s="279"/>
      <c r="HUW109" s="279"/>
      <c r="HUX109" s="277"/>
      <c r="HUY109" s="279"/>
      <c r="HUZ109" s="279"/>
      <c r="HVA109" s="279"/>
      <c r="HVB109" s="277"/>
      <c r="HVC109" s="279"/>
      <c r="HVD109" s="279"/>
      <c r="HVE109" s="279"/>
      <c r="HVF109" s="279"/>
      <c r="HVG109" s="279"/>
      <c r="HVH109" s="279"/>
      <c r="HVI109" s="277"/>
      <c r="HVJ109" s="279"/>
      <c r="HVK109" s="279"/>
      <c r="HVL109" s="277"/>
      <c r="HVM109" s="295"/>
      <c r="HVN109" s="296"/>
      <c r="HVO109" s="296"/>
      <c r="HVP109" s="297"/>
      <c r="HVQ109" s="277"/>
      <c r="HVR109" s="279"/>
      <c r="HVS109" s="279"/>
      <c r="HVT109" s="279"/>
      <c r="HVU109" s="279"/>
      <c r="HVV109" s="277"/>
      <c r="HVW109" s="279"/>
      <c r="HVX109" s="279"/>
      <c r="HVY109" s="279"/>
      <c r="HVZ109" s="279"/>
      <c r="HWA109" s="279"/>
      <c r="HWB109" s="277"/>
      <c r="HWC109" s="279"/>
      <c r="HWD109" s="279"/>
      <c r="HWE109" s="277"/>
      <c r="HWF109" s="279"/>
      <c r="HWG109" s="279"/>
      <c r="HWH109" s="279"/>
      <c r="HWI109" s="277"/>
      <c r="HWJ109" s="279"/>
      <c r="HWK109" s="279"/>
      <c r="HWL109" s="279"/>
      <c r="HWM109" s="279"/>
      <c r="HWN109" s="277"/>
      <c r="HWO109" s="279"/>
      <c r="HWP109" s="279"/>
      <c r="HWQ109" s="279"/>
      <c r="HWR109" s="277"/>
      <c r="HWS109" s="279"/>
      <c r="HWT109" s="279"/>
      <c r="HWU109" s="279"/>
      <c r="HWV109" s="277"/>
      <c r="HWW109" s="279"/>
      <c r="HWX109" s="279"/>
      <c r="HWY109" s="279"/>
      <c r="HWZ109" s="277"/>
      <c r="HXA109" s="279"/>
      <c r="HXB109" s="279"/>
      <c r="HXC109" s="279"/>
      <c r="HXD109" s="279"/>
      <c r="HXE109" s="277"/>
      <c r="HXF109" s="279"/>
      <c r="HXG109" s="279"/>
      <c r="HXH109" s="279"/>
      <c r="HXI109" s="279"/>
      <c r="HXJ109" s="277"/>
      <c r="HXK109" s="279"/>
      <c r="HXL109" s="279"/>
      <c r="HXM109" s="279"/>
      <c r="HXN109" s="277"/>
      <c r="HXO109" s="279"/>
      <c r="HXP109" s="279"/>
      <c r="HXQ109" s="279"/>
      <c r="HXR109" s="277"/>
      <c r="HXS109" s="279"/>
      <c r="HXT109" s="279"/>
      <c r="HXU109" s="279"/>
      <c r="HXV109" s="279"/>
      <c r="HXW109" s="279"/>
      <c r="HXX109" s="279"/>
      <c r="HXY109" s="277"/>
      <c r="HXZ109" s="279"/>
      <c r="HYA109" s="279"/>
      <c r="HYB109" s="277"/>
      <c r="HYC109" s="295"/>
      <c r="HYD109" s="296"/>
      <c r="HYE109" s="296"/>
      <c r="HYF109" s="297"/>
      <c r="HYG109" s="277"/>
      <c r="HYH109" s="279"/>
      <c r="HYI109" s="279"/>
      <c r="HYJ109" s="279"/>
      <c r="HYK109" s="279"/>
      <c r="HYL109" s="277"/>
      <c r="HYM109" s="279"/>
      <c r="HYN109" s="279"/>
      <c r="HYO109" s="279"/>
      <c r="HYP109" s="279"/>
      <c r="HYQ109" s="279"/>
      <c r="HYR109" s="277"/>
      <c r="HYS109" s="279"/>
      <c r="HYT109" s="279"/>
      <c r="HYU109" s="277"/>
      <c r="HYV109" s="279"/>
      <c r="HYW109" s="279"/>
      <c r="HYX109" s="279"/>
      <c r="HYY109" s="277"/>
      <c r="HYZ109" s="279"/>
      <c r="HZA109" s="279"/>
      <c r="HZB109" s="279"/>
      <c r="HZC109" s="279"/>
      <c r="HZD109" s="277"/>
      <c r="HZE109" s="279"/>
      <c r="HZF109" s="279"/>
      <c r="HZG109" s="279"/>
      <c r="HZH109" s="277"/>
      <c r="HZI109" s="279"/>
      <c r="HZJ109" s="279"/>
      <c r="HZK109" s="279"/>
      <c r="HZL109" s="277"/>
      <c r="HZM109" s="279"/>
      <c r="HZN109" s="279"/>
      <c r="HZO109" s="279"/>
      <c r="HZP109" s="277"/>
      <c r="HZQ109" s="279"/>
      <c r="HZR109" s="279"/>
      <c r="HZS109" s="279"/>
      <c r="HZT109" s="279"/>
      <c r="HZU109" s="277"/>
      <c r="HZV109" s="279"/>
      <c r="HZW109" s="279"/>
      <c r="HZX109" s="279"/>
      <c r="HZY109" s="279"/>
      <c r="HZZ109" s="277"/>
      <c r="IAA109" s="279"/>
      <c r="IAB109" s="279"/>
      <c r="IAC109" s="279"/>
      <c r="IAD109" s="277"/>
      <c r="IAE109" s="279"/>
      <c r="IAF109" s="279"/>
      <c r="IAG109" s="279"/>
      <c r="IAH109" s="277"/>
      <c r="IAI109" s="279"/>
      <c r="IAJ109" s="279"/>
      <c r="IAK109" s="279"/>
      <c r="IAL109" s="279"/>
      <c r="IAM109" s="279"/>
      <c r="IAN109" s="279"/>
      <c r="IAO109" s="277"/>
      <c r="IAP109" s="279"/>
      <c r="IAQ109" s="279"/>
      <c r="IAR109" s="277"/>
      <c r="IAS109" s="295"/>
      <c r="IAT109" s="296"/>
      <c r="IAU109" s="296"/>
      <c r="IAV109" s="297"/>
      <c r="IAW109" s="277"/>
      <c r="IAX109" s="279"/>
      <c r="IAY109" s="279"/>
      <c r="IAZ109" s="279"/>
      <c r="IBA109" s="279"/>
      <c r="IBB109" s="277"/>
      <c r="IBC109" s="279"/>
      <c r="IBD109" s="279"/>
      <c r="IBE109" s="279"/>
      <c r="IBF109" s="279"/>
      <c r="IBG109" s="279"/>
      <c r="IBH109" s="277"/>
      <c r="IBI109" s="279"/>
      <c r="IBJ109" s="279"/>
      <c r="IBK109" s="277"/>
      <c r="IBL109" s="279"/>
      <c r="IBM109" s="279"/>
      <c r="IBN109" s="279"/>
      <c r="IBO109" s="277"/>
      <c r="IBP109" s="279"/>
      <c r="IBQ109" s="279"/>
      <c r="IBR109" s="279"/>
      <c r="IBS109" s="279"/>
      <c r="IBT109" s="277"/>
      <c r="IBU109" s="279"/>
      <c r="IBV109" s="279"/>
      <c r="IBW109" s="279"/>
      <c r="IBX109" s="277"/>
      <c r="IBY109" s="279"/>
      <c r="IBZ109" s="279"/>
      <c r="ICA109" s="279"/>
      <c r="ICB109" s="277"/>
      <c r="ICC109" s="279"/>
      <c r="ICD109" s="279"/>
      <c r="ICE109" s="279"/>
      <c r="ICF109" s="277"/>
      <c r="ICG109" s="279"/>
      <c r="ICH109" s="279"/>
      <c r="ICI109" s="279"/>
      <c r="ICJ109" s="279"/>
      <c r="ICK109" s="277"/>
      <c r="ICL109" s="279"/>
      <c r="ICM109" s="279"/>
      <c r="ICN109" s="279"/>
      <c r="ICO109" s="279"/>
      <c r="ICP109" s="277"/>
      <c r="ICQ109" s="279"/>
      <c r="ICR109" s="279"/>
      <c r="ICS109" s="279"/>
      <c r="ICT109" s="277"/>
      <c r="ICU109" s="279"/>
      <c r="ICV109" s="279"/>
      <c r="ICW109" s="279"/>
      <c r="ICX109" s="277"/>
      <c r="ICY109" s="279"/>
      <c r="ICZ109" s="279"/>
      <c r="IDA109" s="279"/>
      <c r="IDB109" s="279"/>
      <c r="IDC109" s="279"/>
      <c r="IDD109" s="279"/>
      <c r="IDE109" s="277"/>
      <c r="IDF109" s="279"/>
      <c r="IDG109" s="279"/>
      <c r="IDH109" s="277"/>
      <c r="IDI109" s="295"/>
      <c r="IDJ109" s="296"/>
      <c r="IDK109" s="296"/>
      <c r="IDL109" s="297"/>
      <c r="IDM109" s="277"/>
      <c r="IDN109" s="279"/>
      <c r="IDO109" s="279"/>
      <c r="IDP109" s="279"/>
      <c r="IDQ109" s="279"/>
      <c r="IDR109" s="277"/>
      <c r="IDS109" s="279"/>
      <c r="IDT109" s="279"/>
      <c r="IDU109" s="279"/>
      <c r="IDV109" s="279"/>
      <c r="IDW109" s="279"/>
      <c r="IDX109" s="277"/>
      <c r="IDY109" s="279"/>
      <c r="IDZ109" s="279"/>
      <c r="IEA109" s="277"/>
      <c r="IEB109" s="279"/>
      <c r="IEC109" s="279"/>
      <c r="IED109" s="279"/>
      <c r="IEE109" s="277"/>
      <c r="IEF109" s="279"/>
      <c r="IEG109" s="279"/>
      <c r="IEH109" s="279"/>
      <c r="IEI109" s="279"/>
      <c r="IEJ109" s="277"/>
      <c r="IEK109" s="279"/>
      <c r="IEL109" s="279"/>
      <c r="IEM109" s="279"/>
      <c r="IEN109" s="277"/>
      <c r="IEO109" s="279"/>
      <c r="IEP109" s="279"/>
      <c r="IEQ109" s="279"/>
      <c r="IER109" s="277"/>
      <c r="IES109" s="279"/>
      <c r="IET109" s="279"/>
      <c r="IEU109" s="279"/>
      <c r="IEV109" s="277"/>
      <c r="IEW109" s="279"/>
      <c r="IEX109" s="279"/>
      <c r="IEY109" s="279"/>
      <c r="IEZ109" s="279"/>
      <c r="IFA109" s="277"/>
      <c r="IFB109" s="279"/>
      <c r="IFC109" s="279"/>
      <c r="IFD109" s="279"/>
      <c r="IFE109" s="279"/>
      <c r="IFF109" s="277"/>
      <c r="IFG109" s="279"/>
      <c r="IFH109" s="279"/>
      <c r="IFI109" s="279"/>
      <c r="IFJ109" s="277"/>
      <c r="IFK109" s="279"/>
      <c r="IFL109" s="279"/>
      <c r="IFM109" s="279"/>
      <c r="IFN109" s="277"/>
      <c r="IFO109" s="279"/>
      <c r="IFP109" s="279"/>
      <c r="IFQ109" s="279"/>
      <c r="IFR109" s="279"/>
      <c r="IFS109" s="279"/>
      <c r="IFT109" s="279"/>
      <c r="IFU109" s="277"/>
      <c r="IFV109" s="279"/>
      <c r="IFW109" s="279"/>
      <c r="IFX109" s="277"/>
      <c r="IFY109" s="295"/>
      <c r="IFZ109" s="296"/>
      <c r="IGA109" s="296"/>
      <c r="IGB109" s="297"/>
      <c r="IGC109" s="277"/>
      <c r="IGD109" s="279"/>
      <c r="IGE109" s="279"/>
      <c r="IGF109" s="279"/>
      <c r="IGG109" s="279"/>
      <c r="IGH109" s="277"/>
      <c r="IGI109" s="279"/>
      <c r="IGJ109" s="279"/>
      <c r="IGK109" s="279"/>
      <c r="IGL109" s="279"/>
      <c r="IGM109" s="279"/>
      <c r="IGN109" s="277"/>
      <c r="IGO109" s="279"/>
      <c r="IGP109" s="279"/>
      <c r="IGQ109" s="277"/>
      <c r="IGR109" s="279"/>
      <c r="IGS109" s="279"/>
      <c r="IGT109" s="279"/>
      <c r="IGU109" s="277"/>
      <c r="IGV109" s="279"/>
      <c r="IGW109" s="279"/>
      <c r="IGX109" s="279"/>
      <c r="IGY109" s="279"/>
      <c r="IGZ109" s="277"/>
      <c r="IHA109" s="279"/>
      <c r="IHB109" s="279"/>
      <c r="IHC109" s="279"/>
      <c r="IHD109" s="277"/>
      <c r="IHE109" s="279"/>
      <c r="IHF109" s="279"/>
      <c r="IHG109" s="279"/>
      <c r="IHH109" s="277"/>
      <c r="IHI109" s="279"/>
      <c r="IHJ109" s="279"/>
      <c r="IHK109" s="279"/>
      <c r="IHL109" s="277"/>
      <c r="IHM109" s="279"/>
      <c r="IHN109" s="279"/>
      <c r="IHO109" s="279"/>
      <c r="IHP109" s="279"/>
      <c r="IHQ109" s="277"/>
      <c r="IHR109" s="279"/>
      <c r="IHS109" s="279"/>
      <c r="IHT109" s="279"/>
      <c r="IHU109" s="279"/>
      <c r="IHV109" s="277"/>
      <c r="IHW109" s="279"/>
      <c r="IHX109" s="279"/>
      <c r="IHY109" s="279"/>
      <c r="IHZ109" s="277"/>
      <c r="IIA109" s="279"/>
      <c r="IIB109" s="279"/>
      <c r="IIC109" s="279"/>
      <c r="IID109" s="277"/>
      <c r="IIE109" s="279"/>
      <c r="IIF109" s="279"/>
      <c r="IIG109" s="279"/>
      <c r="IIH109" s="279"/>
      <c r="III109" s="279"/>
      <c r="IIJ109" s="279"/>
      <c r="IIK109" s="277"/>
      <c r="IIL109" s="279"/>
      <c r="IIM109" s="279"/>
      <c r="IIN109" s="277"/>
      <c r="IIO109" s="295"/>
      <c r="IIP109" s="296"/>
      <c r="IIQ109" s="296"/>
      <c r="IIR109" s="297"/>
      <c r="IIS109" s="277"/>
      <c r="IIT109" s="279"/>
      <c r="IIU109" s="279"/>
      <c r="IIV109" s="279"/>
      <c r="IIW109" s="279"/>
      <c r="IIX109" s="277"/>
      <c r="IIY109" s="279"/>
      <c r="IIZ109" s="279"/>
      <c r="IJA109" s="279"/>
      <c r="IJB109" s="279"/>
      <c r="IJC109" s="279"/>
      <c r="IJD109" s="277"/>
      <c r="IJE109" s="279"/>
      <c r="IJF109" s="279"/>
      <c r="IJG109" s="277"/>
      <c r="IJH109" s="279"/>
      <c r="IJI109" s="279"/>
      <c r="IJJ109" s="279"/>
      <c r="IJK109" s="277"/>
      <c r="IJL109" s="279"/>
      <c r="IJM109" s="279"/>
      <c r="IJN109" s="279"/>
      <c r="IJO109" s="279"/>
      <c r="IJP109" s="277"/>
      <c r="IJQ109" s="279"/>
      <c r="IJR109" s="279"/>
      <c r="IJS109" s="279"/>
      <c r="IJT109" s="277"/>
      <c r="IJU109" s="279"/>
      <c r="IJV109" s="279"/>
      <c r="IJW109" s="279"/>
      <c r="IJX109" s="277"/>
      <c r="IJY109" s="279"/>
      <c r="IJZ109" s="279"/>
      <c r="IKA109" s="279"/>
      <c r="IKB109" s="277"/>
      <c r="IKC109" s="279"/>
      <c r="IKD109" s="279"/>
      <c r="IKE109" s="279"/>
      <c r="IKF109" s="279"/>
      <c r="IKG109" s="277"/>
      <c r="IKH109" s="279"/>
      <c r="IKI109" s="279"/>
      <c r="IKJ109" s="279"/>
      <c r="IKK109" s="279"/>
      <c r="IKL109" s="277"/>
      <c r="IKM109" s="279"/>
      <c r="IKN109" s="279"/>
      <c r="IKO109" s="279"/>
      <c r="IKP109" s="277"/>
      <c r="IKQ109" s="279"/>
      <c r="IKR109" s="279"/>
      <c r="IKS109" s="279"/>
      <c r="IKT109" s="277"/>
      <c r="IKU109" s="279"/>
      <c r="IKV109" s="279"/>
      <c r="IKW109" s="279"/>
      <c r="IKX109" s="279"/>
      <c r="IKY109" s="279"/>
      <c r="IKZ109" s="279"/>
      <c r="ILA109" s="277"/>
      <c r="ILB109" s="279"/>
      <c r="ILC109" s="279"/>
      <c r="ILD109" s="277"/>
      <c r="ILE109" s="295"/>
      <c r="ILF109" s="296"/>
      <c r="ILG109" s="296"/>
      <c r="ILH109" s="297"/>
      <c r="ILI109" s="277"/>
      <c r="ILJ109" s="279"/>
      <c r="ILK109" s="279"/>
      <c r="ILL109" s="279"/>
      <c r="ILM109" s="279"/>
      <c r="ILN109" s="277"/>
      <c r="ILO109" s="279"/>
      <c r="ILP109" s="279"/>
      <c r="ILQ109" s="279"/>
      <c r="ILR109" s="279"/>
      <c r="ILS109" s="279"/>
      <c r="ILT109" s="277"/>
      <c r="ILU109" s="279"/>
      <c r="ILV109" s="279"/>
      <c r="ILW109" s="277"/>
      <c r="ILX109" s="279"/>
      <c r="ILY109" s="279"/>
      <c r="ILZ109" s="279"/>
      <c r="IMA109" s="277"/>
      <c r="IMB109" s="279"/>
      <c r="IMC109" s="279"/>
      <c r="IMD109" s="279"/>
      <c r="IME109" s="279"/>
      <c r="IMF109" s="277"/>
      <c r="IMG109" s="279"/>
      <c r="IMH109" s="279"/>
      <c r="IMI109" s="279"/>
      <c r="IMJ109" s="277"/>
      <c r="IMK109" s="279"/>
      <c r="IML109" s="279"/>
      <c r="IMM109" s="279"/>
      <c r="IMN109" s="277"/>
      <c r="IMO109" s="279"/>
      <c r="IMP109" s="279"/>
      <c r="IMQ109" s="279"/>
      <c r="IMR109" s="277"/>
      <c r="IMS109" s="279"/>
      <c r="IMT109" s="279"/>
      <c r="IMU109" s="279"/>
      <c r="IMV109" s="279"/>
      <c r="IMW109" s="277"/>
      <c r="IMX109" s="279"/>
      <c r="IMY109" s="279"/>
      <c r="IMZ109" s="279"/>
      <c r="INA109" s="279"/>
      <c r="INB109" s="277"/>
      <c r="INC109" s="279"/>
      <c r="IND109" s="279"/>
      <c r="INE109" s="279"/>
      <c r="INF109" s="277"/>
      <c r="ING109" s="279"/>
      <c r="INH109" s="279"/>
      <c r="INI109" s="279"/>
      <c r="INJ109" s="277"/>
      <c r="INK109" s="279"/>
      <c r="INL109" s="279"/>
      <c r="INM109" s="279"/>
      <c r="INN109" s="279"/>
      <c r="INO109" s="279"/>
      <c r="INP109" s="279"/>
      <c r="INQ109" s="277"/>
      <c r="INR109" s="279"/>
      <c r="INS109" s="279"/>
      <c r="INT109" s="277"/>
      <c r="INU109" s="295"/>
      <c r="INV109" s="296"/>
      <c r="INW109" s="296"/>
      <c r="INX109" s="297"/>
      <c r="INY109" s="277"/>
      <c r="INZ109" s="279"/>
      <c r="IOA109" s="279"/>
      <c r="IOB109" s="279"/>
      <c r="IOC109" s="279"/>
      <c r="IOD109" s="277"/>
      <c r="IOE109" s="279"/>
      <c r="IOF109" s="279"/>
      <c r="IOG109" s="279"/>
      <c r="IOH109" s="279"/>
      <c r="IOI109" s="279"/>
      <c r="IOJ109" s="277"/>
      <c r="IOK109" s="279"/>
      <c r="IOL109" s="279"/>
      <c r="IOM109" s="277"/>
      <c r="ION109" s="279"/>
      <c r="IOO109" s="279"/>
      <c r="IOP109" s="279"/>
      <c r="IOQ109" s="277"/>
      <c r="IOR109" s="279"/>
      <c r="IOS109" s="279"/>
      <c r="IOT109" s="279"/>
      <c r="IOU109" s="279"/>
      <c r="IOV109" s="277"/>
      <c r="IOW109" s="279"/>
      <c r="IOX109" s="279"/>
      <c r="IOY109" s="279"/>
      <c r="IOZ109" s="277"/>
      <c r="IPA109" s="279"/>
      <c r="IPB109" s="279"/>
      <c r="IPC109" s="279"/>
      <c r="IPD109" s="277"/>
      <c r="IPE109" s="279"/>
      <c r="IPF109" s="279"/>
      <c r="IPG109" s="279"/>
      <c r="IPH109" s="277"/>
      <c r="IPI109" s="279"/>
      <c r="IPJ109" s="279"/>
      <c r="IPK109" s="279"/>
      <c r="IPL109" s="279"/>
      <c r="IPM109" s="277"/>
      <c r="IPN109" s="279"/>
      <c r="IPO109" s="279"/>
      <c r="IPP109" s="279"/>
      <c r="IPQ109" s="279"/>
      <c r="IPR109" s="277"/>
      <c r="IPS109" s="279"/>
      <c r="IPT109" s="279"/>
      <c r="IPU109" s="279"/>
      <c r="IPV109" s="277"/>
      <c r="IPW109" s="279"/>
      <c r="IPX109" s="279"/>
      <c r="IPY109" s="279"/>
      <c r="IPZ109" s="277"/>
      <c r="IQA109" s="279"/>
      <c r="IQB109" s="279"/>
      <c r="IQC109" s="279"/>
      <c r="IQD109" s="279"/>
      <c r="IQE109" s="279"/>
      <c r="IQF109" s="279"/>
      <c r="IQG109" s="277"/>
      <c r="IQH109" s="279"/>
      <c r="IQI109" s="279"/>
      <c r="IQJ109" s="277"/>
      <c r="IQK109" s="295"/>
      <c r="IQL109" s="296"/>
      <c r="IQM109" s="296"/>
      <c r="IQN109" s="297"/>
      <c r="IQO109" s="277"/>
      <c r="IQP109" s="279"/>
      <c r="IQQ109" s="279"/>
      <c r="IQR109" s="279"/>
      <c r="IQS109" s="279"/>
      <c r="IQT109" s="277"/>
      <c r="IQU109" s="279"/>
      <c r="IQV109" s="279"/>
      <c r="IQW109" s="279"/>
      <c r="IQX109" s="279"/>
      <c r="IQY109" s="279"/>
      <c r="IQZ109" s="277"/>
      <c r="IRA109" s="279"/>
      <c r="IRB109" s="279"/>
      <c r="IRC109" s="277"/>
      <c r="IRD109" s="279"/>
      <c r="IRE109" s="279"/>
      <c r="IRF109" s="279"/>
      <c r="IRG109" s="277"/>
      <c r="IRH109" s="279"/>
      <c r="IRI109" s="279"/>
      <c r="IRJ109" s="279"/>
      <c r="IRK109" s="279"/>
      <c r="IRL109" s="277"/>
      <c r="IRM109" s="279"/>
      <c r="IRN109" s="279"/>
      <c r="IRO109" s="279"/>
      <c r="IRP109" s="277"/>
      <c r="IRQ109" s="279"/>
      <c r="IRR109" s="279"/>
      <c r="IRS109" s="279"/>
      <c r="IRT109" s="277"/>
      <c r="IRU109" s="279"/>
      <c r="IRV109" s="279"/>
      <c r="IRW109" s="279"/>
      <c r="IRX109" s="277"/>
      <c r="IRY109" s="279"/>
      <c r="IRZ109" s="279"/>
      <c r="ISA109" s="279"/>
      <c r="ISB109" s="279"/>
      <c r="ISC109" s="277"/>
      <c r="ISD109" s="279"/>
      <c r="ISE109" s="279"/>
      <c r="ISF109" s="279"/>
      <c r="ISG109" s="279"/>
      <c r="ISH109" s="277"/>
      <c r="ISI109" s="279"/>
      <c r="ISJ109" s="279"/>
      <c r="ISK109" s="279"/>
      <c r="ISL109" s="277"/>
      <c r="ISM109" s="279"/>
      <c r="ISN109" s="279"/>
      <c r="ISO109" s="279"/>
      <c r="ISP109" s="277"/>
      <c r="ISQ109" s="279"/>
      <c r="ISR109" s="279"/>
      <c r="ISS109" s="279"/>
      <c r="IST109" s="279"/>
      <c r="ISU109" s="279"/>
      <c r="ISV109" s="279"/>
      <c r="ISW109" s="277"/>
      <c r="ISX109" s="279"/>
      <c r="ISY109" s="279"/>
      <c r="ISZ109" s="277"/>
      <c r="ITA109" s="295"/>
      <c r="ITB109" s="296"/>
      <c r="ITC109" s="296"/>
      <c r="ITD109" s="297"/>
      <c r="ITE109" s="277"/>
      <c r="ITF109" s="279"/>
      <c r="ITG109" s="279"/>
      <c r="ITH109" s="279"/>
      <c r="ITI109" s="279"/>
      <c r="ITJ109" s="277"/>
      <c r="ITK109" s="279"/>
      <c r="ITL109" s="279"/>
      <c r="ITM109" s="279"/>
      <c r="ITN109" s="279"/>
      <c r="ITO109" s="279"/>
      <c r="ITP109" s="277"/>
      <c r="ITQ109" s="279"/>
      <c r="ITR109" s="279"/>
      <c r="ITS109" s="277"/>
      <c r="ITT109" s="279"/>
      <c r="ITU109" s="279"/>
      <c r="ITV109" s="279"/>
      <c r="ITW109" s="277"/>
      <c r="ITX109" s="279"/>
      <c r="ITY109" s="279"/>
      <c r="ITZ109" s="279"/>
      <c r="IUA109" s="279"/>
      <c r="IUB109" s="277"/>
      <c r="IUC109" s="279"/>
      <c r="IUD109" s="279"/>
      <c r="IUE109" s="279"/>
      <c r="IUF109" s="277"/>
      <c r="IUG109" s="279"/>
      <c r="IUH109" s="279"/>
      <c r="IUI109" s="279"/>
      <c r="IUJ109" s="277"/>
      <c r="IUK109" s="279"/>
      <c r="IUL109" s="279"/>
      <c r="IUM109" s="279"/>
      <c r="IUN109" s="277"/>
      <c r="IUO109" s="279"/>
      <c r="IUP109" s="279"/>
      <c r="IUQ109" s="279"/>
      <c r="IUR109" s="279"/>
      <c r="IUS109" s="277"/>
      <c r="IUT109" s="279"/>
      <c r="IUU109" s="279"/>
      <c r="IUV109" s="279"/>
      <c r="IUW109" s="279"/>
      <c r="IUX109" s="277"/>
      <c r="IUY109" s="279"/>
      <c r="IUZ109" s="279"/>
      <c r="IVA109" s="279"/>
      <c r="IVB109" s="277"/>
      <c r="IVC109" s="279"/>
      <c r="IVD109" s="279"/>
      <c r="IVE109" s="279"/>
      <c r="IVF109" s="277"/>
      <c r="IVG109" s="279"/>
      <c r="IVH109" s="279"/>
      <c r="IVI109" s="279"/>
      <c r="IVJ109" s="279"/>
      <c r="IVK109" s="279"/>
      <c r="IVL109" s="279"/>
      <c r="IVM109" s="277"/>
      <c r="IVN109" s="279"/>
      <c r="IVO109" s="279"/>
      <c r="IVP109" s="277"/>
      <c r="IVQ109" s="295"/>
      <c r="IVR109" s="296"/>
      <c r="IVS109" s="296"/>
      <c r="IVT109" s="297"/>
      <c r="IVU109" s="277"/>
      <c r="IVV109" s="279"/>
      <c r="IVW109" s="279"/>
      <c r="IVX109" s="279"/>
      <c r="IVY109" s="279"/>
      <c r="IVZ109" s="277"/>
      <c r="IWA109" s="279"/>
      <c r="IWB109" s="279"/>
      <c r="IWC109" s="279"/>
      <c r="IWD109" s="279"/>
      <c r="IWE109" s="279"/>
      <c r="IWF109" s="277"/>
      <c r="IWG109" s="279"/>
      <c r="IWH109" s="279"/>
      <c r="IWI109" s="277"/>
      <c r="IWJ109" s="279"/>
      <c r="IWK109" s="279"/>
      <c r="IWL109" s="279"/>
      <c r="IWM109" s="277"/>
      <c r="IWN109" s="279"/>
      <c r="IWO109" s="279"/>
      <c r="IWP109" s="279"/>
      <c r="IWQ109" s="279"/>
      <c r="IWR109" s="277"/>
      <c r="IWS109" s="279"/>
      <c r="IWT109" s="279"/>
      <c r="IWU109" s="279"/>
      <c r="IWV109" s="277"/>
      <c r="IWW109" s="279"/>
      <c r="IWX109" s="279"/>
      <c r="IWY109" s="279"/>
      <c r="IWZ109" s="277"/>
      <c r="IXA109" s="279"/>
      <c r="IXB109" s="279"/>
      <c r="IXC109" s="279"/>
      <c r="IXD109" s="277"/>
      <c r="IXE109" s="279"/>
      <c r="IXF109" s="279"/>
      <c r="IXG109" s="279"/>
      <c r="IXH109" s="279"/>
      <c r="IXI109" s="277"/>
      <c r="IXJ109" s="279"/>
      <c r="IXK109" s="279"/>
      <c r="IXL109" s="279"/>
      <c r="IXM109" s="279"/>
      <c r="IXN109" s="277"/>
      <c r="IXO109" s="279"/>
      <c r="IXP109" s="279"/>
      <c r="IXQ109" s="279"/>
      <c r="IXR109" s="277"/>
      <c r="IXS109" s="279"/>
      <c r="IXT109" s="279"/>
      <c r="IXU109" s="279"/>
      <c r="IXV109" s="277"/>
      <c r="IXW109" s="279"/>
      <c r="IXX109" s="279"/>
      <c r="IXY109" s="279"/>
      <c r="IXZ109" s="279"/>
      <c r="IYA109" s="279"/>
      <c r="IYB109" s="279"/>
      <c r="IYC109" s="277"/>
      <c r="IYD109" s="279"/>
      <c r="IYE109" s="279"/>
      <c r="IYF109" s="277"/>
      <c r="IYG109" s="295"/>
      <c r="IYH109" s="296"/>
      <c r="IYI109" s="296"/>
      <c r="IYJ109" s="297"/>
      <c r="IYK109" s="277"/>
      <c r="IYL109" s="279"/>
      <c r="IYM109" s="279"/>
      <c r="IYN109" s="279"/>
      <c r="IYO109" s="279"/>
      <c r="IYP109" s="277"/>
      <c r="IYQ109" s="279"/>
      <c r="IYR109" s="279"/>
      <c r="IYS109" s="279"/>
      <c r="IYT109" s="279"/>
      <c r="IYU109" s="279"/>
      <c r="IYV109" s="277"/>
      <c r="IYW109" s="279"/>
      <c r="IYX109" s="279"/>
      <c r="IYY109" s="277"/>
      <c r="IYZ109" s="279"/>
      <c r="IZA109" s="279"/>
      <c r="IZB109" s="279"/>
      <c r="IZC109" s="277"/>
      <c r="IZD109" s="279"/>
      <c r="IZE109" s="279"/>
      <c r="IZF109" s="279"/>
      <c r="IZG109" s="279"/>
      <c r="IZH109" s="277"/>
      <c r="IZI109" s="279"/>
      <c r="IZJ109" s="279"/>
      <c r="IZK109" s="279"/>
      <c r="IZL109" s="277"/>
      <c r="IZM109" s="279"/>
      <c r="IZN109" s="279"/>
      <c r="IZO109" s="279"/>
      <c r="IZP109" s="277"/>
      <c r="IZQ109" s="279"/>
      <c r="IZR109" s="279"/>
      <c r="IZS109" s="279"/>
      <c r="IZT109" s="277"/>
      <c r="IZU109" s="279"/>
      <c r="IZV109" s="279"/>
      <c r="IZW109" s="279"/>
      <c r="IZX109" s="279"/>
      <c r="IZY109" s="277"/>
      <c r="IZZ109" s="279"/>
      <c r="JAA109" s="279"/>
      <c r="JAB109" s="279"/>
      <c r="JAC109" s="279"/>
      <c r="JAD109" s="277"/>
      <c r="JAE109" s="279"/>
      <c r="JAF109" s="279"/>
      <c r="JAG109" s="279"/>
      <c r="JAH109" s="277"/>
      <c r="JAI109" s="279"/>
      <c r="JAJ109" s="279"/>
      <c r="JAK109" s="279"/>
      <c r="JAL109" s="277"/>
      <c r="JAM109" s="279"/>
      <c r="JAN109" s="279"/>
      <c r="JAO109" s="279"/>
      <c r="JAP109" s="279"/>
      <c r="JAQ109" s="279"/>
      <c r="JAR109" s="279"/>
      <c r="JAS109" s="277"/>
      <c r="JAT109" s="279"/>
      <c r="JAU109" s="279"/>
      <c r="JAV109" s="277"/>
      <c r="JAW109" s="295"/>
      <c r="JAX109" s="296"/>
      <c r="JAY109" s="296"/>
      <c r="JAZ109" s="297"/>
      <c r="JBA109" s="277"/>
      <c r="JBB109" s="279"/>
      <c r="JBC109" s="279"/>
      <c r="JBD109" s="279"/>
      <c r="JBE109" s="279"/>
      <c r="JBF109" s="277"/>
      <c r="JBG109" s="279"/>
      <c r="JBH109" s="279"/>
      <c r="JBI109" s="279"/>
      <c r="JBJ109" s="279"/>
      <c r="JBK109" s="279"/>
      <c r="JBL109" s="277"/>
      <c r="JBM109" s="279"/>
      <c r="JBN109" s="279"/>
      <c r="JBO109" s="277"/>
      <c r="JBP109" s="279"/>
      <c r="JBQ109" s="279"/>
      <c r="JBR109" s="279"/>
      <c r="JBS109" s="277"/>
      <c r="JBT109" s="279"/>
      <c r="JBU109" s="279"/>
      <c r="JBV109" s="279"/>
      <c r="JBW109" s="279"/>
      <c r="JBX109" s="277"/>
      <c r="JBY109" s="279"/>
      <c r="JBZ109" s="279"/>
      <c r="JCA109" s="279"/>
      <c r="JCB109" s="277"/>
      <c r="JCC109" s="279"/>
      <c r="JCD109" s="279"/>
      <c r="JCE109" s="279"/>
      <c r="JCF109" s="277"/>
      <c r="JCG109" s="279"/>
      <c r="JCH109" s="279"/>
      <c r="JCI109" s="279"/>
      <c r="JCJ109" s="277"/>
      <c r="JCK109" s="279"/>
      <c r="JCL109" s="279"/>
      <c r="JCM109" s="279"/>
      <c r="JCN109" s="279"/>
      <c r="JCO109" s="277"/>
      <c r="JCP109" s="279"/>
      <c r="JCQ109" s="279"/>
      <c r="JCR109" s="279"/>
      <c r="JCS109" s="279"/>
      <c r="JCT109" s="277"/>
      <c r="JCU109" s="279"/>
      <c r="JCV109" s="279"/>
      <c r="JCW109" s="279"/>
      <c r="JCX109" s="277"/>
      <c r="JCY109" s="279"/>
      <c r="JCZ109" s="279"/>
      <c r="JDA109" s="279"/>
      <c r="JDB109" s="277"/>
      <c r="JDC109" s="279"/>
      <c r="JDD109" s="279"/>
      <c r="JDE109" s="279"/>
      <c r="JDF109" s="279"/>
      <c r="JDG109" s="279"/>
      <c r="JDH109" s="279"/>
      <c r="JDI109" s="277"/>
      <c r="JDJ109" s="279"/>
      <c r="JDK109" s="279"/>
      <c r="JDL109" s="277"/>
      <c r="JDM109" s="295"/>
      <c r="JDN109" s="296"/>
      <c r="JDO109" s="296"/>
      <c r="JDP109" s="297"/>
      <c r="JDQ109" s="277"/>
      <c r="JDR109" s="279"/>
      <c r="JDS109" s="279"/>
      <c r="JDT109" s="279"/>
      <c r="JDU109" s="279"/>
      <c r="JDV109" s="277"/>
      <c r="JDW109" s="279"/>
      <c r="JDX109" s="279"/>
      <c r="JDY109" s="279"/>
      <c r="JDZ109" s="279"/>
      <c r="JEA109" s="279"/>
      <c r="JEB109" s="277"/>
      <c r="JEC109" s="279"/>
      <c r="JED109" s="279"/>
      <c r="JEE109" s="277"/>
      <c r="JEF109" s="279"/>
      <c r="JEG109" s="279"/>
      <c r="JEH109" s="279"/>
      <c r="JEI109" s="277"/>
      <c r="JEJ109" s="279"/>
      <c r="JEK109" s="279"/>
      <c r="JEL109" s="279"/>
      <c r="JEM109" s="279"/>
      <c r="JEN109" s="277"/>
      <c r="JEO109" s="279"/>
      <c r="JEP109" s="279"/>
      <c r="JEQ109" s="279"/>
      <c r="JER109" s="277"/>
      <c r="JES109" s="279"/>
      <c r="JET109" s="279"/>
      <c r="JEU109" s="279"/>
      <c r="JEV109" s="277"/>
      <c r="JEW109" s="279"/>
      <c r="JEX109" s="279"/>
      <c r="JEY109" s="279"/>
      <c r="JEZ109" s="277"/>
      <c r="JFA109" s="279"/>
      <c r="JFB109" s="279"/>
      <c r="JFC109" s="279"/>
      <c r="JFD109" s="279"/>
      <c r="JFE109" s="277"/>
      <c r="JFF109" s="279"/>
      <c r="JFG109" s="279"/>
      <c r="JFH109" s="279"/>
      <c r="JFI109" s="279"/>
      <c r="JFJ109" s="277"/>
      <c r="JFK109" s="279"/>
      <c r="JFL109" s="279"/>
      <c r="JFM109" s="279"/>
      <c r="JFN109" s="277"/>
      <c r="JFO109" s="279"/>
      <c r="JFP109" s="279"/>
      <c r="JFQ109" s="279"/>
      <c r="JFR109" s="277"/>
      <c r="JFS109" s="279"/>
      <c r="JFT109" s="279"/>
      <c r="JFU109" s="279"/>
      <c r="JFV109" s="279"/>
      <c r="JFW109" s="279"/>
      <c r="JFX109" s="279"/>
      <c r="JFY109" s="277"/>
      <c r="JFZ109" s="279"/>
      <c r="JGA109" s="279"/>
      <c r="JGB109" s="277"/>
      <c r="JGC109" s="295"/>
      <c r="JGD109" s="296"/>
      <c r="JGE109" s="296"/>
      <c r="JGF109" s="297"/>
      <c r="JGG109" s="277"/>
      <c r="JGH109" s="279"/>
      <c r="JGI109" s="279"/>
      <c r="JGJ109" s="279"/>
      <c r="JGK109" s="279"/>
      <c r="JGL109" s="277"/>
      <c r="JGM109" s="279"/>
      <c r="JGN109" s="279"/>
      <c r="JGO109" s="279"/>
      <c r="JGP109" s="279"/>
      <c r="JGQ109" s="279"/>
      <c r="JGR109" s="277"/>
      <c r="JGS109" s="279"/>
      <c r="JGT109" s="279"/>
      <c r="JGU109" s="277"/>
      <c r="JGV109" s="279"/>
      <c r="JGW109" s="279"/>
      <c r="JGX109" s="279"/>
      <c r="JGY109" s="277"/>
      <c r="JGZ109" s="279"/>
      <c r="JHA109" s="279"/>
      <c r="JHB109" s="279"/>
      <c r="JHC109" s="279"/>
      <c r="JHD109" s="277"/>
      <c r="JHE109" s="279"/>
      <c r="JHF109" s="279"/>
      <c r="JHG109" s="279"/>
      <c r="JHH109" s="277"/>
      <c r="JHI109" s="279"/>
      <c r="JHJ109" s="279"/>
      <c r="JHK109" s="279"/>
      <c r="JHL109" s="277"/>
      <c r="JHM109" s="279"/>
      <c r="JHN109" s="279"/>
      <c r="JHO109" s="279"/>
      <c r="JHP109" s="277"/>
      <c r="JHQ109" s="279"/>
      <c r="JHR109" s="279"/>
      <c r="JHS109" s="279"/>
      <c r="JHT109" s="279"/>
      <c r="JHU109" s="277"/>
      <c r="JHV109" s="279"/>
      <c r="JHW109" s="279"/>
      <c r="JHX109" s="279"/>
      <c r="JHY109" s="279"/>
      <c r="JHZ109" s="277"/>
      <c r="JIA109" s="279"/>
      <c r="JIB109" s="279"/>
      <c r="JIC109" s="279"/>
      <c r="JID109" s="277"/>
      <c r="JIE109" s="279"/>
      <c r="JIF109" s="279"/>
      <c r="JIG109" s="279"/>
      <c r="JIH109" s="277"/>
      <c r="JII109" s="279"/>
      <c r="JIJ109" s="279"/>
      <c r="JIK109" s="279"/>
      <c r="JIL109" s="279"/>
      <c r="JIM109" s="279"/>
      <c r="JIN109" s="279"/>
      <c r="JIO109" s="277"/>
      <c r="JIP109" s="279"/>
      <c r="JIQ109" s="279"/>
      <c r="JIR109" s="277"/>
      <c r="JIS109" s="295"/>
      <c r="JIT109" s="296"/>
      <c r="JIU109" s="296"/>
      <c r="JIV109" s="297"/>
      <c r="JIW109" s="277"/>
      <c r="JIX109" s="279"/>
      <c r="JIY109" s="279"/>
      <c r="JIZ109" s="279"/>
      <c r="JJA109" s="279"/>
      <c r="JJB109" s="277"/>
      <c r="JJC109" s="279"/>
      <c r="JJD109" s="279"/>
      <c r="JJE109" s="279"/>
      <c r="JJF109" s="279"/>
      <c r="JJG109" s="279"/>
      <c r="JJH109" s="277"/>
      <c r="JJI109" s="279"/>
      <c r="JJJ109" s="279"/>
      <c r="JJK109" s="277"/>
      <c r="JJL109" s="279"/>
      <c r="JJM109" s="279"/>
      <c r="JJN109" s="279"/>
      <c r="JJO109" s="277"/>
      <c r="JJP109" s="279"/>
      <c r="JJQ109" s="279"/>
      <c r="JJR109" s="279"/>
      <c r="JJS109" s="279"/>
      <c r="JJT109" s="277"/>
      <c r="JJU109" s="279"/>
      <c r="JJV109" s="279"/>
      <c r="JJW109" s="279"/>
      <c r="JJX109" s="277"/>
      <c r="JJY109" s="279"/>
      <c r="JJZ109" s="279"/>
      <c r="JKA109" s="279"/>
      <c r="JKB109" s="277"/>
      <c r="JKC109" s="279"/>
      <c r="JKD109" s="279"/>
      <c r="JKE109" s="279"/>
      <c r="JKF109" s="277"/>
      <c r="JKG109" s="279"/>
      <c r="JKH109" s="279"/>
      <c r="JKI109" s="279"/>
      <c r="JKJ109" s="279"/>
      <c r="JKK109" s="277"/>
      <c r="JKL109" s="279"/>
      <c r="JKM109" s="279"/>
      <c r="JKN109" s="279"/>
      <c r="JKO109" s="279"/>
      <c r="JKP109" s="277"/>
      <c r="JKQ109" s="279"/>
      <c r="JKR109" s="279"/>
      <c r="JKS109" s="279"/>
      <c r="JKT109" s="277"/>
      <c r="JKU109" s="279"/>
      <c r="JKV109" s="279"/>
      <c r="JKW109" s="279"/>
      <c r="JKX109" s="277"/>
      <c r="JKY109" s="279"/>
      <c r="JKZ109" s="279"/>
      <c r="JLA109" s="279"/>
      <c r="JLB109" s="279"/>
      <c r="JLC109" s="279"/>
      <c r="JLD109" s="279"/>
      <c r="JLE109" s="277"/>
      <c r="JLF109" s="279"/>
      <c r="JLG109" s="279"/>
      <c r="JLH109" s="277"/>
      <c r="JLI109" s="295"/>
      <c r="JLJ109" s="296"/>
      <c r="JLK109" s="296"/>
      <c r="JLL109" s="297"/>
      <c r="JLM109" s="277"/>
      <c r="JLN109" s="279"/>
      <c r="JLO109" s="279"/>
      <c r="JLP109" s="279"/>
      <c r="JLQ109" s="279"/>
      <c r="JLR109" s="277"/>
      <c r="JLS109" s="279"/>
      <c r="JLT109" s="279"/>
      <c r="JLU109" s="279"/>
      <c r="JLV109" s="279"/>
      <c r="JLW109" s="279"/>
      <c r="JLX109" s="277"/>
      <c r="JLY109" s="279"/>
      <c r="JLZ109" s="279"/>
      <c r="JMA109" s="277"/>
      <c r="JMB109" s="279"/>
      <c r="JMC109" s="279"/>
      <c r="JMD109" s="279"/>
      <c r="JME109" s="277"/>
      <c r="JMF109" s="279"/>
      <c r="JMG109" s="279"/>
      <c r="JMH109" s="279"/>
      <c r="JMI109" s="279"/>
      <c r="JMJ109" s="277"/>
      <c r="JMK109" s="279"/>
      <c r="JML109" s="279"/>
      <c r="JMM109" s="279"/>
      <c r="JMN109" s="277"/>
      <c r="JMO109" s="279"/>
      <c r="JMP109" s="279"/>
      <c r="JMQ109" s="279"/>
      <c r="JMR109" s="277"/>
      <c r="JMS109" s="279"/>
      <c r="JMT109" s="279"/>
      <c r="JMU109" s="279"/>
      <c r="JMV109" s="277"/>
      <c r="JMW109" s="279"/>
      <c r="JMX109" s="279"/>
      <c r="JMY109" s="279"/>
      <c r="JMZ109" s="279"/>
      <c r="JNA109" s="277"/>
      <c r="JNB109" s="279"/>
      <c r="JNC109" s="279"/>
      <c r="JND109" s="279"/>
      <c r="JNE109" s="279"/>
      <c r="JNF109" s="277"/>
      <c r="JNG109" s="279"/>
      <c r="JNH109" s="279"/>
      <c r="JNI109" s="279"/>
      <c r="JNJ109" s="277"/>
      <c r="JNK109" s="279"/>
      <c r="JNL109" s="279"/>
      <c r="JNM109" s="279"/>
      <c r="JNN109" s="277"/>
      <c r="JNO109" s="279"/>
      <c r="JNP109" s="279"/>
      <c r="JNQ109" s="279"/>
      <c r="JNR109" s="279"/>
      <c r="JNS109" s="279"/>
      <c r="JNT109" s="279"/>
      <c r="JNU109" s="277"/>
      <c r="JNV109" s="279"/>
      <c r="JNW109" s="279"/>
      <c r="JNX109" s="277"/>
      <c r="JNY109" s="295"/>
      <c r="JNZ109" s="296"/>
      <c r="JOA109" s="296"/>
      <c r="JOB109" s="297"/>
      <c r="JOC109" s="277"/>
      <c r="JOD109" s="279"/>
      <c r="JOE109" s="279"/>
      <c r="JOF109" s="279"/>
      <c r="JOG109" s="279"/>
      <c r="JOH109" s="277"/>
      <c r="JOI109" s="279"/>
      <c r="JOJ109" s="279"/>
      <c r="JOK109" s="279"/>
      <c r="JOL109" s="279"/>
      <c r="JOM109" s="279"/>
      <c r="JON109" s="277"/>
      <c r="JOO109" s="279"/>
      <c r="JOP109" s="279"/>
      <c r="JOQ109" s="277"/>
      <c r="JOR109" s="279"/>
      <c r="JOS109" s="279"/>
      <c r="JOT109" s="279"/>
      <c r="JOU109" s="277"/>
      <c r="JOV109" s="279"/>
      <c r="JOW109" s="279"/>
      <c r="JOX109" s="279"/>
      <c r="JOY109" s="279"/>
      <c r="JOZ109" s="277"/>
      <c r="JPA109" s="279"/>
      <c r="JPB109" s="279"/>
      <c r="JPC109" s="279"/>
      <c r="JPD109" s="277"/>
      <c r="JPE109" s="279"/>
      <c r="JPF109" s="279"/>
      <c r="JPG109" s="279"/>
      <c r="JPH109" s="277"/>
      <c r="JPI109" s="279"/>
      <c r="JPJ109" s="279"/>
      <c r="JPK109" s="279"/>
      <c r="JPL109" s="277"/>
      <c r="JPM109" s="279"/>
      <c r="JPN109" s="279"/>
      <c r="JPO109" s="279"/>
      <c r="JPP109" s="279"/>
      <c r="JPQ109" s="277"/>
      <c r="JPR109" s="279"/>
      <c r="JPS109" s="279"/>
      <c r="JPT109" s="279"/>
      <c r="JPU109" s="279"/>
      <c r="JPV109" s="277"/>
      <c r="JPW109" s="279"/>
      <c r="JPX109" s="279"/>
      <c r="JPY109" s="279"/>
      <c r="JPZ109" s="277"/>
      <c r="JQA109" s="279"/>
      <c r="JQB109" s="279"/>
      <c r="JQC109" s="279"/>
      <c r="JQD109" s="277"/>
      <c r="JQE109" s="279"/>
      <c r="JQF109" s="279"/>
      <c r="JQG109" s="279"/>
      <c r="JQH109" s="279"/>
      <c r="JQI109" s="279"/>
      <c r="JQJ109" s="279"/>
      <c r="JQK109" s="277"/>
      <c r="JQL109" s="279"/>
      <c r="JQM109" s="279"/>
      <c r="JQN109" s="277"/>
      <c r="JQO109" s="295"/>
      <c r="JQP109" s="296"/>
      <c r="JQQ109" s="296"/>
      <c r="JQR109" s="297"/>
      <c r="JQS109" s="277"/>
      <c r="JQT109" s="279"/>
      <c r="JQU109" s="279"/>
      <c r="JQV109" s="279"/>
      <c r="JQW109" s="279"/>
      <c r="JQX109" s="277"/>
      <c r="JQY109" s="279"/>
      <c r="JQZ109" s="279"/>
      <c r="JRA109" s="279"/>
      <c r="JRB109" s="279"/>
      <c r="JRC109" s="279"/>
      <c r="JRD109" s="277"/>
      <c r="JRE109" s="279"/>
      <c r="JRF109" s="279"/>
      <c r="JRG109" s="277"/>
      <c r="JRH109" s="279"/>
      <c r="JRI109" s="279"/>
      <c r="JRJ109" s="279"/>
      <c r="JRK109" s="277"/>
      <c r="JRL109" s="279"/>
      <c r="JRM109" s="279"/>
      <c r="JRN109" s="279"/>
      <c r="JRO109" s="279"/>
      <c r="JRP109" s="277"/>
      <c r="JRQ109" s="279"/>
      <c r="JRR109" s="279"/>
      <c r="JRS109" s="279"/>
      <c r="JRT109" s="277"/>
      <c r="JRU109" s="279"/>
      <c r="JRV109" s="279"/>
      <c r="JRW109" s="279"/>
      <c r="JRX109" s="277"/>
      <c r="JRY109" s="279"/>
      <c r="JRZ109" s="279"/>
      <c r="JSA109" s="279"/>
      <c r="JSB109" s="277"/>
      <c r="JSC109" s="279"/>
      <c r="JSD109" s="279"/>
      <c r="JSE109" s="279"/>
      <c r="JSF109" s="279"/>
      <c r="JSG109" s="277"/>
      <c r="JSH109" s="279"/>
      <c r="JSI109" s="279"/>
      <c r="JSJ109" s="279"/>
      <c r="JSK109" s="279"/>
      <c r="JSL109" s="277"/>
      <c r="JSM109" s="279"/>
      <c r="JSN109" s="279"/>
      <c r="JSO109" s="279"/>
      <c r="JSP109" s="277"/>
      <c r="JSQ109" s="279"/>
      <c r="JSR109" s="279"/>
      <c r="JSS109" s="279"/>
      <c r="JST109" s="277"/>
      <c r="JSU109" s="279"/>
      <c r="JSV109" s="279"/>
      <c r="JSW109" s="279"/>
      <c r="JSX109" s="279"/>
      <c r="JSY109" s="279"/>
      <c r="JSZ109" s="279"/>
      <c r="JTA109" s="277"/>
      <c r="JTB109" s="279"/>
      <c r="JTC109" s="279"/>
      <c r="JTD109" s="277"/>
      <c r="JTE109" s="295"/>
      <c r="JTF109" s="296"/>
      <c r="JTG109" s="296"/>
      <c r="JTH109" s="297"/>
      <c r="JTI109" s="277"/>
      <c r="JTJ109" s="279"/>
      <c r="JTK109" s="279"/>
      <c r="JTL109" s="279"/>
      <c r="JTM109" s="279"/>
      <c r="JTN109" s="277"/>
      <c r="JTO109" s="279"/>
      <c r="JTP109" s="279"/>
      <c r="JTQ109" s="279"/>
      <c r="JTR109" s="279"/>
      <c r="JTS109" s="279"/>
      <c r="JTT109" s="277"/>
      <c r="JTU109" s="279"/>
      <c r="JTV109" s="279"/>
      <c r="JTW109" s="277"/>
      <c r="JTX109" s="279"/>
      <c r="JTY109" s="279"/>
      <c r="JTZ109" s="279"/>
      <c r="JUA109" s="277"/>
      <c r="JUB109" s="279"/>
      <c r="JUC109" s="279"/>
      <c r="JUD109" s="279"/>
      <c r="JUE109" s="279"/>
      <c r="JUF109" s="277"/>
      <c r="JUG109" s="279"/>
      <c r="JUH109" s="279"/>
      <c r="JUI109" s="279"/>
      <c r="JUJ109" s="277"/>
      <c r="JUK109" s="279"/>
      <c r="JUL109" s="279"/>
      <c r="JUM109" s="279"/>
      <c r="JUN109" s="277"/>
      <c r="JUO109" s="279"/>
      <c r="JUP109" s="279"/>
      <c r="JUQ109" s="279"/>
      <c r="JUR109" s="277"/>
      <c r="JUS109" s="279"/>
      <c r="JUT109" s="279"/>
      <c r="JUU109" s="279"/>
      <c r="JUV109" s="279"/>
      <c r="JUW109" s="277"/>
      <c r="JUX109" s="279"/>
      <c r="JUY109" s="279"/>
      <c r="JUZ109" s="279"/>
      <c r="JVA109" s="279"/>
      <c r="JVB109" s="277"/>
      <c r="JVC109" s="279"/>
      <c r="JVD109" s="279"/>
      <c r="JVE109" s="279"/>
      <c r="JVF109" s="277"/>
      <c r="JVG109" s="279"/>
      <c r="JVH109" s="279"/>
      <c r="JVI109" s="279"/>
      <c r="JVJ109" s="277"/>
      <c r="JVK109" s="279"/>
      <c r="JVL109" s="279"/>
      <c r="JVM109" s="279"/>
      <c r="JVN109" s="279"/>
      <c r="JVO109" s="279"/>
      <c r="JVP109" s="279"/>
      <c r="JVQ109" s="277"/>
      <c r="JVR109" s="279"/>
      <c r="JVS109" s="279"/>
      <c r="JVT109" s="277"/>
      <c r="JVU109" s="295"/>
      <c r="JVV109" s="296"/>
      <c r="JVW109" s="296"/>
      <c r="JVX109" s="297"/>
      <c r="JVY109" s="277"/>
      <c r="JVZ109" s="279"/>
      <c r="JWA109" s="279"/>
      <c r="JWB109" s="279"/>
      <c r="JWC109" s="279"/>
      <c r="JWD109" s="277"/>
      <c r="JWE109" s="279"/>
      <c r="JWF109" s="279"/>
      <c r="JWG109" s="279"/>
      <c r="JWH109" s="279"/>
      <c r="JWI109" s="279"/>
      <c r="JWJ109" s="277"/>
      <c r="JWK109" s="279"/>
      <c r="JWL109" s="279"/>
      <c r="JWM109" s="277"/>
      <c r="JWN109" s="279"/>
      <c r="JWO109" s="279"/>
      <c r="JWP109" s="279"/>
      <c r="JWQ109" s="277"/>
      <c r="JWR109" s="279"/>
      <c r="JWS109" s="279"/>
      <c r="JWT109" s="279"/>
      <c r="JWU109" s="279"/>
      <c r="JWV109" s="277"/>
      <c r="JWW109" s="279"/>
      <c r="JWX109" s="279"/>
      <c r="JWY109" s="279"/>
      <c r="JWZ109" s="277"/>
      <c r="JXA109" s="279"/>
      <c r="JXB109" s="279"/>
      <c r="JXC109" s="279"/>
      <c r="JXD109" s="277"/>
      <c r="JXE109" s="279"/>
      <c r="JXF109" s="279"/>
      <c r="JXG109" s="279"/>
      <c r="JXH109" s="277"/>
      <c r="JXI109" s="279"/>
      <c r="JXJ109" s="279"/>
      <c r="JXK109" s="279"/>
      <c r="JXL109" s="279"/>
      <c r="JXM109" s="277"/>
      <c r="JXN109" s="279"/>
      <c r="JXO109" s="279"/>
      <c r="JXP109" s="279"/>
      <c r="JXQ109" s="279"/>
      <c r="JXR109" s="277"/>
      <c r="JXS109" s="279"/>
      <c r="JXT109" s="279"/>
      <c r="JXU109" s="279"/>
      <c r="JXV109" s="277"/>
      <c r="JXW109" s="279"/>
      <c r="JXX109" s="279"/>
      <c r="JXY109" s="279"/>
      <c r="JXZ109" s="277"/>
      <c r="JYA109" s="279"/>
      <c r="JYB109" s="279"/>
      <c r="JYC109" s="279"/>
      <c r="JYD109" s="279"/>
      <c r="JYE109" s="279"/>
      <c r="JYF109" s="279"/>
      <c r="JYG109" s="277"/>
      <c r="JYH109" s="279"/>
      <c r="JYI109" s="279"/>
      <c r="JYJ109" s="277"/>
      <c r="JYK109" s="295"/>
      <c r="JYL109" s="296"/>
      <c r="JYM109" s="296"/>
      <c r="JYN109" s="297"/>
      <c r="JYO109" s="277"/>
      <c r="JYP109" s="279"/>
      <c r="JYQ109" s="279"/>
      <c r="JYR109" s="279"/>
      <c r="JYS109" s="279"/>
      <c r="JYT109" s="277"/>
      <c r="JYU109" s="279"/>
      <c r="JYV109" s="279"/>
      <c r="JYW109" s="279"/>
      <c r="JYX109" s="279"/>
      <c r="JYY109" s="279"/>
      <c r="JYZ109" s="277"/>
      <c r="JZA109" s="279"/>
      <c r="JZB109" s="279"/>
      <c r="JZC109" s="277"/>
      <c r="JZD109" s="279"/>
      <c r="JZE109" s="279"/>
      <c r="JZF109" s="279"/>
      <c r="JZG109" s="277"/>
      <c r="JZH109" s="279"/>
      <c r="JZI109" s="279"/>
      <c r="JZJ109" s="279"/>
      <c r="JZK109" s="279"/>
      <c r="JZL109" s="277"/>
      <c r="JZM109" s="279"/>
      <c r="JZN109" s="279"/>
      <c r="JZO109" s="279"/>
      <c r="JZP109" s="277"/>
      <c r="JZQ109" s="279"/>
      <c r="JZR109" s="279"/>
      <c r="JZS109" s="279"/>
      <c r="JZT109" s="277"/>
      <c r="JZU109" s="279"/>
      <c r="JZV109" s="279"/>
      <c r="JZW109" s="279"/>
      <c r="JZX109" s="277"/>
      <c r="JZY109" s="279"/>
      <c r="JZZ109" s="279"/>
      <c r="KAA109" s="279"/>
      <c r="KAB109" s="279"/>
      <c r="KAC109" s="277"/>
      <c r="KAD109" s="279"/>
      <c r="KAE109" s="279"/>
      <c r="KAF109" s="279"/>
      <c r="KAG109" s="279"/>
      <c r="KAH109" s="277"/>
      <c r="KAI109" s="279"/>
      <c r="KAJ109" s="279"/>
      <c r="KAK109" s="279"/>
      <c r="KAL109" s="277"/>
      <c r="KAM109" s="279"/>
      <c r="KAN109" s="279"/>
      <c r="KAO109" s="279"/>
      <c r="KAP109" s="277"/>
      <c r="KAQ109" s="279"/>
      <c r="KAR109" s="279"/>
      <c r="KAS109" s="279"/>
      <c r="KAT109" s="279"/>
      <c r="KAU109" s="279"/>
      <c r="KAV109" s="279"/>
      <c r="KAW109" s="277"/>
      <c r="KAX109" s="279"/>
      <c r="KAY109" s="279"/>
      <c r="KAZ109" s="277"/>
      <c r="KBA109" s="295"/>
      <c r="KBB109" s="296"/>
      <c r="KBC109" s="296"/>
      <c r="KBD109" s="297"/>
      <c r="KBE109" s="277"/>
      <c r="KBF109" s="279"/>
      <c r="KBG109" s="279"/>
      <c r="KBH109" s="279"/>
      <c r="KBI109" s="279"/>
      <c r="KBJ109" s="277"/>
      <c r="KBK109" s="279"/>
      <c r="KBL109" s="279"/>
      <c r="KBM109" s="279"/>
      <c r="KBN109" s="279"/>
      <c r="KBO109" s="279"/>
      <c r="KBP109" s="277"/>
      <c r="KBQ109" s="279"/>
      <c r="KBR109" s="279"/>
      <c r="KBS109" s="277"/>
      <c r="KBT109" s="279"/>
      <c r="KBU109" s="279"/>
      <c r="KBV109" s="279"/>
      <c r="KBW109" s="277"/>
      <c r="KBX109" s="279"/>
      <c r="KBY109" s="279"/>
      <c r="KBZ109" s="279"/>
      <c r="KCA109" s="279"/>
      <c r="KCB109" s="277"/>
      <c r="KCC109" s="279"/>
      <c r="KCD109" s="279"/>
      <c r="KCE109" s="279"/>
      <c r="KCF109" s="277"/>
      <c r="KCG109" s="279"/>
      <c r="KCH109" s="279"/>
      <c r="KCI109" s="279"/>
      <c r="KCJ109" s="277"/>
      <c r="KCK109" s="279"/>
      <c r="KCL109" s="279"/>
      <c r="KCM109" s="279"/>
      <c r="KCN109" s="277"/>
      <c r="KCO109" s="279"/>
      <c r="KCP109" s="279"/>
      <c r="KCQ109" s="279"/>
      <c r="KCR109" s="279"/>
      <c r="KCS109" s="277"/>
      <c r="KCT109" s="279"/>
      <c r="KCU109" s="279"/>
      <c r="KCV109" s="279"/>
      <c r="KCW109" s="279"/>
      <c r="KCX109" s="277"/>
      <c r="KCY109" s="279"/>
      <c r="KCZ109" s="279"/>
      <c r="KDA109" s="279"/>
      <c r="KDB109" s="277"/>
      <c r="KDC109" s="279"/>
      <c r="KDD109" s="279"/>
      <c r="KDE109" s="279"/>
      <c r="KDF109" s="277"/>
      <c r="KDG109" s="279"/>
      <c r="KDH109" s="279"/>
      <c r="KDI109" s="279"/>
      <c r="KDJ109" s="279"/>
      <c r="KDK109" s="279"/>
      <c r="KDL109" s="279"/>
      <c r="KDM109" s="277"/>
      <c r="KDN109" s="279"/>
      <c r="KDO109" s="279"/>
      <c r="KDP109" s="277"/>
      <c r="KDQ109" s="295"/>
      <c r="KDR109" s="296"/>
      <c r="KDS109" s="296"/>
      <c r="KDT109" s="297"/>
      <c r="KDU109" s="277"/>
      <c r="KDV109" s="279"/>
      <c r="KDW109" s="279"/>
      <c r="KDX109" s="279"/>
      <c r="KDY109" s="279"/>
      <c r="KDZ109" s="277"/>
      <c r="KEA109" s="279"/>
      <c r="KEB109" s="279"/>
      <c r="KEC109" s="279"/>
      <c r="KED109" s="279"/>
      <c r="KEE109" s="279"/>
      <c r="KEF109" s="277"/>
      <c r="KEG109" s="279"/>
      <c r="KEH109" s="279"/>
      <c r="KEI109" s="277"/>
      <c r="KEJ109" s="279"/>
      <c r="KEK109" s="279"/>
      <c r="KEL109" s="279"/>
      <c r="KEM109" s="277"/>
      <c r="KEN109" s="279"/>
      <c r="KEO109" s="279"/>
      <c r="KEP109" s="279"/>
      <c r="KEQ109" s="279"/>
      <c r="KER109" s="277"/>
      <c r="KES109" s="279"/>
      <c r="KET109" s="279"/>
      <c r="KEU109" s="279"/>
      <c r="KEV109" s="277"/>
      <c r="KEW109" s="279"/>
      <c r="KEX109" s="279"/>
      <c r="KEY109" s="279"/>
      <c r="KEZ109" s="277"/>
      <c r="KFA109" s="279"/>
      <c r="KFB109" s="279"/>
      <c r="KFC109" s="279"/>
      <c r="KFD109" s="277"/>
      <c r="KFE109" s="279"/>
      <c r="KFF109" s="279"/>
      <c r="KFG109" s="279"/>
      <c r="KFH109" s="279"/>
      <c r="KFI109" s="277"/>
      <c r="KFJ109" s="279"/>
      <c r="KFK109" s="279"/>
      <c r="KFL109" s="279"/>
      <c r="KFM109" s="279"/>
      <c r="KFN109" s="277"/>
      <c r="KFO109" s="279"/>
      <c r="KFP109" s="279"/>
      <c r="KFQ109" s="279"/>
      <c r="KFR109" s="277"/>
      <c r="KFS109" s="279"/>
      <c r="KFT109" s="279"/>
      <c r="KFU109" s="279"/>
      <c r="KFV109" s="277"/>
      <c r="KFW109" s="279"/>
      <c r="KFX109" s="279"/>
      <c r="KFY109" s="279"/>
      <c r="KFZ109" s="279"/>
      <c r="KGA109" s="279"/>
      <c r="KGB109" s="279"/>
      <c r="KGC109" s="277"/>
      <c r="KGD109" s="279"/>
      <c r="KGE109" s="279"/>
      <c r="KGF109" s="277"/>
      <c r="KGG109" s="295"/>
      <c r="KGH109" s="296"/>
      <c r="KGI109" s="296"/>
      <c r="KGJ109" s="297"/>
      <c r="KGK109" s="277"/>
      <c r="KGL109" s="279"/>
      <c r="KGM109" s="279"/>
      <c r="KGN109" s="279"/>
      <c r="KGO109" s="279"/>
      <c r="KGP109" s="277"/>
      <c r="KGQ109" s="279"/>
      <c r="KGR109" s="279"/>
      <c r="KGS109" s="279"/>
      <c r="KGT109" s="279"/>
      <c r="KGU109" s="279"/>
      <c r="KGV109" s="277"/>
      <c r="KGW109" s="279"/>
      <c r="KGX109" s="279"/>
      <c r="KGY109" s="277"/>
      <c r="KGZ109" s="279"/>
      <c r="KHA109" s="279"/>
      <c r="KHB109" s="279"/>
      <c r="KHC109" s="277"/>
      <c r="KHD109" s="279"/>
      <c r="KHE109" s="279"/>
      <c r="KHF109" s="279"/>
      <c r="KHG109" s="279"/>
      <c r="KHH109" s="277"/>
      <c r="KHI109" s="279"/>
      <c r="KHJ109" s="279"/>
      <c r="KHK109" s="279"/>
      <c r="KHL109" s="277"/>
      <c r="KHM109" s="279"/>
      <c r="KHN109" s="279"/>
      <c r="KHO109" s="279"/>
      <c r="KHP109" s="277"/>
      <c r="KHQ109" s="279"/>
      <c r="KHR109" s="279"/>
      <c r="KHS109" s="279"/>
      <c r="KHT109" s="277"/>
      <c r="KHU109" s="279"/>
      <c r="KHV109" s="279"/>
      <c r="KHW109" s="279"/>
      <c r="KHX109" s="279"/>
      <c r="KHY109" s="277"/>
      <c r="KHZ109" s="279"/>
      <c r="KIA109" s="279"/>
      <c r="KIB109" s="279"/>
      <c r="KIC109" s="279"/>
      <c r="KID109" s="277"/>
      <c r="KIE109" s="279"/>
      <c r="KIF109" s="279"/>
      <c r="KIG109" s="279"/>
      <c r="KIH109" s="277"/>
      <c r="KII109" s="279"/>
      <c r="KIJ109" s="279"/>
      <c r="KIK109" s="279"/>
      <c r="KIL109" s="277"/>
      <c r="KIM109" s="279"/>
      <c r="KIN109" s="279"/>
      <c r="KIO109" s="279"/>
      <c r="KIP109" s="279"/>
      <c r="KIQ109" s="279"/>
      <c r="KIR109" s="279"/>
      <c r="KIS109" s="277"/>
      <c r="KIT109" s="279"/>
      <c r="KIU109" s="279"/>
      <c r="KIV109" s="277"/>
      <c r="KIW109" s="295"/>
      <c r="KIX109" s="296"/>
      <c r="KIY109" s="296"/>
      <c r="KIZ109" s="297"/>
      <c r="KJA109" s="277"/>
      <c r="KJB109" s="279"/>
      <c r="KJC109" s="279"/>
      <c r="KJD109" s="279"/>
      <c r="KJE109" s="279"/>
      <c r="KJF109" s="277"/>
      <c r="KJG109" s="279"/>
      <c r="KJH109" s="279"/>
      <c r="KJI109" s="279"/>
      <c r="KJJ109" s="279"/>
      <c r="KJK109" s="279"/>
      <c r="KJL109" s="277"/>
      <c r="KJM109" s="279"/>
      <c r="KJN109" s="279"/>
      <c r="KJO109" s="277"/>
      <c r="KJP109" s="279"/>
      <c r="KJQ109" s="279"/>
      <c r="KJR109" s="279"/>
      <c r="KJS109" s="277"/>
      <c r="KJT109" s="279"/>
      <c r="KJU109" s="279"/>
      <c r="KJV109" s="279"/>
      <c r="KJW109" s="279"/>
      <c r="KJX109" s="277"/>
      <c r="KJY109" s="279"/>
      <c r="KJZ109" s="279"/>
      <c r="KKA109" s="279"/>
      <c r="KKB109" s="277"/>
      <c r="KKC109" s="279"/>
      <c r="KKD109" s="279"/>
      <c r="KKE109" s="279"/>
      <c r="KKF109" s="277"/>
      <c r="KKG109" s="279"/>
      <c r="KKH109" s="279"/>
      <c r="KKI109" s="279"/>
      <c r="KKJ109" s="277"/>
      <c r="KKK109" s="279"/>
      <c r="KKL109" s="279"/>
      <c r="KKM109" s="279"/>
      <c r="KKN109" s="279"/>
      <c r="KKO109" s="277"/>
      <c r="KKP109" s="279"/>
      <c r="KKQ109" s="279"/>
      <c r="KKR109" s="279"/>
      <c r="KKS109" s="279"/>
      <c r="KKT109" s="277"/>
      <c r="KKU109" s="279"/>
      <c r="KKV109" s="279"/>
      <c r="KKW109" s="279"/>
      <c r="KKX109" s="277"/>
      <c r="KKY109" s="279"/>
      <c r="KKZ109" s="279"/>
      <c r="KLA109" s="279"/>
      <c r="KLB109" s="277"/>
      <c r="KLC109" s="279"/>
      <c r="KLD109" s="279"/>
      <c r="KLE109" s="279"/>
      <c r="KLF109" s="279"/>
      <c r="KLG109" s="279"/>
      <c r="KLH109" s="279"/>
      <c r="KLI109" s="277"/>
      <c r="KLJ109" s="279"/>
      <c r="KLK109" s="279"/>
      <c r="KLL109" s="277"/>
      <c r="KLM109" s="295"/>
      <c r="KLN109" s="296"/>
      <c r="KLO109" s="296"/>
      <c r="KLP109" s="297"/>
      <c r="KLQ109" s="277"/>
      <c r="KLR109" s="279"/>
      <c r="KLS109" s="279"/>
      <c r="KLT109" s="279"/>
      <c r="KLU109" s="279"/>
      <c r="KLV109" s="277"/>
      <c r="KLW109" s="279"/>
      <c r="KLX109" s="279"/>
      <c r="KLY109" s="279"/>
      <c r="KLZ109" s="279"/>
      <c r="KMA109" s="279"/>
      <c r="KMB109" s="277"/>
      <c r="KMC109" s="279"/>
      <c r="KMD109" s="279"/>
      <c r="KME109" s="277"/>
      <c r="KMF109" s="279"/>
      <c r="KMG109" s="279"/>
      <c r="KMH109" s="279"/>
      <c r="KMI109" s="277"/>
      <c r="KMJ109" s="279"/>
      <c r="KMK109" s="279"/>
      <c r="KML109" s="279"/>
      <c r="KMM109" s="279"/>
      <c r="KMN109" s="277"/>
      <c r="KMO109" s="279"/>
      <c r="KMP109" s="279"/>
      <c r="KMQ109" s="279"/>
      <c r="KMR109" s="277"/>
      <c r="KMS109" s="279"/>
      <c r="KMT109" s="279"/>
      <c r="KMU109" s="279"/>
      <c r="KMV109" s="277"/>
      <c r="KMW109" s="279"/>
      <c r="KMX109" s="279"/>
      <c r="KMY109" s="279"/>
      <c r="KMZ109" s="277"/>
      <c r="KNA109" s="279"/>
      <c r="KNB109" s="279"/>
      <c r="KNC109" s="279"/>
      <c r="KND109" s="279"/>
      <c r="KNE109" s="277"/>
      <c r="KNF109" s="279"/>
      <c r="KNG109" s="279"/>
      <c r="KNH109" s="279"/>
      <c r="KNI109" s="279"/>
      <c r="KNJ109" s="277"/>
      <c r="KNK109" s="279"/>
      <c r="KNL109" s="279"/>
      <c r="KNM109" s="279"/>
      <c r="KNN109" s="277"/>
      <c r="KNO109" s="279"/>
      <c r="KNP109" s="279"/>
      <c r="KNQ109" s="279"/>
      <c r="KNR109" s="277"/>
      <c r="KNS109" s="279"/>
      <c r="KNT109" s="279"/>
      <c r="KNU109" s="279"/>
      <c r="KNV109" s="279"/>
      <c r="KNW109" s="279"/>
      <c r="KNX109" s="279"/>
      <c r="KNY109" s="277"/>
      <c r="KNZ109" s="279"/>
      <c r="KOA109" s="279"/>
      <c r="KOB109" s="277"/>
      <c r="KOC109" s="295"/>
      <c r="KOD109" s="296"/>
      <c r="KOE109" s="296"/>
      <c r="KOF109" s="297"/>
      <c r="KOG109" s="277"/>
      <c r="KOH109" s="279"/>
      <c r="KOI109" s="279"/>
      <c r="KOJ109" s="279"/>
      <c r="KOK109" s="279"/>
      <c r="KOL109" s="277"/>
      <c r="KOM109" s="279"/>
      <c r="KON109" s="279"/>
      <c r="KOO109" s="279"/>
      <c r="KOP109" s="279"/>
      <c r="KOQ109" s="279"/>
      <c r="KOR109" s="277"/>
      <c r="KOS109" s="279"/>
      <c r="KOT109" s="279"/>
      <c r="KOU109" s="277"/>
      <c r="KOV109" s="279"/>
      <c r="KOW109" s="279"/>
      <c r="KOX109" s="279"/>
      <c r="KOY109" s="277"/>
      <c r="KOZ109" s="279"/>
      <c r="KPA109" s="279"/>
      <c r="KPB109" s="279"/>
      <c r="KPC109" s="279"/>
      <c r="KPD109" s="277"/>
      <c r="KPE109" s="279"/>
      <c r="KPF109" s="279"/>
      <c r="KPG109" s="279"/>
      <c r="KPH109" s="277"/>
      <c r="KPI109" s="279"/>
      <c r="KPJ109" s="279"/>
      <c r="KPK109" s="279"/>
      <c r="KPL109" s="277"/>
      <c r="KPM109" s="279"/>
      <c r="KPN109" s="279"/>
      <c r="KPO109" s="279"/>
      <c r="KPP109" s="277"/>
      <c r="KPQ109" s="279"/>
      <c r="KPR109" s="279"/>
      <c r="KPS109" s="279"/>
      <c r="KPT109" s="279"/>
      <c r="KPU109" s="277"/>
      <c r="KPV109" s="279"/>
      <c r="KPW109" s="279"/>
      <c r="KPX109" s="279"/>
      <c r="KPY109" s="279"/>
      <c r="KPZ109" s="277"/>
      <c r="KQA109" s="279"/>
      <c r="KQB109" s="279"/>
      <c r="KQC109" s="279"/>
      <c r="KQD109" s="277"/>
      <c r="KQE109" s="279"/>
      <c r="KQF109" s="279"/>
      <c r="KQG109" s="279"/>
      <c r="KQH109" s="277"/>
      <c r="KQI109" s="279"/>
      <c r="KQJ109" s="279"/>
      <c r="KQK109" s="279"/>
      <c r="KQL109" s="279"/>
      <c r="KQM109" s="279"/>
      <c r="KQN109" s="279"/>
      <c r="KQO109" s="277"/>
      <c r="KQP109" s="279"/>
      <c r="KQQ109" s="279"/>
      <c r="KQR109" s="277"/>
      <c r="KQS109" s="295"/>
      <c r="KQT109" s="296"/>
      <c r="KQU109" s="296"/>
      <c r="KQV109" s="297"/>
      <c r="KQW109" s="277"/>
      <c r="KQX109" s="279"/>
      <c r="KQY109" s="279"/>
      <c r="KQZ109" s="279"/>
      <c r="KRA109" s="279"/>
      <c r="KRB109" s="277"/>
      <c r="KRC109" s="279"/>
      <c r="KRD109" s="279"/>
      <c r="KRE109" s="279"/>
      <c r="KRF109" s="279"/>
      <c r="KRG109" s="279"/>
      <c r="KRH109" s="277"/>
      <c r="KRI109" s="279"/>
      <c r="KRJ109" s="279"/>
      <c r="KRK109" s="277"/>
      <c r="KRL109" s="279"/>
      <c r="KRM109" s="279"/>
      <c r="KRN109" s="279"/>
      <c r="KRO109" s="277"/>
      <c r="KRP109" s="279"/>
      <c r="KRQ109" s="279"/>
      <c r="KRR109" s="279"/>
      <c r="KRS109" s="279"/>
      <c r="KRT109" s="277"/>
      <c r="KRU109" s="279"/>
      <c r="KRV109" s="279"/>
      <c r="KRW109" s="279"/>
      <c r="KRX109" s="277"/>
      <c r="KRY109" s="279"/>
      <c r="KRZ109" s="279"/>
      <c r="KSA109" s="279"/>
      <c r="KSB109" s="277"/>
      <c r="KSC109" s="279"/>
      <c r="KSD109" s="279"/>
      <c r="KSE109" s="279"/>
      <c r="KSF109" s="277"/>
      <c r="KSG109" s="279"/>
      <c r="KSH109" s="279"/>
      <c r="KSI109" s="279"/>
      <c r="KSJ109" s="279"/>
      <c r="KSK109" s="277"/>
      <c r="KSL109" s="279"/>
      <c r="KSM109" s="279"/>
      <c r="KSN109" s="279"/>
      <c r="KSO109" s="279"/>
      <c r="KSP109" s="277"/>
      <c r="KSQ109" s="279"/>
      <c r="KSR109" s="279"/>
      <c r="KSS109" s="279"/>
      <c r="KST109" s="277"/>
      <c r="KSU109" s="279"/>
      <c r="KSV109" s="279"/>
      <c r="KSW109" s="279"/>
      <c r="KSX109" s="277"/>
      <c r="KSY109" s="279"/>
      <c r="KSZ109" s="279"/>
      <c r="KTA109" s="279"/>
      <c r="KTB109" s="279"/>
      <c r="KTC109" s="279"/>
      <c r="KTD109" s="279"/>
      <c r="KTE109" s="277"/>
      <c r="KTF109" s="279"/>
      <c r="KTG109" s="279"/>
      <c r="KTH109" s="277"/>
      <c r="KTI109" s="295"/>
      <c r="KTJ109" s="296"/>
      <c r="KTK109" s="296"/>
      <c r="KTL109" s="297"/>
      <c r="KTM109" s="277"/>
      <c r="KTN109" s="279"/>
      <c r="KTO109" s="279"/>
      <c r="KTP109" s="279"/>
      <c r="KTQ109" s="279"/>
      <c r="KTR109" s="277"/>
      <c r="KTS109" s="279"/>
      <c r="KTT109" s="279"/>
      <c r="KTU109" s="279"/>
      <c r="KTV109" s="279"/>
      <c r="KTW109" s="279"/>
      <c r="KTX109" s="277"/>
      <c r="KTY109" s="279"/>
      <c r="KTZ109" s="279"/>
      <c r="KUA109" s="277"/>
      <c r="KUB109" s="279"/>
      <c r="KUC109" s="279"/>
      <c r="KUD109" s="279"/>
      <c r="KUE109" s="277"/>
      <c r="KUF109" s="279"/>
      <c r="KUG109" s="279"/>
      <c r="KUH109" s="279"/>
      <c r="KUI109" s="279"/>
      <c r="KUJ109" s="277"/>
      <c r="KUK109" s="279"/>
      <c r="KUL109" s="279"/>
      <c r="KUM109" s="279"/>
      <c r="KUN109" s="277"/>
      <c r="KUO109" s="279"/>
      <c r="KUP109" s="279"/>
      <c r="KUQ109" s="279"/>
      <c r="KUR109" s="277"/>
      <c r="KUS109" s="279"/>
      <c r="KUT109" s="279"/>
      <c r="KUU109" s="279"/>
      <c r="KUV109" s="277"/>
      <c r="KUW109" s="279"/>
      <c r="KUX109" s="279"/>
      <c r="KUY109" s="279"/>
      <c r="KUZ109" s="279"/>
      <c r="KVA109" s="277"/>
      <c r="KVB109" s="279"/>
      <c r="KVC109" s="279"/>
      <c r="KVD109" s="279"/>
      <c r="KVE109" s="279"/>
      <c r="KVF109" s="277"/>
      <c r="KVG109" s="279"/>
      <c r="KVH109" s="279"/>
      <c r="KVI109" s="279"/>
      <c r="KVJ109" s="277"/>
      <c r="KVK109" s="279"/>
      <c r="KVL109" s="279"/>
      <c r="KVM109" s="279"/>
      <c r="KVN109" s="277"/>
      <c r="KVO109" s="279"/>
      <c r="KVP109" s="279"/>
      <c r="KVQ109" s="279"/>
      <c r="KVR109" s="279"/>
      <c r="KVS109" s="279"/>
      <c r="KVT109" s="279"/>
      <c r="KVU109" s="277"/>
      <c r="KVV109" s="279"/>
      <c r="KVW109" s="279"/>
      <c r="KVX109" s="277"/>
      <c r="KVY109" s="295"/>
      <c r="KVZ109" s="296"/>
      <c r="KWA109" s="296"/>
      <c r="KWB109" s="297"/>
      <c r="KWC109" s="277"/>
      <c r="KWD109" s="279"/>
      <c r="KWE109" s="279"/>
      <c r="KWF109" s="279"/>
      <c r="KWG109" s="279"/>
      <c r="KWH109" s="277"/>
      <c r="KWI109" s="279"/>
      <c r="KWJ109" s="279"/>
      <c r="KWK109" s="279"/>
      <c r="KWL109" s="279"/>
      <c r="KWM109" s="279"/>
      <c r="KWN109" s="277"/>
      <c r="KWO109" s="279"/>
      <c r="KWP109" s="279"/>
      <c r="KWQ109" s="277"/>
      <c r="KWR109" s="279"/>
      <c r="KWS109" s="279"/>
      <c r="KWT109" s="279"/>
      <c r="KWU109" s="277"/>
      <c r="KWV109" s="279"/>
      <c r="KWW109" s="279"/>
      <c r="KWX109" s="279"/>
      <c r="KWY109" s="279"/>
      <c r="KWZ109" s="277"/>
      <c r="KXA109" s="279"/>
      <c r="KXB109" s="279"/>
      <c r="KXC109" s="279"/>
      <c r="KXD109" s="277"/>
      <c r="KXE109" s="279"/>
      <c r="KXF109" s="279"/>
      <c r="KXG109" s="279"/>
      <c r="KXH109" s="277"/>
      <c r="KXI109" s="279"/>
      <c r="KXJ109" s="279"/>
      <c r="KXK109" s="279"/>
      <c r="KXL109" s="277"/>
      <c r="KXM109" s="279"/>
      <c r="KXN109" s="279"/>
      <c r="KXO109" s="279"/>
      <c r="KXP109" s="279"/>
      <c r="KXQ109" s="277"/>
      <c r="KXR109" s="279"/>
      <c r="KXS109" s="279"/>
      <c r="KXT109" s="279"/>
      <c r="KXU109" s="279"/>
      <c r="KXV109" s="277"/>
      <c r="KXW109" s="279"/>
      <c r="KXX109" s="279"/>
      <c r="KXY109" s="279"/>
      <c r="KXZ109" s="277"/>
      <c r="KYA109" s="279"/>
      <c r="KYB109" s="279"/>
      <c r="KYC109" s="279"/>
      <c r="KYD109" s="277"/>
      <c r="KYE109" s="279"/>
      <c r="KYF109" s="279"/>
      <c r="KYG109" s="279"/>
      <c r="KYH109" s="279"/>
      <c r="KYI109" s="279"/>
      <c r="KYJ109" s="279"/>
      <c r="KYK109" s="277"/>
      <c r="KYL109" s="279"/>
      <c r="KYM109" s="279"/>
      <c r="KYN109" s="277"/>
      <c r="KYO109" s="295"/>
      <c r="KYP109" s="296"/>
      <c r="KYQ109" s="296"/>
      <c r="KYR109" s="297"/>
      <c r="KYS109" s="277"/>
      <c r="KYT109" s="279"/>
      <c r="KYU109" s="279"/>
      <c r="KYV109" s="279"/>
      <c r="KYW109" s="279"/>
      <c r="KYX109" s="277"/>
      <c r="KYY109" s="279"/>
      <c r="KYZ109" s="279"/>
      <c r="KZA109" s="279"/>
      <c r="KZB109" s="279"/>
      <c r="KZC109" s="279"/>
      <c r="KZD109" s="277"/>
      <c r="KZE109" s="279"/>
      <c r="KZF109" s="279"/>
      <c r="KZG109" s="277"/>
      <c r="KZH109" s="279"/>
      <c r="KZI109" s="279"/>
      <c r="KZJ109" s="279"/>
      <c r="KZK109" s="277"/>
      <c r="KZL109" s="279"/>
      <c r="KZM109" s="279"/>
      <c r="KZN109" s="279"/>
      <c r="KZO109" s="279"/>
      <c r="KZP109" s="277"/>
      <c r="KZQ109" s="279"/>
      <c r="KZR109" s="279"/>
      <c r="KZS109" s="279"/>
      <c r="KZT109" s="277"/>
      <c r="KZU109" s="279"/>
      <c r="KZV109" s="279"/>
      <c r="KZW109" s="279"/>
      <c r="KZX109" s="277"/>
      <c r="KZY109" s="279"/>
      <c r="KZZ109" s="279"/>
      <c r="LAA109" s="279"/>
      <c r="LAB109" s="277"/>
      <c r="LAC109" s="279"/>
      <c r="LAD109" s="279"/>
      <c r="LAE109" s="279"/>
      <c r="LAF109" s="279"/>
      <c r="LAG109" s="277"/>
      <c r="LAH109" s="279"/>
      <c r="LAI109" s="279"/>
      <c r="LAJ109" s="279"/>
      <c r="LAK109" s="279"/>
      <c r="LAL109" s="277"/>
      <c r="LAM109" s="279"/>
      <c r="LAN109" s="279"/>
      <c r="LAO109" s="279"/>
      <c r="LAP109" s="277"/>
      <c r="LAQ109" s="279"/>
      <c r="LAR109" s="279"/>
      <c r="LAS109" s="279"/>
      <c r="LAT109" s="277"/>
      <c r="LAU109" s="279"/>
      <c r="LAV109" s="279"/>
      <c r="LAW109" s="279"/>
      <c r="LAX109" s="279"/>
      <c r="LAY109" s="279"/>
      <c r="LAZ109" s="279"/>
      <c r="LBA109" s="277"/>
      <c r="LBB109" s="279"/>
      <c r="LBC109" s="279"/>
      <c r="LBD109" s="277"/>
      <c r="LBE109" s="295"/>
      <c r="LBF109" s="296"/>
      <c r="LBG109" s="296"/>
      <c r="LBH109" s="297"/>
      <c r="LBI109" s="277"/>
      <c r="LBJ109" s="279"/>
      <c r="LBK109" s="279"/>
      <c r="LBL109" s="279"/>
      <c r="LBM109" s="279"/>
      <c r="LBN109" s="277"/>
      <c r="LBO109" s="279"/>
      <c r="LBP109" s="279"/>
      <c r="LBQ109" s="279"/>
      <c r="LBR109" s="279"/>
      <c r="LBS109" s="279"/>
      <c r="LBT109" s="277"/>
      <c r="LBU109" s="279"/>
      <c r="LBV109" s="279"/>
      <c r="LBW109" s="277"/>
      <c r="LBX109" s="279"/>
      <c r="LBY109" s="279"/>
      <c r="LBZ109" s="279"/>
      <c r="LCA109" s="277"/>
      <c r="LCB109" s="279"/>
      <c r="LCC109" s="279"/>
      <c r="LCD109" s="279"/>
      <c r="LCE109" s="279"/>
      <c r="LCF109" s="277"/>
      <c r="LCG109" s="279"/>
      <c r="LCH109" s="279"/>
      <c r="LCI109" s="279"/>
      <c r="LCJ109" s="277"/>
      <c r="LCK109" s="279"/>
      <c r="LCL109" s="279"/>
      <c r="LCM109" s="279"/>
      <c r="LCN109" s="277"/>
      <c r="LCO109" s="279"/>
      <c r="LCP109" s="279"/>
      <c r="LCQ109" s="279"/>
      <c r="LCR109" s="277"/>
      <c r="LCS109" s="279"/>
      <c r="LCT109" s="279"/>
      <c r="LCU109" s="279"/>
      <c r="LCV109" s="279"/>
      <c r="LCW109" s="277"/>
      <c r="LCX109" s="279"/>
      <c r="LCY109" s="279"/>
      <c r="LCZ109" s="279"/>
      <c r="LDA109" s="279"/>
      <c r="LDB109" s="277"/>
      <c r="LDC109" s="279"/>
      <c r="LDD109" s="279"/>
      <c r="LDE109" s="279"/>
      <c r="LDF109" s="277"/>
      <c r="LDG109" s="279"/>
      <c r="LDH109" s="279"/>
      <c r="LDI109" s="279"/>
      <c r="LDJ109" s="277"/>
      <c r="LDK109" s="279"/>
      <c r="LDL109" s="279"/>
      <c r="LDM109" s="279"/>
      <c r="LDN109" s="279"/>
      <c r="LDO109" s="279"/>
      <c r="LDP109" s="279"/>
      <c r="LDQ109" s="277"/>
      <c r="LDR109" s="279"/>
      <c r="LDS109" s="279"/>
      <c r="LDT109" s="277"/>
      <c r="LDU109" s="295"/>
      <c r="LDV109" s="296"/>
      <c r="LDW109" s="296"/>
      <c r="LDX109" s="297"/>
      <c r="LDY109" s="277"/>
      <c r="LDZ109" s="279"/>
      <c r="LEA109" s="279"/>
      <c r="LEB109" s="279"/>
      <c r="LEC109" s="279"/>
      <c r="LED109" s="277"/>
      <c r="LEE109" s="279"/>
      <c r="LEF109" s="279"/>
      <c r="LEG109" s="279"/>
      <c r="LEH109" s="279"/>
      <c r="LEI109" s="279"/>
      <c r="LEJ109" s="277"/>
      <c r="LEK109" s="279"/>
      <c r="LEL109" s="279"/>
      <c r="LEM109" s="277"/>
      <c r="LEN109" s="279"/>
      <c r="LEO109" s="279"/>
      <c r="LEP109" s="279"/>
      <c r="LEQ109" s="277"/>
      <c r="LER109" s="279"/>
      <c r="LES109" s="279"/>
      <c r="LET109" s="279"/>
      <c r="LEU109" s="279"/>
      <c r="LEV109" s="277"/>
      <c r="LEW109" s="279"/>
      <c r="LEX109" s="279"/>
      <c r="LEY109" s="279"/>
      <c r="LEZ109" s="277"/>
      <c r="LFA109" s="279"/>
      <c r="LFB109" s="279"/>
      <c r="LFC109" s="279"/>
      <c r="LFD109" s="277"/>
      <c r="LFE109" s="279"/>
      <c r="LFF109" s="279"/>
      <c r="LFG109" s="279"/>
      <c r="LFH109" s="277"/>
      <c r="LFI109" s="279"/>
      <c r="LFJ109" s="279"/>
      <c r="LFK109" s="279"/>
      <c r="LFL109" s="279"/>
      <c r="LFM109" s="277"/>
      <c r="LFN109" s="279"/>
      <c r="LFO109" s="279"/>
      <c r="LFP109" s="279"/>
      <c r="LFQ109" s="279"/>
      <c r="LFR109" s="277"/>
      <c r="LFS109" s="279"/>
      <c r="LFT109" s="279"/>
      <c r="LFU109" s="279"/>
      <c r="LFV109" s="277"/>
      <c r="LFW109" s="279"/>
      <c r="LFX109" s="279"/>
      <c r="LFY109" s="279"/>
      <c r="LFZ109" s="277"/>
      <c r="LGA109" s="279"/>
      <c r="LGB109" s="279"/>
      <c r="LGC109" s="279"/>
      <c r="LGD109" s="279"/>
      <c r="LGE109" s="279"/>
      <c r="LGF109" s="279"/>
      <c r="LGG109" s="277"/>
      <c r="LGH109" s="279"/>
      <c r="LGI109" s="279"/>
      <c r="LGJ109" s="277"/>
      <c r="LGK109" s="295"/>
      <c r="LGL109" s="296"/>
      <c r="LGM109" s="296"/>
      <c r="LGN109" s="297"/>
      <c r="LGO109" s="277"/>
      <c r="LGP109" s="279"/>
      <c r="LGQ109" s="279"/>
      <c r="LGR109" s="279"/>
      <c r="LGS109" s="279"/>
      <c r="LGT109" s="277"/>
      <c r="LGU109" s="279"/>
      <c r="LGV109" s="279"/>
      <c r="LGW109" s="279"/>
      <c r="LGX109" s="279"/>
      <c r="LGY109" s="279"/>
      <c r="LGZ109" s="277"/>
      <c r="LHA109" s="279"/>
      <c r="LHB109" s="279"/>
      <c r="LHC109" s="277"/>
      <c r="LHD109" s="279"/>
      <c r="LHE109" s="279"/>
      <c r="LHF109" s="279"/>
      <c r="LHG109" s="277"/>
      <c r="LHH109" s="279"/>
      <c r="LHI109" s="279"/>
      <c r="LHJ109" s="279"/>
      <c r="LHK109" s="279"/>
      <c r="LHL109" s="277"/>
      <c r="LHM109" s="279"/>
      <c r="LHN109" s="279"/>
      <c r="LHO109" s="279"/>
      <c r="LHP109" s="277"/>
      <c r="LHQ109" s="279"/>
      <c r="LHR109" s="279"/>
      <c r="LHS109" s="279"/>
      <c r="LHT109" s="277"/>
      <c r="LHU109" s="279"/>
      <c r="LHV109" s="279"/>
      <c r="LHW109" s="279"/>
      <c r="LHX109" s="277"/>
      <c r="LHY109" s="279"/>
      <c r="LHZ109" s="279"/>
      <c r="LIA109" s="279"/>
      <c r="LIB109" s="279"/>
      <c r="LIC109" s="277"/>
      <c r="LID109" s="279"/>
      <c r="LIE109" s="279"/>
      <c r="LIF109" s="279"/>
      <c r="LIG109" s="279"/>
      <c r="LIH109" s="277"/>
      <c r="LII109" s="279"/>
      <c r="LIJ109" s="279"/>
      <c r="LIK109" s="279"/>
      <c r="LIL109" s="277"/>
      <c r="LIM109" s="279"/>
      <c r="LIN109" s="279"/>
      <c r="LIO109" s="279"/>
      <c r="LIP109" s="277"/>
      <c r="LIQ109" s="279"/>
      <c r="LIR109" s="279"/>
      <c r="LIS109" s="279"/>
      <c r="LIT109" s="279"/>
      <c r="LIU109" s="279"/>
      <c r="LIV109" s="279"/>
      <c r="LIW109" s="277"/>
      <c r="LIX109" s="279"/>
      <c r="LIY109" s="279"/>
      <c r="LIZ109" s="277"/>
      <c r="LJA109" s="295"/>
      <c r="LJB109" s="296"/>
      <c r="LJC109" s="296"/>
      <c r="LJD109" s="297"/>
      <c r="LJE109" s="277"/>
      <c r="LJF109" s="279"/>
      <c r="LJG109" s="279"/>
      <c r="LJH109" s="279"/>
      <c r="LJI109" s="279"/>
      <c r="LJJ109" s="277"/>
      <c r="LJK109" s="279"/>
      <c r="LJL109" s="279"/>
      <c r="LJM109" s="279"/>
      <c r="LJN109" s="279"/>
      <c r="LJO109" s="279"/>
      <c r="LJP109" s="277"/>
      <c r="LJQ109" s="279"/>
      <c r="LJR109" s="279"/>
      <c r="LJS109" s="277"/>
      <c r="LJT109" s="279"/>
      <c r="LJU109" s="279"/>
      <c r="LJV109" s="279"/>
      <c r="LJW109" s="277"/>
      <c r="LJX109" s="279"/>
      <c r="LJY109" s="279"/>
      <c r="LJZ109" s="279"/>
      <c r="LKA109" s="279"/>
      <c r="LKB109" s="277"/>
      <c r="LKC109" s="279"/>
      <c r="LKD109" s="279"/>
      <c r="LKE109" s="279"/>
      <c r="LKF109" s="277"/>
      <c r="LKG109" s="279"/>
      <c r="LKH109" s="279"/>
      <c r="LKI109" s="279"/>
      <c r="LKJ109" s="277"/>
      <c r="LKK109" s="279"/>
      <c r="LKL109" s="279"/>
      <c r="LKM109" s="279"/>
      <c r="LKN109" s="277"/>
      <c r="LKO109" s="279"/>
      <c r="LKP109" s="279"/>
      <c r="LKQ109" s="279"/>
      <c r="LKR109" s="279"/>
      <c r="LKS109" s="277"/>
      <c r="LKT109" s="279"/>
      <c r="LKU109" s="279"/>
      <c r="LKV109" s="279"/>
      <c r="LKW109" s="279"/>
      <c r="LKX109" s="277"/>
      <c r="LKY109" s="279"/>
      <c r="LKZ109" s="279"/>
      <c r="LLA109" s="279"/>
      <c r="LLB109" s="277"/>
      <c r="LLC109" s="279"/>
      <c r="LLD109" s="279"/>
      <c r="LLE109" s="279"/>
      <c r="LLF109" s="277"/>
      <c r="LLG109" s="279"/>
      <c r="LLH109" s="279"/>
      <c r="LLI109" s="279"/>
      <c r="LLJ109" s="279"/>
      <c r="LLK109" s="279"/>
      <c r="LLL109" s="279"/>
      <c r="LLM109" s="277"/>
      <c r="LLN109" s="279"/>
      <c r="LLO109" s="279"/>
      <c r="LLP109" s="277"/>
      <c r="LLQ109" s="295"/>
      <c r="LLR109" s="296"/>
      <c r="LLS109" s="296"/>
      <c r="LLT109" s="297"/>
      <c r="LLU109" s="277"/>
      <c r="LLV109" s="279"/>
      <c r="LLW109" s="279"/>
      <c r="LLX109" s="279"/>
      <c r="LLY109" s="279"/>
      <c r="LLZ109" s="277"/>
      <c r="LMA109" s="279"/>
      <c r="LMB109" s="279"/>
      <c r="LMC109" s="279"/>
      <c r="LMD109" s="279"/>
      <c r="LME109" s="279"/>
      <c r="LMF109" s="277"/>
      <c r="LMG109" s="279"/>
      <c r="LMH109" s="279"/>
      <c r="LMI109" s="277"/>
      <c r="LMJ109" s="279"/>
      <c r="LMK109" s="279"/>
      <c r="LML109" s="279"/>
      <c r="LMM109" s="277"/>
      <c r="LMN109" s="279"/>
      <c r="LMO109" s="279"/>
      <c r="LMP109" s="279"/>
      <c r="LMQ109" s="279"/>
      <c r="LMR109" s="277"/>
      <c r="LMS109" s="279"/>
      <c r="LMT109" s="279"/>
      <c r="LMU109" s="279"/>
      <c r="LMV109" s="277"/>
      <c r="LMW109" s="279"/>
      <c r="LMX109" s="279"/>
      <c r="LMY109" s="279"/>
      <c r="LMZ109" s="277"/>
      <c r="LNA109" s="279"/>
      <c r="LNB109" s="279"/>
      <c r="LNC109" s="279"/>
      <c r="LND109" s="277"/>
      <c r="LNE109" s="279"/>
      <c r="LNF109" s="279"/>
      <c r="LNG109" s="279"/>
      <c r="LNH109" s="279"/>
      <c r="LNI109" s="277"/>
      <c r="LNJ109" s="279"/>
      <c r="LNK109" s="279"/>
      <c r="LNL109" s="279"/>
      <c r="LNM109" s="279"/>
      <c r="LNN109" s="277"/>
      <c r="LNO109" s="279"/>
      <c r="LNP109" s="279"/>
      <c r="LNQ109" s="279"/>
      <c r="LNR109" s="277"/>
      <c r="LNS109" s="279"/>
      <c r="LNT109" s="279"/>
      <c r="LNU109" s="279"/>
      <c r="LNV109" s="277"/>
      <c r="LNW109" s="279"/>
      <c r="LNX109" s="279"/>
      <c r="LNY109" s="279"/>
      <c r="LNZ109" s="279"/>
      <c r="LOA109" s="279"/>
      <c r="LOB109" s="279"/>
      <c r="LOC109" s="277"/>
      <c r="LOD109" s="279"/>
      <c r="LOE109" s="279"/>
      <c r="LOF109" s="277"/>
      <c r="LOG109" s="295"/>
      <c r="LOH109" s="296"/>
      <c r="LOI109" s="296"/>
      <c r="LOJ109" s="297"/>
      <c r="LOK109" s="277"/>
      <c r="LOL109" s="279"/>
      <c r="LOM109" s="279"/>
      <c r="LON109" s="279"/>
      <c r="LOO109" s="279"/>
      <c r="LOP109" s="277"/>
      <c r="LOQ109" s="279"/>
      <c r="LOR109" s="279"/>
      <c r="LOS109" s="279"/>
      <c r="LOT109" s="279"/>
      <c r="LOU109" s="279"/>
      <c r="LOV109" s="277"/>
      <c r="LOW109" s="279"/>
      <c r="LOX109" s="279"/>
      <c r="LOY109" s="277"/>
      <c r="LOZ109" s="279"/>
      <c r="LPA109" s="279"/>
      <c r="LPB109" s="279"/>
      <c r="LPC109" s="277"/>
      <c r="LPD109" s="279"/>
      <c r="LPE109" s="279"/>
      <c r="LPF109" s="279"/>
      <c r="LPG109" s="279"/>
      <c r="LPH109" s="277"/>
      <c r="LPI109" s="279"/>
      <c r="LPJ109" s="279"/>
      <c r="LPK109" s="279"/>
      <c r="LPL109" s="277"/>
      <c r="LPM109" s="279"/>
      <c r="LPN109" s="279"/>
      <c r="LPO109" s="279"/>
      <c r="LPP109" s="277"/>
      <c r="LPQ109" s="279"/>
      <c r="LPR109" s="279"/>
      <c r="LPS109" s="279"/>
      <c r="LPT109" s="277"/>
      <c r="LPU109" s="279"/>
      <c r="LPV109" s="279"/>
      <c r="LPW109" s="279"/>
      <c r="LPX109" s="279"/>
      <c r="LPY109" s="277"/>
      <c r="LPZ109" s="279"/>
      <c r="LQA109" s="279"/>
      <c r="LQB109" s="279"/>
      <c r="LQC109" s="279"/>
      <c r="LQD109" s="277"/>
      <c r="LQE109" s="279"/>
      <c r="LQF109" s="279"/>
      <c r="LQG109" s="279"/>
      <c r="LQH109" s="277"/>
      <c r="LQI109" s="279"/>
      <c r="LQJ109" s="279"/>
      <c r="LQK109" s="279"/>
      <c r="LQL109" s="277"/>
      <c r="LQM109" s="279"/>
      <c r="LQN109" s="279"/>
      <c r="LQO109" s="279"/>
      <c r="LQP109" s="279"/>
      <c r="LQQ109" s="279"/>
      <c r="LQR109" s="279"/>
      <c r="LQS109" s="277"/>
      <c r="LQT109" s="279"/>
      <c r="LQU109" s="279"/>
      <c r="LQV109" s="277"/>
      <c r="LQW109" s="295"/>
      <c r="LQX109" s="296"/>
      <c r="LQY109" s="296"/>
      <c r="LQZ109" s="297"/>
      <c r="LRA109" s="277"/>
      <c r="LRB109" s="279"/>
      <c r="LRC109" s="279"/>
      <c r="LRD109" s="279"/>
      <c r="LRE109" s="279"/>
      <c r="LRF109" s="277"/>
      <c r="LRG109" s="279"/>
      <c r="LRH109" s="279"/>
      <c r="LRI109" s="279"/>
      <c r="LRJ109" s="279"/>
      <c r="LRK109" s="279"/>
      <c r="LRL109" s="277"/>
      <c r="LRM109" s="279"/>
      <c r="LRN109" s="279"/>
      <c r="LRO109" s="277"/>
      <c r="LRP109" s="279"/>
      <c r="LRQ109" s="279"/>
      <c r="LRR109" s="279"/>
      <c r="LRS109" s="277"/>
      <c r="LRT109" s="279"/>
      <c r="LRU109" s="279"/>
      <c r="LRV109" s="279"/>
      <c r="LRW109" s="279"/>
      <c r="LRX109" s="277"/>
      <c r="LRY109" s="279"/>
      <c r="LRZ109" s="279"/>
      <c r="LSA109" s="279"/>
      <c r="LSB109" s="277"/>
      <c r="LSC109" s="279"/>
      <c r="LSD109" s="279"/>
      <c r="LSE109" s="279"/>
      <c r="LSF109" s="277"/>
      <c r="LSG109" s="279"/>
      <c r="LSH109" s="279"/>
      <c r="LSI109" s="279"/>
      <c r="LSJ109" s="277"/>
      <c r="LSK109" s="279"/>
      <c r="LSL109" s="279"/>
      <c r="LSM109" s="279"/>
      <c r="LSN109" s="279"/>
      <c r="LSO109" s="277"/>
      <c r="LSP109" s="279"/>
      <c r="LSQ109" s="279"/>
      <c r="LSR109" s="279"/>
      <c r="LSS109" s="279"/>
      <c r="LST109" s="277"/>
      <c r="LSU109" s="279"/>
      <c r="LSV109" s="279"/>
      <c r="LSW109" s="279"/>
      <c r="LSX109" s="277"/>
      <c r="LSY109" s="279"/>
      <c r="LSZ109" s="279"/>
      <c r="LTA109" s="279"/>
      <c r="LTB109" s="277"/>
      <c r="LTC109" s="279"/>
      <c r="LTD109" s="279"/>
      <c r="LTE109" s="279"/>
      <c r="LTF109" s="279"/>
      <c r="LTG109" s="279"/>
      <c r="LTH109" s="279"/>
      <c r="LTI109" s="277"/>
      <c r="LTJ109" s="279"/>
      <c r="LTK109" s="279"/>
      <c r="LTL109" s="277"/>
      <c r="LTM109" s="295"/>
      <c r="LTN109" s="296"/>
      <c r="LTO109" s="296"/>
      <c r="LTP109" s="297"/>
      <c r="LTQ109" s="277"/>
      <c r="LTR109" s="279"/>
      <c r="LTS109" s="279"/>
      <c r="LTT109" s="279"/>
      <c r="LTU109" s="279"/>
      <c r="LTV109" s="277"/>
      <c r="LTW109" s="279"/>
      <c r="LTX109" s="279"/>
      <c r="LTY109" s="279"/>
      <c r="LTZ109" s="279"/>
      <c r="LUA109" s="279"/>
      <c r="LUB109" s="277"/>
      <c r="LUC109" s="279"/>
      <c r="LUD109" s="279"/>
      <c r="LUE109" s="277"/>
      <c r="LUF109" s="279"/>
      <c r="LUG109" s="279"/>
      <c r="LUH109" s="279"/>
      <c r="LUI109" s="277"/>
      <c r="LUJ109" s="279"/>
      <c r="LUK109" s="279"/>
      <c r="LUL109" s="279"/>
      <c r="LUM109" s="279"/>
      <c r="LUN109" s="277"/>
      <c r="LUO109" s="279"/>
      <c r="LUP109" s="279"/>
      <c r="LUQ109" s="279"/>
      <c r="LUR109" s="277"/>
      <c r="LUS109" s="279"/>
      <c r="LUT109" s="279"/>
      <c r="LUU109" s="279"/>
      <c r="LUV109" s="277"/>
      <c r="LUW109" s="279"/>
      <c r="LUX109" s="279"/>
      <c r="LUY109" s="279"/>
      <c r="LUZ109" s="277"/>
      <c r="LVA109" s="279"/>
      <c r="LVB109" s="279"/>
      <c r="LVC109" s="279"/>
      <c r="LVD109" s="279"/>
      <c r="LVE109" s="277"/>
      <c r="LVF109" s="279"/>
      <c r="LVG109" s="279"/>
      <c r="LVH109" s="279"/>
      <c r="LVI109" s="279"/>
      <c r="LVJ109" s="277"/>
      <c r="LVK109" s="279"/>
      <c r="LVL109" s="279"/>
      <c r="LVM109" s="279"/>
      <c r="LVN109" s="277"/>
      <c r="LVO109" s="279"/>
      <c r="LVP109" s="279"/>
      <c r="LVQ109" s="279"/>
      <c r="LVR109" s="277"/>
      <c r="LVS109" s="279"/>
      <c r="LVT109" s="279"/>
      <c r="LVU109" s="279"/>
      <c r="LVV109" s="279"/>
      <c r="LVW109" s="279"/>
      <c r="LVX109" s="279"/>
      <c r="LVY109" s="277"/>
      <c r="LVZ109" s="279"/>
      <c r="LWA109" s="279"/>
      <c r="LWB109" s="277"/>
      <c r="LWC109" s="295"/>
      <c r="LWD109" s="296"/>
      <c r="LWE109" s="296"/>
      <c r="LWF109" s="297"/>
      <c r="LWG109" s="277"/>
      <c r="LWH109" s="279"/>
      <c r="LWI109" s="279"/>
      <c r="LWJ109" s="279"/>
      <c r="LWK109" s="279"/>
      <c r="LWL109" s="277"/>
      <c r="LWM109" s="279"/>
      <c r="LWN109" s="279"/>
      <c r="LWO109" s="279"/>
      <c r="LWP109" s="279"/>
      <c r="LWQ109" s="279"/>
      <c r="LWR109" s="277"/>
      <c r="LWS109" s="279"/>
      <c r="LWT109" s="279"/>
      <c r="LWU109" s="277"/>
      <c r="LWV109" s="279"/>
      <c r="LWW109" s="279"/>
      <c r="LWX109" s="279"/>
      <c r="LWY109" s="277"/>
      <c r="LWZ109" s="279"/>
      <c r="LXA109" s="279"/>
      <c r="LXB109" s="279"/>
      <c r="LXC109" s="279"/>
      <c r="LXD109" s="277"/>
      <c r="LXE109" s="279"/>
      <c r="LXF109" s="279"/>
      <c r="LXG109" s="279"/>
      <c r="LXH109" s="277"/>
      <c r="LXI109" s="279"/>
      <c r="LXJ109" s="279"/>
      <c r="LXK109" s="279"/>
      <c r="LXL109" s="277"/>
      <c r="LXM109" s="279"/>
      <c r="LXN109" s="279"/>
      <c r="LXO109" s="279"/>
      <c r="LXP109" s="277"/>
      <c r="LXQ109" s="279"/>
      <c r="LXR109" s="279"/>
      <c r="LXS109" s="279"/>
      <c r="LXT109" s="279"/>
      <c r="LXU109" s="277"/>
      <c r="LXV109" s="279"/>
      <c r="LXW109" s="279"/>
      <c r="LXX109" s="279"/>
      <c r="LXY109" s="279"/>
      <c r="LXZ109" s="277"/>
      <c r="LYA109" s="279"/>
      <c r="LYB109" s="279"/>
      <c r="LYC109" s="279"/>
      <c r="LYD109" s="277"/>
      <c r="LYE109" s="279"/>
      <c r="LYF109" s="279"/>
      <c r="LYG109" s="279"/>
      <c r="LYH109" s="277"/>
      <c r="LYI109" s="279"/>
      <c r="LYJ109" s="279"/>
      <c r="LYK109" s="279"/>
      <c r="LYL109" s="279"/>
      <c r="LYM109" s="279"/>
      <c r="LYN109" s="279"/>
      <c r="LYO109" s="277"/>
      <c r="LYP109" s="279"/>
      <c r="LYQ109" s="279"/>
      <c r="LYR109" s="277"/>
      <c r="LYS109" s="295"/>
      <c r="LYT109" s="296"/>
      <c r="LYU109" s="296"/>
      <c r="LYV109" s="297"/>
      <c r="LYW109" s="277"/>
      <c r="LYX109" s="279"/>
      <c r="LYY109" s="279"/>
      <c r="LYZ109" s="279"/>
      <c r="LZA109" s="279"/>
      <c r="LZB109" s="277"/>
      <c r="LZC109" s="279"/>
      <c r="LZD109" s="279"/>
      <c r="LZE109" s="279"/>
      <c r="LZF109" s="279"/>
      <c r="LZG109" s="279"/>
      <c r="LZH109" s="277"/>
      <c r="LZI109" s="279"/>
      <c r="LZJ109" s="279"/>
      <c r="LZK109" s="277"/>
      <c r="LZL109" s="279"/>
      <c r="LZM109" s="279"/>
      <c r="LZN109" s="279"/>
      <c r="LZO109" s="277"/>
      <c r="LZP109" s="279"/>
      <c r="LZQ109" s="279"/>
      <c r="LZR109" s="279"/>
      <c r="LZS109" s="279"/>
      <c r="LZT109" s="277"/>
      <c r="LZU109" s="279"/>
      <c r="LZV109" s="279"/>
      <c r="LZW109" s="279"/>
      <c r="LZX109" s="277"/>
      <c r="LZY109" s="279"/>
      <c r="LZZ109" s="279"/>
      <c r="MAA109" s="279"/>
      <c r="MAB109" s="277"/>
      <c r="MAC109" s="279"/>
      <c r="MAD109" s="279"/>
      <c r="MAE109" s="279"/>
      <c r="MAF109" s="277"/>
      <c r="MAG109" s="279"/>
      <c r="MAH109" s="279"/>
      <c r="MAI109" s="279"/>
      <c r="MAJ109" s="279"/>
      <c r="MAK109" s="277"/>
      <c r="MAL109" s="279"/>
      <c r="MAM109" s="279"/>
      <c r="MAN109" s="279"/>
      <c r="MAO109" s="279"/>
      <c r="MAP109" s="277"/>
      <c r="MAQ109" s="279"/>
      <c r="MAR109" s="279"/>
      <c r="MAS109" s="279"/>
      <c r="MAT109" s="277"/>
      <c r="MAU109" s="279"/>
      <c r="MAV109" s="279"/>
      <c r="MAW109" s="279"/>
      <c r="MAX109" s="277"/>
      <c r="MAY109" s="279"/>
      <c r="MAZ109" s="279"/>
      <c r="MBA109" s="279"/>
      <c r="MBB109" s="279"/>
      <c r="MBC109" s="279"/>
      <c r="MBD109" s="279"/>
      <c r="MBE109" s="277"/>
      <c r="MBF109" s="279"/>
      <c r="MBG109" s="279"/>
      <c r="MBH109" s="277"/>
      <c r="MBI109" s="295"/>
      <c r="MBJ109" s="296"/>
      <c r="MBK109" s="296"/>
      <c r="MBL109" s="297"/>
      <c r="MBM109" s="277"/>
      <c r="MBN109" s="279"/>
      <c r="MBO109" s="279"/>
      <c r="MBP109" s="279"/>
      <c r="MBQ109" s="279"/>
      <c r="MBR109" s="277"/>
      <c r="MBS109" s="279"/>
      <c r="MBT109" s="279"/>
      <c r="MBU109" s="279"/>
      <c r="MBV109" s="279"/>
      <c r="MBW109" s="279"/>
      <c r="MBX109" s="277"/>
      <c r="MBY109" s="279"/>
      <c r="MBZ109" s="279"/>
      <c r="MCA109" s="277"/>
      <c r="MCB109" s="279"/>
      <c r="MCC109" s="279"/>
      <c r="MCD109" s="279"/>
      <c r="MCE109" s="277"/>
      <c r="MCF109" s="279"/>
      <c r="MCG109" s="279"/>
      <c r="MCH109" s="279"/>
      <c r="MCI109" s="279"/>
      <c r="MCJ109" s="277"/>
      <c r="MCK109" s="279"/>
      <c r="MCL109" s="279"/>
      <c r="MCM109" s="279"/>
      <c r="MCN109" s="277"/>
      <c r="MCO109" s="279"/>
      <c r="MCP109" s="279"/>
      <c r="MCQ109" s="279"/>
      <c r="MCR109" s="277"/>
      <c r="MCS109" s="279"/>
      <c r="MCT109" s="279"/>
      <c r="MCU109" s="279"/>
      <c r="MCV109" s="277"/>
      <c r="MCW109" s="279"/>
      <c r="MCX109" s="279"/>
      <c r="MCY109" s="279"/>
      <c r="MCZ109" s="279"/>
      <c r="MDA109" s="277"/>
      <c r="MDB109" s="279"/>
      <c r="MDC109" s="279"/>
      <c r="MDD109" s="279"/>
      <c r="MDE109" s="279"/>
      <c r="MDF109" s="277"/>
      <c r="MDG109" s="279"/>
      <c r="MDH109" s="279"/>
      <c r="MDI109" s="279"/>
      <c r="MDJ109" s="277"/>
      <c r="MDK109" s="279"/>
      <c r="MDL109" s="279"/>
      <c r="MDM109" s="279"/>
      <c r="MDN109" s="277"/>
      <c r="MDO109" s="279"/>
      <c r="MDP109" s="279"/>
      <c r="MDQ109" s="279"/>
      <c r="MDR109" s="279"/>
      <c r="MDS109" s="279"/>
      <c r="MDT109" s="279"/>
      <c r="MDU109" s="277"/>
      <c r="MDV109" s="279"/>
      <c r="MDW109" s="279"/>
      <c r="MDX109" s="277"/>
      <c r="MDY109" s="295"/>
      <c r="MDZ109" s="296"/>
      <c r="MEA109" s="296"/>
      <c r="MEB109" s="297"/>
      <c r="MEC109" s="277"/>
      <c r="MED109" s="279"/>
      <c r="MEE109" s="279"/>
      <c r="MEF109" s="279"/>
      <c r="MEG109" s="279"/>
      <c r="MEH109" s="277"/>
      <c r="MEI109" s="279"/>
      <c r="MEJ109" s="279"/>
      <c r="MEK109" s="279"/>
      <c r="MEL109" s="279"/>
      <c r="MEM109" s="279"/>
      <c r="MEN109" s="277"/>
      <c r="MEO109" s="279"/>
      <c r="MEP109" s="279"/>
      <c r="MEQ109" s="277"/>
      <c r="MER109" s="279"/>
      <c r="MES109" s="279"/>
      <c r="MET109" s="279"/>
      <c r="MEU109" s="277"/>
      <c r="MEV109" s="279"/>
      <c r="MEW109" s="279"/>
      <c r="MEX109" s="279"/>
      <c r="MEY109" s="279"/>
      <c r="MEZ109" s="277"/>
      <c r="MFA109" s="279"/>
      <c r="MFB109" s="279"/>
      <c r="MFC109" s="279"/>
      <c r="MFD109" s="277"/>
      <c r="MFE109" s="279"/>
      <c r="MFF109" s="279"/>
      <c r="MFG109" s="279"/>
      <c r="MFH109" s="277"/>
      <c r="MFI109" s="279"/>
      <c r="MFJ109" s="279"/>
      <c r="MFK109" s="279"/>
      <c r="MFL109" s="277"/>
      <c r="MFM109" s="279"/>
      <c r="MFN109" s="279"/>
      <c r="MFO109" s="279"/>
      <c r="MFP109" s="279"/>
      <c r="MFQ109" s="277"/>
      <c r="MFR109" s="279"/>
      <c r="MFS109" s="279"/>
      <c r="MFT109" s="279"/>
      <c r="MFU109" s="279"/>
      <c r="MFV109" s="277"/>
      <c r="MFW109" s="279"/>
      <c r="MFX109" s="279"/>
      <c r="MFY109" s="279"/>
      <c r="MFZ109" s="277"/>
      <c r="MGA109" s="279"/>
      <c r="MGB109" s="279"/>
      <c r="MGC109" s="279"/>
      <c r="MGD109" s="277"/>
      <c r="MGE109" s="279"/>
      <c r="MGF109" s="279"/>
      <c r="MGG109" s="279"/>
      <c r="MGH109" s="279"/>
      <c r="MGI109" s="279"/>
      <c r="MGJ109" s="279"/>
      <c r="MGK109" s="277"/>
      <c r="MGL109" s="279"/>
      <c r="MGM109" s="279"/>
      <c r="MGN109" s="277"/>
      <c r="MGO109" s="295"/>
      <c r="MGP109" s="296"/>
      <c r="MGQ109" s="296"/>
      <c r="MGR109" s="297"/>
      <c r="MGS109" s="277"/>
      <c r="MGT109" s="279"/>
      <c r="MGU109" s="279"/>
      <c r="MGV109" s="279"/>
      <c r="MGW109" s="279"/>
      <c r="MGX109" s="277"/>
      <c r="MGY109" s="279"/>
      <c r="MGZ109" s="279"/>
      <c r="MHA109" s="279"/>
      <c r="MHB109" s="279"/>
      <c r="MHC109" s="279"/>
      <c r="MHD109" s="277"/>
      <c r="MHE109" s="279"/>
      <c r="MHF109" s="279"/>
      <c r="MHG109" s="277"/>
      <c r="MHH109" s="279"/>
      <c r="MHI109" s="279"/>
      <c r="MHJ109" s="279"/>
      <c r="MHK109" s="277"/>
      <c r="MHL109" s="279"/>
      <c r="MHM109" s="279"/>
      <c r="MHN109" s="279"/>
      <c r="MHO109" s="279"/>
      <c r="MHP109" s="277"/>
      <c r="MHQ109" s="279"/>
      <c r="MHR109" s="279"/>
      <c r="MHS109" s="279"/>
      <c r="MHT109" s="277"/>
      <c r="MHU109" s="279"/>
      <c r="MHV109" s="279"/>
      <c r="MHW109" s="279"/>
      <c r="MHX109" s="277"/>
      <c r="MHY109" s="279"/>
      <c r="MHZ109" s="279"/>
      <c r="MIA109" s="279"/>
      <c r="MIB109" s="277"/>
      <c r="MIC109" s="279"/>
      <c r="MID109" s="279"/>
      <c r="MIE109" s="279"/>
      <c r="MIF109" s="279"/>
      <c r="MIG109" s="277"/>
      <c r="MIH109" s="279"/>
      <c r="MII109" s="279"/>
      <c r="MIJ109" s="279"/>
      <c r="MIK109" s="279"/>
      <c r="MIL109" s="277"/>
      <c r="MIM109" s="279"/>
      <c r="MIN109" s="279"/>
      <c r="MIO109" s="279"/>
      <c r="MIP109" s="277"/>
      <c r="MIQ109" s="279"/>
      <c r="MIR109" s="279"/>
      <c r="MIS109" s="279"/>
      <c r="MIT109" s="277"/>
      <c r="MIU109" s="279"/>
      <c r="MIV109" s="279"/>
      <c r="MIW109" s="279"/>
      <c r="MIX109" s="279"/>
      <c r="MIY109" s="279"/>
      <c r="MIZ109" s="279"/>
      <c r="MJA109" s="277"/>
      <c r="MJB109" s="279"/>
      <c r="MJC109" s="279"/>
      <c r="MJD109" s="277"/>
      <c r="MJE109" s="295"/>
      <c r="MJF109" s="296"/>
      <c r="MJG109" s="296"/>
      <c r="MJH109" s="297"/>
      <c r="MJI109" s="277"/>
      <c r="MJJ109" s="279"/>
      <c r="MJK109" s="279"/>
      <c r="MJL109" s="279"/>
      <c r="MJM109" s="279"/>
      <c r="MJN109" s="277"/>
      <c r="MJO109" s="279"/>
      <c r="MJP109" s="279"/>
      <c r="MJQ109" s="279"/>
      <c r="MJR109" s="279"/>
      <c r="MJS109" s="279"/>
      <c r="MJT109" s="277"/>
      <c r="MJU109" s="279"/>
      <c r="MJV109" s="279"/>
      <c r="MJW109" s="277"/>
      <c r="MJX109" s="279"/>
      <c r="MJY109" s="279"/>
      <c r="MJZ109" s="279"/>
      <c r="MKA109" s="277"/>
      <c r="MKB109" s="279"/>
      <c r="MKC109" s="279"/>
      <c r="MKD109" s="279"/>
      <c r="MKE109" s="279"/>
      <c r="MKF109" s="277"/>
      <c r="MKG109" s="279"/>
      <c r="MKH109" s="279"/>
      <c r="MKI109" s="279"/>
      <c r="MKJ109" s="277"/>
      <c r="MKK109" s="279"/>
      <c r="MKL109" s="279"/>
      <c r="MKM109" s="279"/>
      <c r="MKN109" s="277"/>
      <c r="MKO109" s="279"/>
      <c r="MKP109" s="279"/>
      <c r="MKQ109" s="279"/>
      <c r="MKR109" s="277"/>
      <c r="MKS109" s="279"/>
      <c r="MKT109" s="279"/>
      <c r="MKU109" s="279"/>
      <c r="MKV109" s="279"/>
      <c r="MKW109" s="277"/>
      <c r="MKX109" s="279"/>
      <c r="MKY109" s="279"/>
      <c r="MKZ109" s="279"/>
      <c r="MLA109" s="279"/>
      <c r="MLB109" s="277"/>
      <c r="MLC109" s="279"/>
      <c r="MLD109" s="279"/>
      <c r="MLE109" s="279"/>
      <c r="MLF109" s="277"/>
      <c r="MLG109" s="279"/>
      <c r="MLH109" s="279"/>
      <c r="MLI109" s="279"/>
      <c r="MLJ109" s="277"/>
      <c r="MLK109" s="279"/>
      <c r="MLL109" s="279"/>
      <c r="MLM109" s="279"/>
      <c r="MLN109" s="279"/>
      <c r="MLO109" s="279"/>
      <c r="MLP109" s="279"/>
      <c r="MLQ109" s="277"/>
      <c r="MLR109" s="279"/>
      <c r="MLS109" s="279"/>
      <c r="MLT109" s="277"/>
      <c r="MLU109" s="295"/>
      <c r="MLV109" s="296"/>
      <c r="MLW109" s="296"/>
      <c r="MLX109" s="297"/>
      <c r="MLY109" s="277"/>
      <c r="MLZ109" s="279"/>
      <c r="MMA109" s="279"/>
      <c r="MMB109" s="279"/>
      <c r="MMC109" s="279"/>
      <c r="MMD109" s="277"/>
      <c r="MME109" s="279"/>
      <c r="MMF109" s="279"/>
      <c r="MMG109" s="279"/>
      <c r="MMH109" s="279"/>
      <c r="MMI109" s="279"/>
      <c r="MMJ109" s="277"/>
      <c r="MMK109" s="279"/>
      <c r="MML109" s="279"/>
      <c r="MMM109" s="277"/>
      <c r="MMN109" s="279"/>
      <c r="MMO109" s="279"/>
      <c r="MMP109" s="279"/>
      <c r="MMQ109" s="277"/>
      <c r="MMR109" s="279"/>
      <c r="MMS109" s="279"/>
      <c r="MMT109" s="279"/>
      <c r="MMU109" s="279"/>
      <c r="MMV109" s="277"/>
      <c r="MMW109" s="279"/>
      <c r="MMX109" s="279"/>
      <c r="MMY109" s="279"/>
      <c r="MMZ109" s="277"/>
      <c r="MNA109" s="279"/>
      <c r="MNB109" s="279"/>
      <c r="MNC109" s="279"/>
      <c r="MND109" s="277"/>
      <c r="MNE109" s="279"/>
      <c r="MNF109" s="279"/>
      <c r="MNG109" s="279"/>
      <c r="MNH109" s="277"/>
      <c r="MNI109" s="279"/>
      <c r="MNJ109" s="279"/>
      <c r="MNK109" s="279"/>
      <c r="MNL109" s="279"/>
      <c r="MNM109" s="277"/>
      <c r="MNN109" s="279"/>
      <c r="MNO109" s="279"/>
      <c r="MNP109" s="279"/>
      <c r="MNQ109" s="279"/>
      <c r="MNR109" s="277"/>
      <c r="MNS109" s="279"/>
      <c r="MNT109" s="279"/>
      <c r="MNU109" s="279"/>
      <c r="MNV109" s="277"/>
      <c r="MNW109" s="279"/>
      <c r="MNX109" s="279"/>
      <c r="MNY109" s="279"/>
      <c r="MNZ109" s="277"/>
      <c r="MOA109" s="279"/>
      <c r="MOB109" s="279"/>
      <c r="MOC109" s="279"/>
      <c r="MOD109" s="279"/>
      <c r="MOE109" s="279"/>
      <c r="MOF109" s="279"/>
      <c r="MOG109" s="277"/>
      <c r="MOH109" s="279"/>
      <c r="MOI109" s="279"/>
      <c r="MOJ109" s="277"/>
      <c r="MOK109" s="295"/>
      <c r="MOL109" s="296"/>
      <c r="MOM109" s="296"/>
      <c r="MON109" s="297"/>
      <c r="MOO109" s="277"/>
      <c r="MOP109" s="279"/>
      <c r="MOQ109" s="279"/>
      <c r="MOR109" s="279"/>
      <c r="MOS109" s="279"/>
      <c r="MOT109" s="277"/>
      <c r="MOU109" s="279"/>
      <c r="MOV109" s="279"/>
      <c r="MOW109" s="279"/>
      <c r="MOX109" s="279"/>
      <c r="MOY109" s="279"/>
      <c r="MOZ109" s="277"/>
      <c r="MPA109" s="279"/>
      <c r="MPB109" s="279"/>
      <c r="MPC109" s="277"/>
      <c r="MPD109" s="279"/>
      <c r="MPE109" s="279"/>
      <c r="MPF109" s="279"/>
      <c r="MPG109" s="277"/>
      <c r="MPH109" s="279"/>
      <c r="MPI109" s="279"/>
      <c r="MPJ109" s="279"/>
      <c r="MPK109" s="279"/>
      <c r="MPL109" s="277"/>
      <c r="MPM109" s="279"/>
      <c r="MPN109" s="279"/>
      <c r="MPO109" s="279"/>
      <c r="MPP109" s="277"/>
      <c r="MPQ109" s="279"/>
      <c r="MPR109" s="279"/>
      <c r="MPS109" s="279"/>
      <c r="MPT109" s="277"/>
      <c r="MPU109" s="279"/>
      <c r="MPV109" s="279"/>
      <c r="MPW109" s="279"/>
      <c r="MPX109" s="277"/>
      <c r="MPY109" s="279"/>
      <c r="MPZ109" s="279"/>
      <c r="MQA109" s="279"/>
      <c r="MQB109" s="279"/>
      <c r="MQC109" s="277"/>
      <c r="MQD109" s="279"/>
      <c r="MQE109" s="279"/>
      <c r="MQF109" s="279"/>
      <c r="MQG109" s="279"/>
      <c r="MQH109" s="277"/>
      <c r="MQI109" s="279"/>
      <c r="MQJ109" s="279"/>
      <c r="MQK109" s="279"/>
      <c r="MQL109" s="277"/>
      <c r="MQM109" s="279"/>
      <c r="MQN109" s="279"/>
      <c r="MQO109" s="279"/>
      <c r="MQP109" s="277"/>
      <c r="MQQ109" s="279"/>
      <c r="MQR109" s="279"/>
      <c r="MQS109" s="279"/>
      <c r="MQT109" s="279"/>
      <c r="MQU109" s="279"/>
      <c r="MQV109" s="279"/>
      <c r="MQW109" s="277"/>
      <c r="MQX109" s="279"/>
      <c r="MQY109" s="279"/>
      <c r="MQZ109" s="277"/>
      <c r="MRA109" s="295"/>
      <c r="MRB109" s="296"/>
      <c r="MRC109" s="296"/>
      <c r="MRD109" s="297"/>
      <c r="MRE109" s="277"/>
      <c r="MRF109" s="279"/>
      <c r="MRG109" s="279"/>
      <c r="MRH109" s="279"/>
      <c r="MRI109" s="279"/>
      <c r="MRJ109" s="277"/>
      <c r="MRK109" s="279"/>
      <c r="MRL109" s="279"/>
      <c r="MRM109" s="279"/>
      <c r="MRN109" s="279"/>
      <c r="MRO109" s="279"/>
      <c r="MRP109" s="277"/>
      <c r="MRQ109" s="279"/>
      <c r="MRR109" s="279"/>
      <c r="MRS109" s="277"/>
      <c r="MRT109" s="279"/>
      <c r="MRU109" s="279"/>
      <c r="MRV109" s="279"/>
      <c r="MRW109" s="277"/>
      <c r="MRX109" s="279"/>
      <c r="MRY109" s="279"/>
      <c r="MRZ109" s="279"/>
      <c r="MSA109" s="279"/>
      <c r="MSB109" s="277"/>
      <c r="MSC109" s="279"/>
      <c r="MSD109" s="279"/>
      <c r="MSE109" s="279"/>
      <c r="MSF109" s="277"/>
      <c r="MSG109" s="279"/>
      <c r="MSH109" s="279"/>
      <c r="MSI109" s="279"/>
      <c r="MSJ109" s="277"/>
      <c r="MSK109" s="279"/>
      <c r="MSL109" s="279"/>
      <c r="MSM109" s="279"/>
      <c r="MSN109" s="277"/>
      <c r="MSO109" s="279"/>
      <c r="MSP109" s="279"/>
      <c r="MSQ109" s="279"/>
      <c r="MSR109" s="279"/>
      <c r="MSS109" s="277"/>
      <c r="MST109" s="279"/>
      <c r="MSU109" s="279"/>
      <c r="MSV109" s="279"/>
      <c r="MSW109" s="279"/>
      <c r="MSX109" s="277"/>
      <c r="MSY109" s="279"/>
      <c r="MSZ109" s="279"/>
      <c r="MTA109" s="279"/>
      <c r="MTB109" s="277"/>
      <c r="MTC109" s="279"/>
      <c r="MTD109" s="279"/>
      <c r="MTE109" s="279"/>
      <c r="MTF109" s="277"/>
      <c r="MTG109" s="279"/>
      <c r="MTH109" s="279"/>
      <c r="MTI109" s="279"/>
      <c r="MTJ109" s="279"/>
      <c r="MTK109" s="279"/>
      <c r="MTL109" s="279"/>
      <c r="MTM109" s="277"/>
      <c r="MTN109" s="279"/>
      <c r="MTO109" s="279"/>
      <c r="MTP109" s="277"/>
      <c r="MTQ109" s="295"/>
      <c r="MTR109" s="296"/>
      <c r="MTS109" s="296"/>
      <c r="MTT109" s="297"/>
      <c r="MTU109" s="277"/>
      <c r="MTV109" s="279"/>
      <c r="MTW109" s="279"/>
      <c r="MTX109" s="279"/>
      <c r="MTY109" s="279"/>
      <c r="MTZ109" s="277"/>
      <c r="MUA109" s="279"/>
      <c r="MUB109" s="279"/>
      <c r="MUC109" s="279"/>
      <c r="MUD109" s="279"/>
      <c r="MUE109" s="279"/>
      <c r="MUF109" s="277"/>
      <c r="MUG109" s="279"/>
      <c r="MUH109" s="279"/>
      <c r="MUI109" s="277"/>
      <c r="MUJ109" s="279"/>
      <c r="MUK109" s="279"/>
      <c r="MUL109" s="279"/>
      <c r="MUM109" s="277"/>
      <c r="MUN109" s="279"/>
      <c r="MUO109" s="279"/>
      <c r="MUP109" s="279"/>
      <c r="MUQ109" s="279"/>
      <c r="MUR109" s="277"/>
      <c r="MUS109" s="279"/>
      <c r="MUT109" s="279"/>
      <c r="MUU109" s="279"/>
      <c r="MUV109" s="277"/>
      <c r="MUW109" s="279"/>
      <c r="MUX109" s="279"/>
      <c r="MUY109" s="279"/>
      <c r="MUZ109" s="277"/>
      <c r="MVA109" s="279"/>
      <c r="MVB109" s="279"/>
      <c r="MVC109" s="279"/>
      <c r="MVD109" s="277"/>
      <c r="MVE109" s="279"/>
      <c r="MVF109" s="279"/>
      <c r="MVG109" s="279"/>
      <c r="MVH109" s="279"/>
      <c r="MVI109" s="277"/>
      <c r="MVJ109" s="279"/>
      <c r="MVK109" s="279"/>
      <c r="MVL109" s="279"/>
      <c r="MVM109" s="279"/>
      <c r="MVN109" s="277"/>
      <c r="MVO109" s="279"/>
      <c r="MVP109" s="279"/>
      <c r="MVQ109" s="279"/>
      <c r="MVR109" s="277"/>
      <c r="MVS109" s="279"/>
      <c r="MVT109" s="279"/>
      <c r="MVU109" s="279"/>
      <c r="MVV109" s="277"/>
      <c r="MVW109" s="279"/>
      <c r="MVX109" s="279"/>
      <c r="MVY109" s="279"/>
      <c r="MVZ109" s="279"/>
      <c r="MWA109" s="279"/>
      <c r="MWB109" s="279"/>
      <c r="MWC109" s="277"/>
      <c r="MWD109" s="279"/>
      <c r="MWE109" s="279"/>
      <c r="MWF109" s="277"/>
      <c r="MWG109" s="295"/>
      <c r="MWH109" s="296"/>
      <c r="MWI109" s="296"/>
      <c r="MWJ109" s="297"/>
      <c r="MWK109" s="277"/>
      <c r="MWL109" s="279"/>
      <c r="MWM109" s="279"/>
      <c r="MWN109" s="279"/>
      <c r="MWO109" s="279"/>
      <c r="MWP109" s="277"/>
      <c r="MWQ109" s="279"/>
      <c r="MWR109" s="279"/>
      <c r="MWS109" s="279"/>
      <c r="MWT109" s="279"/>
      <c r="MWU109" s="279"/>
      <c r="MWV109" s="277"/>
      <c r="MWW109" s="279"/>
      <c r="MWX109" s="279"/>
      <c r="MWY109" s="277"/>
      <c r="MWZ109" s="279"/>
      <c r="MXA109" s="279"/>
      <c r="MXB109" s="279"/>
      <c r="MXC109" s="277"/>
      <c r="MXD109" s="279"/>
      <c r="MXE109" s="279"/>
      <c r="MXF109" s="279"/>
      <c r="MXG109" s="279"/>
      <c r="MXH109" s="277"/>
      <c r="MXI109" s="279"/>
      <c r="MXJ109" s="279"/>
      <c r="MXK109" s="279"/>
      <c r="MXL109" s="277"/>
      <c r="MXM109" s="279"/>
      <c r="MXN109" s="279"/>
      <c r="MXO109" s="279"/>
      <c r="MXP109" s="277"/>
      <c r="MXQ109" s="279"/>
      <c r="MXR109" s="279"/>
      <c r="MXS109" s="279"/>
      <c r="MXT109" s="277"/>
      <c r="MXU109" s="279"/>
      <c r="MXV109" s="279"/>
      <c r="MXW109" s="279"/>
      <c r="MXX109" s="279"/>
      <c r="MXY109" s="277"/>
      <c r="MXZ109" s="279"/>
      <c r="MYA109" s="279"/>
      <c r="MYB109" s="279"/>
      <c r="MYC109" s="279"/>
      <c r="MYD109" s="277"/>
      <c r="MYE109" s="279"/>
      <c r="MYF109" s="279"/>
      <c r="MYG109" s="279"/>
      <c r="MYH109" s="277"/>
      <c r="MYI109" s="279"/>
      <c r="MYJ109" s="279"/>
      <c r="MYK109" s="279"/>
      <c r="MYL109" s="277"/>
      <c r="MYM109" s="279"/>
      <c r="MYN109" s="279"/>
      <c r="MYO109" s="279"/>
      <c r="MYP109" s="279"/>
      <c r="MYQ109" s="279"/>
      <c r="MYR109" s="279"/>
      <c r="MYS109" s="277"/>
      <c r="MYT109" s="279"/>
      <c r="MYU109" s="279"/>
      <c r="MYV109" s="277"/>
      <c r="MYW109" s="295"/>
      <c r="MYX109" s="296"/>
      <c r="MYY109" s="296"/>
      <c r="MYZ109" s="297"/>
      <c r="MZA109" s="277"/>
      <c r="MZB109" s="279"/>
      <c r="MZC109" s="279"/>
      <c r="MZD109" s="279"/>
      <c r="MZE109" s="279"/>
      <c r="MZF109" s="277"/>
      <c r="MZG109" s="279"/>
      <c r="MZH109" s="279"/>
      <c r="MZI109" s="279"/>
      <c r="MZJ109" s="279"/>
      <c r="MZK109" s="279"/>
      <c r="MZL109" s="277"/>
      <c r="MZM109" s="279"/>
      <c r="MZN109" s="279"/>
      <c r="MZO109" s="277"/>
      <c r="MZP109" s="279"/>
      <c r="MZQ109" s="279"/>
      <c r="MZR109" s="279"/>
      <c r="MZS109" s="277"/>
      <c r="MZT109" s="279"/>
      <c r="MZU109" s="279"/>
      <c r="MZV109" s="279"/>
      <c r="MZW109" s="279"/>
      <c r="MZX109" s="277"/>
      <c r="MZY109" s="279"/>
      <c r="MZZ109" s="279"/>
      <c r="NAA109" s="279"/>
      <c r="NAB109" s="277"/>
      <c r="NAC109" s="279"/>
      <c r="NAD109" s="279"/>
      <c r="NAE109" s="279"/>
      <c r="NAF109" s="277"/>
      <c r="NAG109" s="279"/>
      <c r="NAH109" s="279"/>
      <c r="NAI109" s="279"/>
      <c r="NAJ109" s="277"/>
      <c r="NAK109" s="279"/>
      <c r="NAL109" s="279"/>
      <c r="NAM109" s="279"/>
      <c r="NAN109" s="279"/>
      <c r="NAO109" s="277"/>
      <c r="NAP109" s="279"/>
      <c r="NAQ109" s="279"/>
      <c r="NAR109" s="279"/>
      <c r="NAS109" s="279"/>
      <c r="NAT109" s="277"/>
      <c r="NAU109" s="279"/>
      <c r="NAV109" s="279"/>
      <c r="NAW109" s="279"/>
      <c r="NAX109" s="277"/>
      <c r="NAY109" s="279"/>
      <c r="NAZ109" s="279"/>
      <c r="NBA109" s="279"/>
      <c r="NBB109" s="277"/>
      <c r="NBC109" s="279"/>
      <c r="NBD109" s="279"/>
      <c r="NBE109" s="279"/>
      <c r="NBF109" s="279"/>
      <c r="NBG109" s="279"/>
      <c r="NBH109" s="279"/>
      <c r="NBI109" s="277"/>
      <c r="NBJ109" s="279"/>
      <c r="NBK109" s="279"/>
      <c r="NBL109" s="277"/>
      <c r="NBM109" s="295"/>
      <c r="NBN109" s="296"/>
      <c r="NBO109" s="296"/>
      <c r="NBP109" s="297"/>
      <c r="NBQ109" s="277"/>
      <c r="NBR109" s="279"/>
      <c r="NBS109" s="279"/>
      <c r="NBT109" s="279"/>
      <c r="NBU109" s="279"/>
      <c r="NBV109" s="277"/>
      <c r="NBW109" s="279"/>
      <c r="NBX109" s="279"/>
      <c r="NBY109" s="279"/>
      <c r="NBZ109" s="279"/>
      <c r="NCA109" s="279"/>
      <c r="NCB109" s="277"/>
      <c r="NCC109" s="279"/>
      <c r="NCD109" s="279"/>
      <c r="NCE109" s="277"/>
      <c r="NCF109" s="279"/>
      <c r="NCG109" s="279"/>
      <c r="NCH109" s="279"/>
      <c r="NCI109" s="277"/>
      <c r="NCJ109" s="279"/>
      <c r="NCK109" s="279"/>
      <c r="NCL109" s="279"/>
      <c r="NCM109" s="279"/>
      <c r="NCN109" s="277"/>
      <c r="NCO109" s="279"/>
      <c r="NCP109" s="279"/>
      <c r="NCQ109" s="279"/>
      <c r="NCR109" s="277"/>
      <c r="NCS109" s="279"/>
      <c r="NCT109" s="279"/>
      <c r="NCU109" s="279"/>
      <c r="NCV109" s="277"/>
      <c r="NCW109" s="279"/>
      <c r="NCX109" s="279"/>
      <c r="NCY109" s="279"/>
      <c r="NCZ109" s="277"/>
      <c r="NDA109" s="279"/>
      <c r="NDB109" s="279"/>
      <c r="NDC109" s="279"/>
      <c r="NDD109" s="279"/>
      <c r="NDE109" s="277"/>
      <c r="NDF109" s="279"/>
      <c r="NDG109" s="279"/>
      <c r="NDH109" s="279"/>
      <c r="NDI109" s="279"/>
      <c r="NDJ109" s="277"/>
      <c r="NDK109" s="279"/>
      <c r="NDL109" s="279"/>
      <c r="NDM109" s="279"/>
      <c r="NDN109" s="277"/>
      <c r="NDO109" s="279"/>
      <c r="NDP109" s="279"/>
      <c r="NDQ109" s="279"/>
      <c r="NDR109" s="277"/>
      <c r="NDS109" s="279"/>
      <c r="NDT109" s="279"/>
      <c r="NDU109" s="279"/>
      <c r="NDV109" s="279"/>
      <c r="NDW109" s="279"/>
      <c r="NDX109" s="279"/>
      <c r="NDY109" s="277"/>
      <c r="NDZ109" s="279"/>
      <c r="NEA109" s="279"/>
      <c r="NEB109" s="277"/>
      <c r="NEC109" s="295"/>
      <c r="NED109" s="296"/>
      <c r="NEE109" s="296"/>
      <c r="NEF109" s="297"/>
      <c r="NEG109" s="277"/>
      <c r="NEH109" s="279"/>
      <c r="NEI109" s="279"/>
      <c r="NEJ109" s="279"/>
      <c r="NEK109" s="279"/>
      <c r="NEL109" s="277"/>
      <c r="NEM109" s="279"/>
      <c r="NEN109" s="279"/>
      <c r="NEO109" s="279"/>
      <c r="NEP109" s="279"/>
      <c r="NEQ109" s="279"/>
      <c r="NER109" s="277"/>
      <c r="NES109" s="279"/>
      <c r="NET109" s="279"/>
      <c r="NEU109" s="277"/>
      <c r="NEV109" s="279"/>
      <c r="NEW109" s="279"/>
      <c r="NEX109" s="279"/>
      <c r="NEY109" s="277"/>
      <c r="NEZ109" s="279"/>
      <c r="NFA109" s="279"/>
      <c r="NFB109" s="279"/>
      <c r="NFC109" s="279"/>
      <c r="NFD109" s="277"/>
      <c r="NFE109" s="279"/>
      <c r="NFF109" s="279"/>
      <c r="NFG109" s="279"/>
      <c r="NFH109" s="277"/>
      <c r="NFI109" s="279"/>
      <c r="NFJ109" s="279"/>
      <c r="NFK109" s="279"/>
      <c r="NFL109" s="277"/>
      <c r="NFM109" s="279"/>
      <c r="NFN109" s="279"/>
      <c r="NFO109" s="279"/>
      <c r="NFP109" s="277"/>
      <c r="NFQ109" s="279"/>
      <c r="NFR109" s="279"/>
      <c r="NFS109" s="279"/>
      <c r="NFT109" s="279"/>
      <c r="NFU109" s="277"/>
      <c r="NFV109" s="279"/>
      <c r="NFW109" s="279"/>
      <c r="NFX109" s="279"/>
      <c r="NFY109" s="279"/>
      <c r="NFZ109" s="277"/>
      <c r="NGA109" s="279"/>
      <c r="NGB109" s="279"/>
      <c r="NGC109" s="279"/>
      <c r="NGD109" s="277"/>
      <c r="NGE109" s="279"/>
      <c r="NGF109" s="279"/>
      <c r="NGG109" s="279"/>
      <c r="NGH109" s="277"/>
      <c r="NGI109" s="279"/>
      <c r="NGJ109" s="279"/>
      <c r="NGK109" s="279"/>
      <c r="NGL109" s="279"/>
      <c r="NGM109" s="279"/>
      <c r="NGN109" s="279"/>
      <c r="NGO109" s="277"/>
      <c r="NGP109" s="279"/>
      <c r="NGQ109" s="279"/>
      <c r="NGR109" s="277"/>
      <c r="NGS109" s="295"/>
      <c r="NGT109" s="296"/>
      <c r="NGU109" s="296"/>
      <c r="NGV109" s="297"/>
      <c r="NGW109" s="277"/>
      <c r="NGX109" s="279"/>
      <c r="NGY109" s="279"/>
      <c r="NGZ109" s="279"/>
      <c r="NHA109" s="279"/>
      <c r="NHB109" s="277"/>
      <c r="NHC109" s="279"/>
      <c r="NHD109" s="279"/>
      <c r="NHE109" s="279"/>
      <c r="NHF109" s="279"/>
      <c r="NHG109" s="279"/>
      <c r="NHH109" s="277"/>
      <c r="NHI109" s="279"/>
      <c r="NHJ109" s="279"/>
      <c r="NHK109" s="277"/>
      <c r="NHL109" s="279"/>
      <c r="NHM109" s="279"/>
      <c r="NHN109" s="279"/>
      <c r="NHO109" s="277"/>
      <c r="NHP109" s="279"/>
      <c r="NHQ109" s="279"/>
      <c r="NHR109" s="279"/>
      <c r="NHS109" s="279"/>
      <c r="NHT109" s="277"/>
      <c r="NHU109" s="279"/>
      <c r="NHV109" s="279"/>
      <c r="NHW109" s="279"/>
      <c r="NHX109" s="277"/>
      <c r="NHY109" s="279"/>
      <c r="NHZ109" s="279"/>
      <c r="NIA109" s="279"/>
      <c r="NIB109" s="277"/>
      <c r="NIC109" s="279"/>
      <c r="NID109" s="279"/>
      <c r="NIE109" s="279"/>
      <c r="NIF109" s="277"/>
      <c r="NIG109" s="279"/>
      <c r="NIH109" s="279"/>
      <c r="NII109" s="279"/>
      <c r="NIJ109" s="279"/>
      <c r="NIK109" s="277"/>
      <c r="NIL109" s="279"/>
      <c r="NIM109" s="279"/>
      <c r="NIN109" s="279"/>
      <c r="NIO109" s="279"/>
      <c r="NIP109" s="277"/>
      <c r="NIQ109" s="279"/>
      <c r="NIR109" s="279"/>
      <c r="NIS109" s="279"/>
      <c r="NIT109" s="277"/>
      <c r="NIU109" s="279"/>
      <c r="NIV109" s="279"/>
      <c r="NIW109" s="279"/>
      <c r="NIX109" s="277"/>
      <c r="NIY109" s="279"/>
      <c r="NIZ109" s="279"/>
      <c r="NJA109" s="279"/>
      <c r="NJB109" s="279"/>
      <c r="NJC109" s="279"/>
      <c r="NJD109" s="279"/>
      <c r="NJE109" s="277"/>
      <c r="NJF109" s="279"/>
      <c r="NJG109" s="279"/>
      <c r="NJH109" s="277"/>
      <c r="NJI109" s="295"/>
      <c r="NJJ109" s="296"/>
      <c r="NJK109" s="296"/>
      <c r="NJL109" s="297"/>
      <c r="NJM109" s="277"/>
      <c r="NJN109" s="279"/>
      <c r="NJO109" s="279"/>
      <c r="NJP109" s="279"/>
      <c r="NJQ109" s="279"/>
      <c r="NJR109" s="277"/>
      <c r="NJS109" s="279"/>
      <c r="NJT109" s="279"/>
      <c r="NJU109" s="279"/>
      <c r="NJV109" s="279"/>
      <c r="NJW109" s="279"/>
      <c r="NJX109" s="277"/>
      <c r="NJY109" s="279"/>
      <c r="NJZ109" s="279"/>
      <c r="NKA109" s="277"/>
      <c r="NKB109" s="279"/>
      <c r="NKC109" s="279"/>
      <c r="NKD109" s="279"/>
      <c r="NKE109" s="277"/>
      <c r="NKF109" s="279"/>
      <c r="NKG109" s="279"/>
      <c r="NKH109" s="279"/>
      <c r="NKI109" s="279"/>
      <c r="NKJ109" s="277"/>
      <c r="NKK109" s="279"/>
      <c r="NKL109" s="279"/>
      <c r="NKM109" s="279"/>
      <c r="NKN109" s="277"/>
      <c r="NKO109" s="279"/>
      <c r="NKP109" s="279"/>
      <c r="NKQ109" s="279"/>
      <c r="NKR109" s="277"/>
      <c r="NKS109" s="279"/>
      <c r="NKT109" s="279"/>
      <c r="NKU109" s="279"/>
      <c r="NKV109" s="277"/>
      <c r="NKW109" s="279"/>
      <c r="NKX109" s="279"/>
      <c r="NKY109" s="279"/>
      <c r="NKZ109" s="279"/>
      <c r="NLA109" s="277"/>
      <c r="NLB109" s="279"/>
      <c r="NLC109" s="279"/>
      <c r="NLD109" s="279"/>
      <c r="NLE109" s="279"/>
      <c r="NLF109" s="277"/>
      <c r="NLG109" s="279"/>
      <c r="NLH109" s="279"/>
      <c r="NLI109" s="279"/>
      <c r="NLJ109" s="277"/>
      <c r="NLK109" s="279"/>
      <c r="NLL109" s="279"/>
      <c r="NLM109" s="279"/>
      <c r="NLN109" s="277"/>
      <c r="NLO109" s="279"/>
      <c r="NLP109" s="279"/>
      <c r="NLQ109" s="279"/>
      <c r="NLR109" s="279"/>
      <c r="NLS109" s="279"/>
      <c r="NLT109" s="279"/>
      <c r="NLU109" s="277"/>
      <c r="NLV109" s="279"/>
      <c r="NLW109" s="279"/>
      <c r="NLX109" s="277"/>
      <c r="NLY109" s="295"/>
      <c r="NLZ109" s="296"/>
      <c r="NMA109" s="296"/>
      <c r="NMB109" s="297"/>
      <c r="NMC109" s="277"/>
      <c r="NMD109" s="279"/>
      <c r="NME109" s="279"/>
      <c r="NMF109" s="279"/>
      <c r="NMG109" s="279"/>
      <c r="NMH109" s="277"/>
      <c r="NMI109" s="279"/>
      <c r="NMJ109" s="279"/>
      <c r="NMK109" s="279"/>
      <c r="NML109" s="279"/>
      <c r="NMM109" s="279"/>
      <c r="NMN109" s="277"/>
      <c r="NMO109" s="279"/>
      <c r="NMP109" s="279"/>
      <c r="NMQ109" s="277"/>
      <c r="NMR109" s="279"/>
      <c r="NMS109" s="279"/>
      <c r="NMT109" s="279"/>
      <c r="NMU109" s="277"/>
      <c r="NMV109" s="279"/>
      <c r="NMW109" s="279"/>
      <c r="NMX109" s="279"/>
      <c r="NMY109" s="279"/>
      <c r="NMZ109" s="277"/>
      <c r="NNA109" s="279"/>
      <c r="NNB109" s="279"/>
      <c r="NNC109" s="279"/>
      <c r="NND109" s="277"/>
      <c r="NNE109" s="279"/>
      <c r="NNF109" s="279"/>
      <c r="NNG109" s="279"/>
      <c r="NNH109" s="277"/>
      <c r="NNI109" s="279"/>
      <c r="NNJ109" s="279"/>
      <c r="NNK109" s="279"/>
      <c r="NNL109" s="277"/>
      <c r="NNM109" s="279"/>
      <c r="NNN109" s="279"/>
      <c r="NNO109" s="279"/>
      <c r="NNP109" s="279"/>
      <c r="NNQ109" s="277"/>
      <c r="NNR109" s="279"/>
      <c r="NNS109" s="279"/>
      <c r="NNT109" s="279"/>
      <c r="NNU109" s="279"/>
      <c r="NNV109" s="277"/>
      <c r="NNW109" s="279"/>
      <c r="NNX109" s="279"/>
      <c r="NNY109" s="279"/>
      <c r="NNZ109" s="277"/>
      <c r="NOA109" s="279"/>
      <c r="NOB109" s="279"/>
      <c r="NOC109" s="279"/>
      <c r="NOD109" s="277"/>
      <c r="NOE109" s="279"/>
      <c r="NOF109" s="279"/>
      <c r="NOG109" s="279"/>
      <c r="NOH109" s="279"/>
      <c r="NOI109" s="279"/>
      <c r="NOJ109" s="279"/>
      <c r="NOK109" s="277"/>
      <c r="NOL109" s="279"/>
      <c r="NOM109" s="279"/>
      <c r="NON109" s="277"/>
      <c r="NOO109" s="295"/>
      <c r="NOP109" s="296"/>
      <c r="NOQ109" s="296"/>
      <c r="NOR109" s="297"/>
      <c r="NOS109" s="277"/>
      <c r="NOT109" s="279"/>
      <c r="NOU109" s="279"/>
      <c r="NOV109" s="279"/>
      <c r="NOW109" s="279"/>
      <c r="NOX109" s="277"/>
      <c r="NOY109" s="279"/>
      <c r="NOZ109" s="279"/>
      <c r="NPA109" s="279"/>
      <c r="NPB109" s="279"/>
      <c r="NPC109" s="279"/>
      <c r="NPD109" s="277"/>
      <c r="NPE109" s="279"/>
      <c r="NPF109" s="279"/>
      <c r="NPG109" s="277"/>
      <c r="NPH109" s="279"/>
      <c r="NPI109" s="279"/>
      <c r="NPJ109" s="279"/>
      <c r="NPK109" s="277"/>
      <c r="NPL109" s="279"/>
      <c r="NPM109" s="279"/>
      <c r="NPN109" s="279"/>
      <c r="NPO109" s="279"/>
      <c r="NPP109" s="277"/>
      <c r="NPQ109" s="279"/>
      <c r="NPR109" s="279"/>
      <c r="NPS109" s="279"/>
      <c r="NPT109" s="277"/>
      <c r="NPU109" s="279"/>
      <c r="NPV109" s="279"/>
      <c r="NPW109" s="279"/>
      <c r="NPX109" s="277"/>
      <c r="NPY109" s="279"/>
      <c r="NPZ109" s="279"/>
      <c r="NQA109" s="279"/>
      <c r="NQB109" s="277"/>
      <c r="NQC109" s="279"/>
      <c r="NQD109" s="279"/>
      <c r="NQE109" s="279"/>
      <c r="NQF109" s="279"/>
      <c r="NQG109" s="277"/>
      <c r="NQH109" s="279"/>
      <c r="NQI109" s="279"/>
      <c r="NQJ109" s="279"/>
      <c r="NQK109" s="279"/>
      <c r="NQL109" s="277"/>
      <c r="NQM109" s="279"/>
      <c r="NQN109" s="279"/>
      <c r="NQO109" s="279"/>
      <c r="NQP109" s="277"/>
      <c r="NQQ109" s="279"/>
      <c r="NQR109" s="279"/>
      <c r="NQS109" s="279"/>
      <c r="NQT109" s="277"/>
      <c r="NQU109" s="279"/>
      <c r="NQV109" s="279"/>
      <c r="NQW109" s="279"/>
      <c r="NQX109" s="279"/>
      <c r="NQY109" s="279"/>
      <c r="NQZ109" s="279"/>
      <c r="NRA109" s="277"/>
      <c r="NRB109" s="279"/>
      <c r="NRC109" s="279"/>
      <c r="NRD109" s="277"/>
      <c r="NRE109" s="295"/>
      <c r="NRF109" s="296"/>
      <c r="NRG109" s="296"/>
      <c r="NRH109" s="297"/>
      <c r="NRI109" s="277"/>
      <c r="NRJ109" s="279"/>
      <c r="NRK109" s="279"/>
      <c r="NRL109" s="279"/>
      <c r="NRM109" s="279"/>
      <c r="NRN109" s="277"/>
      <c r="NRO109" s="279"/>
      <c r="NRP109" s="279"/>
      <c r="NRQ109" s="279"/>
      <c r="NRR109" s="279"/>
      <c r="NRS109" s="279"/>
      <c r="NRT109" s="277"/>
      <c r="NRU109" s="279"/>
      <c r="NRV109" s="279"/>
      <c r="NRW109" s="277"/>
      <c r="NRX109" s="279"/>
      <c r="NRY109" s="279"/>
      <c r="NRZ109" s="279"/>
      <c r="NSA109" s="277"/>
      <c r="NSB109" s="279"/>
      <c r="NSC109" s="279"/>
      <c r="NSD109" s="279"/>
      <c r="NSE109" s="279"/>
      <c r="NSF109" s="277"/>
      <c r="NSG109" s="279"/>
      <c r="NSH109" s="279"/>
      <c r="NSI109" s="279"/>
      <c r="NSJ109" s="277"/>
      <c r="NSK109" s="279"/>
      <c r="NSL109" s="279"/>
      <c r="NSM109" s="279"/>
      <c r="NSN109" s="277"/>
      <c r="NSO109" s="279"/>
      <c r="NSP109" s="279"/>
      <c r="NSQ109" s="279"/>
      <c r="NSR109" s="277"/>
      <c r="NSS109" s="279"/>
      <c r="NST109" s="279"/>
      <c r="NSU109" s="279"/>
      <c r="NSV109" s="279"/>
      <c r="NSW109" s="277"/>
      <c r="NSX109" s="279"/>
      <c r="NSY109" s="279"/>
      <c r="NSZ109" s="279"/>
      <c r="NTA109" s="279"/>
      <c r="NTB109" s="277"/>
      <c r="NTC109" s="279"/>
      <c r="NTD109" s="279"/>
      <c r="NTE109" s="279"/>
      <c r="NTF109" s="277"/>
      <c r="NTG109" s="279"/>
      <c r="NTH109" s="279"/>
      <c r="NTI109" s="279"/>
      <c r="NTJ109" s="277"/>
      <c r="NTK109" s="279"/>
      <c r="NTL109" s="279"/>
      <c r="NTM109" s="279"/>
      <c r="NTN109" s="279"/>
      <c r="NTO109" s="279"/>
      <c r="NTP109" s="279"/>
      <c r="NTQ109" s="277"/>
      <c r="NTR109" s="279"/>
      <c r="NTS109" s="279"/>
      <c r="NTT109" s="277"/>
      <c r="NTU109" s="295"/>
      <c r="NTV109" s="296"/>
      <c r="NTW109" s="296"/>
      <c r="NTX109" s="297"/>
      <c r="NTY109" s="277"/>
      <c r="NTZ109" s="279"/>
      <c r="NUA109" s="279"/>
      <c r="NUB109" s="279"/>
      <c r="NUC109" s="279"/>
      <c r="NUD109" s="277"/>
      <c r="NUE109" s="279"/>
      <c r="NUF109" s="279"/>
      <c r="NUG109" s="279"/>
      <c r="NUH109" s="279"/>
      <c r="NUI109" s="279"/>
      <c r="NUJ109" s="277"/>
      <c r="NUK109" s="279"/>
      <c r="NUL109" s="279"/>
      <c r="NUM109" s="277"/>
      <c r="NUN109" s="279"/>
      <c r="NUO109" s="279"/>
      <c r="NUP109" s="279"/>
      <c r="NUQ109" s="277"/>
      <c r="NUR109" s="279"/>
      <c r="NUS109" s="279"/>
      <c r="NUT109" s="279"/>
      <c r="NUU109" s="279"/>
      <c r="NUV109" s="277"/>
      <c r="NUW109" s="279"/>
      <c r="NUX109" s="279"/>
      <c r="NUY109" s="279"/>
      <c r="NUZ109" s="277"/>
      <c r="NVA109" s="279"/>
      <c r="NVB109" s="279"/>
      <c r="NVC109" s="279"/>
      <c r="NVD109" s="277"/>
      <c r="NVE109" s="279"/>
      <c r="NVF109" s="279"/>
      <c r="NVG109" s="279"/>
      <c r="NVH109" s="277"/>
      <c r="NVI109" s="279"/>
      <c r="NVJ109" s="279"/>
      <c r="NVK109" s="279"/>
      <c r="NVL109" s="279"/>
      <c r="NVM109" s="277"/>
      <c r="NVN109" s="279"/>
      <c r="NVO109" s="279"/>
      <c r="NVP109" s="279"/>
      <c r="NVQ109" s="279"/>
      <c r="NVR109" s="277"/>
      <c r="NVS109" s="279"/>
      <c r="NVT109" s="279"/>
      <c r="NVU109" s="279"/>
      <c r="NVV109" s="277"/>
      <c r="NVW109" s="279"/>
      <c r="NVX109" s="279"/>
      <c r="NVY109" s="279"/>
      <c r="NVZ109" s="277"/>
      <c r="NWA109" s="279"/>
      <c r="NWB109" s="279"/>
      <c r="NWC109" s="279"/>
      <c r="NWD109" s="279"/>
      <c r="NWE109" s="279"/>
      <c r="NWF109" s="279"/>
      <c r="NWG109" s="277"/>
      <c r="NWH109" s="279"/>
      <c r="NWI109" s="279"/>
      <c r="NWJ109" s="277"/>
      <c r="NWK109" s="295"/>
      <c r="NWL109" s="296"/>
      <c r="NWM109" s="296"/>
      <c r="NWN109" s="297"/>
      <c r="NWO109" s="277"/>
      <c r="NWP109" s="279"/>
      <c r="NWQ109" s="279"/>
      <c r="NWR109" s="279"/>
      <c r="NWS109" s="279"/>
      <c r="NWT109" s="277"/>
      <c r="NWU109" s="279"/>
      <c r="NWV109" s="279"/>
      <c r="NWW109" s="279"/>
      <c r="NWX109" s="279"/>
      <c r="NWY109" s="279"/>
      <c r="NWZ109" s="277"/>
      <c r="NXA109" s="279"/>
      <c r="NXB109" s="279"/>
      <c r="NXC109" s="277"/>
      <c r="NXD109" s="279"/>
      <c r="NXE109" s="279"/>
      <c r="NXF109" s="279"/>
      <c r="NXG109" s="277"/>
      <c r="NXH109" s="279"/>
      <c r="NXI109" s="279"/>
      <c r="NXJ109" s="279"/>
      <c r="NXK109" s="279"/>
      <c r="NXL109" s="277"/>
      <c r="NXM109" s="279"/>
      <c r="NXN109" s="279"/>
      <c r="NXO109" s="279"/>
      <c r="NXP109" s="277"/>
      <c r="NXQ109" s="279"/>
      <c r="NXR109" s="279"/>
      <c r="NXS109" s="279"/>
      <c r="NXT109" s="277"/>
      <c r="NXU109" s="279"/>
      <c r="NXV109" s="279"/>
      <c r="NXW109" s="279"/>
      <c r="NXX109" s="277"/>
      <c r="NXY109" s="279"/>
      <c r="NXZ109" s="279"/>
      <c r="NYA109" s="279"/>
      <c r="NYB109" s="279"/>
      <c r="NYC109" s="277"/>
      <c r="NYD109" s="279"/>
      <c r="NYE109" s="279"/>
      <c r="NYF109" s="279"/>
      <c r="NYG109" s="279"/>
      <c r="NYH109" s="277"/>
      <c r="NYI109" s="279"/>
      <c r="NYJ109" s="279"/>
      <c r="NYK109" s="279"/>
      <c r="NYL109" s="277"/>
      <c r="NYM109" s="279"/>
      <c r="NYN109" s="279"/>
      <c r="NYO109" s="279"/>
      <c r="NYP109" s="277"/>
      <c r="NYQ109" s="279"/>
      <c r="NYR109" s="279"/>
      <c r="NYS109" s="279"/>
      <c r="NYT109" s="279"/>
      <c r="NYU109" s="279"/>
      <c r="NYV109" s="279"/>
      <c r="NYW109" s="277"/>
      <c r="NYX109" s="279"/>
      <c r="NYY109" s="279"/>
      <c r="NYZ109" s="277"/>
      <c r="NZA109" s="295"/>
      <c r="NZB109" s="296"/>
      <c r="NZC109" s="296"/>
      <c r="NZD109" s="297"/>
      <c r="NZE109" s="277"/>
      <c r="NZF109" s="279"/>
      <c r="NZG109" s="279"/>
      <c r="NZH109" s="279"/>
      <c r="NZI109" s="279"/>
      <c r="NZJ109" s="277"/>
      <c r="NZK109" s="279"/>
      <c r="NZL109" s="279"/>
      <c r="NZM109" s="279"/>
      <c r="NZN109" s="279"/>
      <c r="NZO109" s="279"/>
      <c r="NZP109" s="277"/>
      <c r="NZQ109" s="279"/>
      <c r="NZR109" s="279"/>
      <c r="NZS109" s="277"/>
      <c r="NZT109" s="279"/>
      <c r="NZU109" s="279"/>
      <c r="NZV109" s="279"/>
      <c r="NZW109" s="277"/>
      <c r="NZX109" s="279"/>
      <c r="NZY109" s="279"/>
      <c r="NZZ109" s="279"/>
      <c r="OAA109" s="279"/>
      <c r="OAB109" s="277"/>
      <c r="OAC109" s="279"/>
      <c r="OAD109" s="279"/>
      <c r="OAE109" s="279"/>
      <c r="OAF109" s="277"/>
      <c r="OAG109" s="279"/>
      <c r="OAH109" s="279"/>
      <c r="OAI109" s="279"/>
      <c r="OAJ109" s="277"/>
      <c r="OAK109" s="279"/>
      <c r="OAL109" s="279"/>
      <c r="OAM109" s="279"/>
      <c r="OAN109" s="277"/>
      <c r="OAO109" s="279"/>
      <c r="OAP109" s="279"/>
      <c r="OAQ109" s="279"/>
      <c r="OAR109" s="279"/>
      <c r="OAS109" s="277"/>
      <c r="OAT109" s="279"/>
      <c r="OAU109" s="279"/>
      <c r="OAV109" s="279"/>
      <c r="OAW109" s="279"/>
      <c r="OAX109" s="277"/>
      <c r="OAY109" s="279"/>
      <c r="OAZ109" s="279"/>
      <c r="OBA109" s="279"/>
      <c r="OBB109" s="277"/>
      <c r="OBC109" s="279"/>
      <c r="OBD109" s="279"/>
      <c r="OBE109" s="279"/>
      <c r="OBF109" s="277"/>
      <c r="OBG109" s="279"/>
      <c r="OBH109" s="279"/>
      <c r="OBI109" s="279"/>
      <c r="OBJ109" s="279"/>
      <c r="OBK109" s="279"/>
      <c r="OBL109" s="279"/>
      <c r="OBM109" s="277"/>
      <c r="OBN109" s="279"/>
      <c r="OBO109" s="279"/>
      <c r="OBP109" s="277"/>
      <c r="OBQ109" s="295"/>
      <c r="OBR109" s="296"/>
      <c r="OBS109" s="296"/>
      <c r="OBT109" s="297"/>
      <c r="OBU109" s="277"/>
      <c r="OBV109" s="279"/>
      <c r="OBW109" s="279"/>
      <c r="OBX109" s="279"/>
      <c r="OBY109" s="279"/>
      <c r="OBZ109" s="277"/>
      <c r="OCA109" s="279"/>
      <c r="OCB109" s="279"/>
      <c r="OCC109" s="279"/>
      <c r="OCD109" s="279"/>
      <c r="OCE109" s="279"/>
      <c r="OCF109" s="277"/>
      <c r="OCG109" s="279"/>
      <c r="OCH109" s="279"/>
      <c r="OCI109" s="277"/>
      <c r="OCJ109" s="279"/>
      <c r="OCK109" s="279"/>
      <c r="OCL109" s="279"/>
      <c r="OCM109" s="277"/>
      <c r="OCN109" s="279"/>
      <c r="OCO109" s="279"/>
      <c r="OCP109" s="279"/>
      <c r="OCQ109" s="279"/>
      <c r="OCR109" s="277"/>
      <c r="OCS109" s="279"/>
      <c r="OCT109" s="279"/>
      <c r="OCU109" s="279"/>
      <c r="OCV109" s="277"/>
      <c r="OCW109" s="279"/>
      <c r="OCX109" s="279"/>
      <c r="OCY109" s="279"/>
      <c r="OCZ109" s="277"/>
      <c r="ODA109" s="279"/>
      <c r="ODB109" s="279"/>
      <c r="ODC109" s="279"/>
      <c r="ODD109" s="277"/>
      <c r="ODE109" s="279"/>
      <c r="ODF109" s="279"/>
      <c r="ODG109" s="279"/>
      <c r="ODH109" s="279"/>
      <c r="ODI109" s="277"/>
      <c r="ODJ109" s="279"/>
      <c r="ODK109" s="279"/>
      <c r="ODL109" s="279"/>
      <c r="ODM109" s="279"/>
      <c r="ODN109" s="277"/>
      <c r="ODO109" s="279"/>
      <c r="ODP109" s="279"/>
      <c r="ODQ109" s="279"/>
      <c r="ODR109" s="277"/>
      <c r="ODS109" s="279"/>
      <c r="ODT109" s="279"/>
      <c r="ODU109" s="279"/>
      <c r="ODV109" s="277"/>
      <c r="ODW109" s="279"/>
      <c r="ODX109" s="279"/>
      <c r="ODY109" s="279"/>
      <c r="ODZ109" s="279"/>
      <c r="OEA109" s="279"/>
      <c r="OEB109" s="279"/>
      <c r="OEC109" s="277"/>
      <c r="OED109" s="279"/>
      <c r="OEE109" s="279"/>
      <c r="OEF109" s="277"/>
      <c r="OEG109" s="295"/>
      <c r="OEH109" s="296"/>
      <c r="OEI109" s="296"/>
      <c r="OEJ109" s="297"/>
      <c r="OEK109" s="277"/>
      <c r="OEL109" s="279"/>
      <c r="OEM109" s="279"/>
      <c r="OEN109" s="279"/>
      <c r="OEO109" s="279"/>
      <c r="OEP109" s="277"/>
      <c r="OEQ109" s="279"/>
      <c r="OER109" s="279"/>
      <c r="OES109" s="279"/>
      <c r="OET109" s="279"/>
      <c r="OEU109" s="279"/>
      <c r="OEV109" s="277"/>
      <c r="OEW109" s="279"/>
      <c r="OEX109" s="279"/>
      <c r="OEY109" s="277"/>
      <c r="OEZ109" s="279"/>
      <c r="OFA109" s="279"/>
      <c r="OFB109" s="279"/>
      <c r="OFC109" s="277"/>
      <c r="OFD109" s="279"/>
      <c r="OFE109" s="279"/>
      <c r="OFF109" s="279"/>
      <c r="OFG109" s="279"/>
      <c r="OFH109" s="277"/>
      <c r="OFI109" s="279"/>
      <c r="OFJ109" s="279"/>
      <c r="OFK109" s="279"/>
      <c r="OFL109" s="277"/>
      <c r="OFM109" s="279"/>
      <c r="OFN109" s="279"/>
      <c r="OFO109" s="279"/>
      <c r="OFP109" s="277"/>
      <c r="OFQ109" s="279"/>
      <c r="OFR109" s="279"/>
      <c r="OFS109" s="279"/>
      <c r="OFT109" s="277"/>
      <c r="OFU109" s="279"/>
      <c r="OFV109" s="279"/>
      <c r="OFW109" s="279"/>
      <c r="OFX109" s="279"/>
      <c r="OFY109" s="277"/>
      <c r="OFZ109" s="279"/>
      <c r="OGA109" s="279"/>
      <c r="OGB109" s="279"/>
      <c r="OGC109" s="279"/>
      <c r="OGD109" s="277"/>
      <c r="OGE109" s="279"/>
      <c r="OGF109" s="279"/>
      <c r="OGG109" s="279"/>
      <c r="OGH109" s="277"/>
      <c r="OGI109" s="279"/>
      <c r="OGJ109" s="279"/>
      <c r="OGK109" s="279"/>
      <c r="OGL109" s="277"/>
      <c r="OGM109" s="279"/>
      <c r="OGN109" s="279"/>
      <c r="OGO109" s="279"/>
      <c r="OGP109" s="279"/>
      <c r="OGQ109" s="279"/>
      <c r="OGR109" s="279"/>
      <c r="OGS109" s="277"/>
      <c r="OGT109" s="279"/>
      <c r="OGU109" s="279"/>
      <c r="OGV109" s="277"/>
      <c r="OGW109" s="295"/>
      <c r="OGX109" s="296"/>
      <c r="OGY109" s="296"/>
      <c r="OGZ109" s="297"/>
      <c r="OHA109" s="277"/>
      <c r="OHB109" s="279"/>
      <c r="OHC109" s="279"/>
      <c r="OHD109" s="279"/>
      <c r="OHE109" s="279"/>
      <c r="OHF109" s="277"/>
      <c r="OHG109" s="279"/>
      <c r="OHH109" s="279"/>
      <c r="OHI109" s="279"/>
      <c r="OHJ109" s="279"/>
      <c r="OHK109" s="279"/>
      <c r="OHL109" s="277"/>
      <c r="OHM109" s="279"/>
      <c r="OHN109" s="279"/>
      <c r="OHO109" s="277"/>
      <c r="OHP109" s="279"/>
      <c r="OHQ109" s="279"/>
      <c r="OHR109" s="279"/>
      <c r="OHS109" s="277"/>
      <c r="OHT109" s="279"/>
      <c r="OHU109" s="279"/>
      <c r="OHV109" s="279"/>
      <c r="OHW109" s="279"/>
      <c r="OHX109" s="277"/>
      <c r="OHY109" s="279"/>
      <c r="OHZ109" s="279"/>
      <c r="OIA109" s="279"/>
      <c r="OIB109" s="277"/>
      <c r="OIC109" s="279"/>
      <c r="OID109" s="279"/>
      <c r="OIE109" s="279"/>
      <c r="OIF109" s="277"/>
      <c r="OIG109" s="279"/>
      <c r="OIH109" s="279"/>
      <c r="OII109" s="279"/>
      <c r="OIJ109" s="277"/>
      <c r="OIK109" s="279"/>
      <c r="OIL109" s="279"/>
      <c r="OIM109" s="279"/>
      <c r="OIN109" s="279"/>
      <c r="OIO109" s="277"/>
      <c r="OIP109" s="279"/>
      <c r="OIQ109" s="279"/>
      <c r="OIR109" s="279"/>
      <c r="OIS109" s="279"/>
      <c r="OIT109" s="277"/>
      <c r="OIU109" s="279"/>
      <c r="OIV109" s="279"/>
      <c r="OIW109" s="279"/>
      <c r="OIX109" s="277"/>
      <c r="OIY109" s="279"/>
      <c r="OIZ109" s="279"/>
      <c r="OJA109" s="279"/>
      <c r="OJB109" s="277"/>
      <c r="OJC109" s="279"/>
      <c r="OJD109" s="279"/>
      <c r="OJE109" s="279"/>
      <c r="OJF109" s="279"/>
      <c r="OJG109" s="279"/>
      <c r="OJH109" s="279"/>
      <c r="OJI109" s="277"/>
      <c r="OJJ109" s="279"/>
      <c r="OJK109" s="279"/>
      <c r="OJL109" s="277"/>
      <c r="OJM109" s="295"/>
      <c r="OJN109" s="296"/>
      <c r="OJO109" s="296"/>
      <c r="OJP109" s="297"/>
      <c r="OJQ109" s="277"/>
      <c r="OJR109" s="279"/>
      <c r="OJS109" s="279"/>
      <c r="OJT109" s="279"/>
      <c r="OJU109" s="279"/>
      <c r="OJV109" s="277"/>
      <c r="OJW109" s="279"/>
      <c r="OJX109" s="279"/>
      <c r="OJY109" s="279"/>
      <c r="OJZ109" s="279"/>
      <c r="OKA109" s="279"/>
      <c r="OKB109" s="277"/>
      <c r="OKC109" s="279"/>
      <c r="OKD109" s="279"/>
      <c r="OKE109" s="277"/>
      <c r="OKF109" s="279"/>
      <c r="OKG109" s="279"/>
      <c r="OKH109" s="279"/>
      <c r="OKI109" s="277"/>
      <c r="OKJ109" s="279"/>
      <c r="OKK109" s="279"/>
      <c r="OKL109" s="279"/>
      <c r="OKM109" s="279"/>
      <c r="OKN109" s="277"/>
      <c r="OKO109" s="279"/>
      <c r="OKP109" s="279"/>
      <c r="OKQ109" s="279"/>
      <c r="OKR109" s="277"/>
      <c r="OKS109" s="279"/>
      <c r="OKT109" s="279"/>
      <c r="OKU109" s="279"/>
      <c r="OKV109" s="277"/>
      <c r="OKW109" s="279"/>
      <c r="OKX109" s="279"/>
      <c r="OKY109" s="279"/>
      <c r="OKZ109" s="277"/>
      <c r="OLA109" s="279"/>
      <c r="OLB109" s="279"/>
      <c r="OLC109" s="279"/>
      <c r="OLD109" s="279"/>
      <c r="OLE109" s="277"/>
      <c r="OLF109" s="279"/>
      <c r="OLG109" s="279"/>
      <c r="OLH109" s="279"/>
      <c r="OLI109" s="279"/>
      <c r="OLJ109" s="277"/>
      <c r="OLK109" s="279"/>
      <c r="OLL109" s="279"/>
      <c r="OLM109" s="279"/>
      <c r="OLN109" s="277"/>
      <c r="OLO109" s="279"/>
      <c r="OLP109" s="279"/>
      <c r="OLQ109" s="279"/>
      <c r="OLR109" s="277"/>
      <c r="OLS109" s="279"/>
      <c r="OLT109" s="279"/>
      <c r="OLU109" s="279"/>
      <c r="OLV109" s="279"/>
      <c r="OLW109" s="279"/>
      <c r="OLX109" s="279"/>
      <c r="OLY109" s="277"/>
      <c r="OLZ109" s="279"/>
      <c r="OMA109" s="279"/>
      <c r="OMB109" s="277"/>
      <c r="OMC109" s="295"/>
      <c r="OMD109" s="296"/>
      <c r="OME109" s="296"/>
      <c r="OMF109" s="297"/>
      <c r="OMG109" s="277"/>
      <c r="OMH109" s="279"/>
      <c r="OMI109" s="279"/>
      <c r="OMJ109" s="279"/>
      <c r="OMK109" s="279"/>
      <c r="OML109" s="277"/>
      <c r="OMM109" s="279"/>
      <c r="OMN109" s="279"/>
      <c r="OMO109" s="279"/>
      <c r="OMP109" s="279"/>
      <c r="OMQ109" s="279"/>
      <c r="OMR109" s="277"/>
      <c r="OMS109" s="279"/>
      <c r="OMT109" s="279"/>
      <c r="OMU109" s="277"/>
      <c r="OMV109" s="279"/>
      <c r="OMW109" s="279"/>
      <c r="OMX109" s="279"/>
      <c r="OMY109" s="277"/>
      <c r="OMZ109" s="279"/>
      <c r="ONA109" s="279"/>
      <c r="ONB109" s="279"/>
      <c r="ONC109" s="279"/>
      <c r="OND109" s="277"/>
      <c r="ONE109" s="279"/>
      <c r="ONF109" s="279"/>
      <c r="ONG109" s="279"/>
      <c r="ONH109" s="277"/>
      <c r="ONI109" s="279"/>
      <c r="ONJ109" s="279"/>
      <c r="ONK109" s="279"/>
      <c r="ONL109" s="277"/>
      <c r="ONM109" s="279"/>
      <c r="ONN109" s="279"/>
      <c r="ONO109" s="279"/>
      <c r="ONP109" s="277"/>
      <c r="ONQ109" s="279"/>
      <c r="ONR109" s="279"/>
      <c r="ONS109" s="279"/>
      <c r="ONT109" s="279"/>
      <c r="ONU109" s="277"/>
      <c r="ONV109" s="279"/>
      <c r="ONW109" s="279"/>
      <c r="ONX109" s="279"/>
      <c r="ONY109" s="279"/>
      <c r="ONZ109" s="277"/>
      <c r="OOA109" s="279"/>
      <c r="OOB109" s="279"/>
      <c r="OOC109" s="279"/>
      <c r="OOD109" s="277"/>
      <c r="OOE109" s="279"/>
      <c r="OOF109" s="279"/>
      <c r="OOG109" s="279"/>
      <c r="OOH109" s="277"/>
      <c r="OOI109" s="279"/>
      <c r="OOJ109" s="279"/>
      <c r="OOK109" s="279"/>
      <c r="OOL109" s="279"/>
      <c r="OOM109" s="279"/>
      <c r="OON109" s="279"/>
      <c r="OOO109" s="277"/>
      <c r="OOP109" s="279"/>
      <c r="OOQ109" s="279"/>
      <c r="OOR109" s="277"/>
      <c r="OOS109" s="295"/>
      <c r="OOT109" s="296"/>
      <c r="OOU109" s="296"/>
      <c r="OOV109" s="297"/>
      <c r="OOW109" s="277"/>
      <c r="OOX109" s="279"/>
      <c r="OOY109" s="279"/>
      <c r="OOZ109" s="279"/>
      <c r="OPA109" s="279"/>
      <c r="OPB109" s="277"/>
      <c r="OPC109" s="279"/>
      <c r="OPD109" s="279"/>
      <c r="OPE109" s="279"/>
      <c r="OPF109" s="279"/>
      <c r="OPG109" s="279"/>
      <c r="OPH109" s="277"/>
      <c r="OPI109" s="279"/>
      <c r="OPJ109" s="279"/>
      <c r="OPK109" s="277"/>
      <c r="OPL109" s="279"/>
      <c r="OPM109" s="279"/>
      <c r="OPN109" s="279"/>
      <c r="OPO109" s="277"/>
      <c r="OPP109" s="279"/>
      <c r="OPQ109" s="279"/>
      <c r="OPR109" s="279"/>
      <c r="OPS109" s="279"/>
      <c r="OPT109" s="277"/>
      <c r="OPU109" s="279"/>
      <c r="OPV109" s="279"/>
      <c r="OPW109" s="279"/>
      <c r="OPX109" s="277"/>
      <c r="OPY109" s="279"/>
      <c r="OPZ109" s="279"/>
      <c r="OQA109" s="279"/>
      <c r="OQB109" s="277"/>
      <c r="OQC109" s="279"/>
      <c r="OQD109" s="279"/>
      <c r="OQE109" s="279"/>
      <c r="OQF109" s="277"/>
      <c r="OQG109" s="279"/>
      <c r="OQH109" s="279"/>
      <c r="OQI109" s="279"/>
      <c r="OQJ109" s="279"/>
      <c r="OQK109" s="277"/>
      <c r="OQL109" s="279"/>
      <c r="OQM109" s="279"/>
      <c r="OQN109" s="279"/>
      <c r="OQO109" s="279"/>
      <c r="OQP109" s="277"/>
      <c r="OQQ109" s="279"/>
      <c r="OQR109" s="279"/>
      <c r="OQS109" s="279"/>
      <c r="OQT109" s="277"/>
      <c r="OQU109" s="279"/>
      <c r="OQV109" s="279"/>
      <c r="OQW109" s="279"/>
      <c r="OQX109" s="277"/>
      <c r="OQY109" s="279"/>
      <c r="OQZ109" s="279"/>
      <c r="ORA109" s="279"/>
      <c r="ORB109" s="279"/>
      <c r="ORC109" s="279"/>
      <c r="ORD109" s="279"/>
      <c r="ORE109" s="277"/>
      <c r="ORF109" s="279"/>
      <c r="ORG109" s="279"/>
      <c r="ORH109" s="277"/>
      <c r="ORI109" s="295"/>
      <c r="ORJ109" s="296"/>
      <c r="ORK109" s="296"/>
      <c r="ORL109" s="297"/>
      <c r="ORM109" s="277"/>
      <c r="ORN109" s="279"/>
      <c r="ORO109" s="279"/>
      <c r="ORP109" s="279"/>
      <c r="ORQ109" s="279"/>
      <c r="ORR109" s="277"/>
      <c r="ORS109" s="279"/>
      <c r="ORT109" s="279"/>
      <c r="ORU109" s="279"/>
      <c r="ORV109" s="279"/>
      <c r="ORW109" s="279"/>
      <c r="ORX109" s="277"/>
      <c r="ORY109" s="279"/>
      <c r="ORZ109" s="279"/>
      <c r="OSA109" s="277"/>
      <c r="OSB109" s="279"/>
      <c r="OSC109" s="279"/>
      <c r="OSD109" s="279"/>
      <c r="OSE109" s="277"/>
      <c r="OSF109" s="279"/>
      <c r="OSG109" s="279"/>
      <c r="OSH109" s="279"/>
      <c r="OSI109" s="279"/>
      <c r="OSJ109" s="277"/>
      <c r="OSK109" s="279"/>
      <c r="OSL109" s="279"/>
      <c r="OSM109" s="279"/>
      <c r="OSN109" s="277"/>
      <c r="OSO109" s="279"/>
      <c r="OSP109" s="279"/>
      <c r="OSQ109" s="279"/>
      <c r="OSR109" s="277"/>
      <c r="OSS109" s="279"/>
      <c r="OST109" s="279"/>
      <c r="OSU109" s="279"/>
      <c r="OSV109" s="277"/>
      <c r="OSW109" s="279"/>
      <c r="OSX109" s="279"/>
      <c r="OSY109" s="279"/>
      <c r="OSZ109" s="279"/>
      <c r="OTA109" s="277"/>
      <c r="OTB109" s="279"/>
      <c r="OTC109" s="279"/>
      <c r="OTD109" s="279"/>
      <c r="OTE109" s="279"/>
      <c r="OTF109" s="277"/>
      <c r="OTG109" s="279"/>
      <c r="OTH109" s="279"/>
      <c r="OTI109" s="279"/>
      <c r="OTJ109" s="277"/>
      <c r="OTK109" s="279"/>
      <c r="OTL109" s="279"/>
      <c r="OTM109" s="279"/>
      <c r="OTN109" s="277"/>
      <c r="OTO109" s="279"/>
      <c r="OTP109" s="279"/>
      <c r="OTQ109" s="279"/>
      <c r="OTR109" s="279"/>
      <c r="OTS109" s="279"/>
      <c r="OTT109" s="279"/>
      <c r="OTU109" s="277"/>
      <c r="OTV109" s="279"/>
      <c r="OTW109" s="279"/>
      <c r="OTX109" s="277"/>
      <c r="OTY109" s="295"/>
      <c r="OTZ109" s="296"/>
      <c r="OUA109" s="296"/>
      <c r="OUB109" s="297"/>
      <c r="OUC109" s="277"/>
      <c r="OUD109" s="279"/>
      <c r="OUE109" s="279"/>
      <c r="OUF109" s="279"/>
      <c r="OUG109" s="279"/>
      <c r="OUH109" s="277"/>
      <c r="OUI109" s="279"/>
      <c r="OUJ109" s="279"/>
      <c r="OUK109" s="279"/>
      <c r="OUL109" s="279"/>
      <c r="OUM109" s="279"/>
      <c r="OUN109" s="277"/>
      <c r="OUO109" s="279"/>
      <c r="OUP109" s="279"/>
      <c r="OUQ109" s="277"/>
      <c r="OUR109" s="279"/>
      <c r="OUS109" s="279"/>
      <c r="OUT109" s="279"/>
      <c r="OUU109" s="277"/>
      <c r="OUV109" s="279"/>
      <c r="OUW109" s="279"/>
      <c r="OUX109" s="279"/>
      <c r="OUY109" s="279"/>
      <c r="OUZ109" s="277"/>
      <c r="OVA109" s="279"/>
      <c r="OVB109" s="279"/>
      <c r="OVC109" s="279"/>
      <c r="OVD109" s="277"/>
      <c r="OVE109" s="279"/>
      <c r="OVF109" s="279"/>
      <c r="OVG109" s="279"/>
      <c r="OVH109" s="277"/>
      <c r="OVI109" s="279"/>
      <c r="OVJ109" s="279"/>
      <c r="OVK109" s="279"/>
      <c r="OVL109" s="277"/>
      <c r="OVM109" s="279"/>
      <c r="OVN109" s="279"/>
      <c r="OVO109" s="279"/>
      <c r="OVP109" s="279"/>
      <c r="OVQ109" s="277"/>
      <c r="OVR109" s="279"/>
      <c r="OVS109" s="279"/>
      <c r="OVT109" s="279"/>
      <c r="OVU109" s="279"/>
      <c r="OVV109" s="277"/>
      <c r="OVW109" s="279"/>
      <c r="OVX109" s="279"/>
      <c r="OVY109" s="279"/>
      <c r="OVZ109" s="277"/>
      <c r="OWA109" s="279"/>
      <c r="OWB109" s="279"/>
      <c r="OWC109" s="279"/>
      <c r="OWD109" s="277"/>
      <c r="OWE109" s="279"/>
      <c r="OWF109" s="279"/>
      <c r="OWG109" s="279"/>
      <c r="OWH109" s="279"/>
      <c r="OWI109" s="279"/>
      <c r="OWJ109" s="279"/>
      <c r="OWK109" s="277"/>
      <c r="OWL109" s="279"/>
      <c r="OWM109" s="279"/>
      <c r="OWN109" s="277"/>
      <c r="OWO109" s="295"/>
      <c r="OWP109" s="296"/>
      <c r="OWQ109" s="296"/>
      <c r="OWR109" s="297"/>
      <c r="OWS109" s="277"/>
      <c r="OWT109" s="279"/>
      <c r="OWU109" s="279"/>
      <c r="OWV109" s="279"/>
      <c r="OWW109" s="279"/>
      <c r="OWX109" s="277"/>
      <c r="OWY109" s="279"/>
      <c r="OWZ109" s="279"/>
      <c r="OXA109" s="279"/>
      <c r="OXB109" s="279"/>
      <c r="OXC109" s="279"/>
      <c r="OXD109" s="277"/>
      <c r="OXE109" s="279"/>
      <c r="OXF109" s="279"/>
      <c r="OXG109" s="277"/>
      <c r="OXH109" s="279"/>
      <c r="OXI109" s="279"/>
      <c r="OXJ109" s="279"/>
      <c r="OXK109" s="277"/>
      <c r="OXL109" s="279"/>
      <c r="OXM109" s="279"/>
      <c r="OXN109" s="279"/>
      <c r="OXO109" s="279"/>
      <c r="OXP109" s="277"/>
      <c r="OXQ109" s="279"/>
      <c r="OXR109" s="279"/>
      <c r="OXS109" s="279"/>
      <c r="OXT109" s="277"/>
      <c r="OXU109" s="279"/>
      <c r="OXV109" s="279"/>
      <c r="OXW109" s="279"/>
      <c r="OXX109" s="277"/>
      <c r="OXY109" s="279"/>
      <c r="OXZ109" s="279"/>
      <c r="OYA109" s="279"/>
      <c r="OYB109" s="277"/>
      <c r="OYC109" s="279"/>
      <c r="OYD109" s="279"/>
      <c r="OYE109" s="279"/>
      <c r="OYF109" s="279"/>
      <c r="OYG109" s="277"/>
      <c r="OYH109" s="279"/>
      <c r="OYI109" s="279"/>
      <c r="OYJ109" s="279"/>
      <c r="OYK109" s="279"/>
      <c r="OYL109" s="277"/>
      <c r="OYM109" s="279"/>
      <c r="OYN109" s="279"/>
      <c r="OYO109" s="279"/>
      <c r="OYP109" s="277"/>
      <c r="OYQ109" s="279"/>
      <c r="OYR109" s="279"/>
      <c r="OYS109" s="279"/>
      <c r="OYT109" s="277"/>
      <c r="OYU109" s="279"/>
      <c r="OYV109" s="279"/>
      <c r="OYW109" s="279"/>
      <c r="OYX109" s="279"/>
      <c r="OYY109" s="279"/>
      <c r="OYZ109" s="279"/>
      <c r="OZA109" s="277"/>
      <c r="OZB109" s="279"/>
      <c r="OZC109" s="279"/>
      <c r="OZD109" s="277"/>
      <c r="OZE109" s="295"/>
      <c r="OZF109" s="296"/>
      <c r="OZG109" s="296"/>
      <c r="OZH109" s="297"/>
      <c r="OZI109" s="277"/>
      <c r="OZJ109" s="279"/>
      <c r="OZK109" s="279"/>
      <c r="OZL109" s="279"/>
      <c r="OZM109" s="279"/>
      <c r="OZN109" s="277"/>
      <c r="OZO109" s="279"/>
      <c r="OZP109" s="279"/>
      <c r="OZQ109" s="279"/>
      <c r="OZR109" s="279"/>
      <c r="OZS109" s="279"/>
      <c r="OZT109" s="277"/>
      <c r="OZU109" s="279"/>
      <c r="OZV109" s="279"/>
      <c r="OZW109" s="277"/>
      <c r="OZX109" s="279"/>
      <c r="OZY109" s="279"/>
      <c r="OZZ109" s="279"/>
      <c r="PAA109" s="277"/>
      <c r="PAB109" s="279"/>
      <c r="PAC109" s="279"/>
      <c r="PAD109" s="279"/>
      <c r="PAE109" s="279"/>
      <c r="PAF109" s="277"/>
      <c r="PAG109" s="279"/>
      <c r="PAH109" s="279"/>
      <c r="PAI109" s="279"/>
      <c r="PAJ109" s="277"/>
      <c r="PAK109" s="279"/>
      <c r="PAL109" s="279"/>
      <c r="PAM109" s="279"/>
      <c r="PAN109" s="277"/>
      <c r="PAO109" s="279"/>
      <c r="PAP109" s="279"/>
      <c r="PAQ109" s="279"/>
      <c r="PAR109" s="277"/>
      <c r="PAS109" s="279"/>
      <c r="PAT109" s="279"/>
      <c r="PAU109" s="279"/>
      <c r="PAV109" s="279"/>
      <c r="PAW109" s="277"/>
      <c r="PAX109" s="279"/>
      <c r="PAY109" s="279"/>
      <c r="PAZ109" s="279"/>
      <c r="PBA109" s="279"/>
      <c r="PBB109" s="277"/>
      <c r="PBC109" s="279"/>
      <c r="PBD109" s="279"/>
      <c r="PBE109" s="279"/>
      <c r="PBF109" s="277"/>
      <c r="PBG109" s="279"/>
      <c r="PBH109" s="279"/>
      <c r="PBI109" s="279"/>
      <c r="PBJ109" s="277"/>
      <c r="PBK109" s="279"/>
      <c r="PBL109" s="279"/>
      <c r="PBM109" s="279"/>
      <c r="PBN109" s="279"/>
      <c r="PBO109" s="279"/>
      <c r="PBP109" s="279"/>
      <c r="PBQ109" s="277"/>
      <c r="PBR109" s="279"/>
      <c r="PBS109" s="279"/>
      <c r="PBT109" s="277"/>
      <c r="PBU109" s="295"/>
      <c r="PBV109" s="296"/>
      <c r="PBW109" s="296"/>
      <c r="PBX109" s="297"/>
      <c r="PBY109" s="277"/>
      <c r="PBZ109" s="279"/>
      <c r="PCA109" s="279"/>
      <c r="PCB109" s="279"/>
      <c r="PCC109" s="279"/>
      <c r="PCD109" s="277"/>
      <c r="PCE109" s="279"/>
      <c r="PCF109" s="279"/>
      <c r="PCG109" s="279"/>
      <c r="PCH109" s="279"/>
      <c r="PCI109" s="279"/>
      <c r="PCJ109" s="277"/>
      <c r="PCK109" s="279"/>
      <c r="PCL109" s="279"/>
      <c r="PCM109" s="277"/>
      <c r="PCN109" s="279"/>
      <c r="PCO109" s="279"/>
      <c r="PCP109" s="279"/>
      <c r="PCQ109" s="277"/>
      <c r="PCR109" s="279"/>
      <c r="PCS109" s="279"/>
      <c r="PCT109" s="279"/>
      <c r="PCU109" s="279"/>
      <c r="PCV109" s="277"/>
      <c r="PCW109" s="279"/>
      <c r="PCX109" s="279"/>
      <c r="PCY109" s="279"/>
      <c r="PCZ109" s="277"/>
      <c r="PDA109" s="279"/>
      <c r="PDB109" s="279"/>
      <c r="PDC109" s="279"/>
      <c r="PDD109" s="277"/>
      <c r="PDE109" s="279"/>
      <c r="PDF109" s="279"/>
      <c r="PDG109" s="279"/>
      <c r="PDH109" s="277"/>
      <c r="PDI109" s="279"/>
      <c r="PDJ109" s="279"/>
      <c r="PDK109" s="279"/>
      <c r="PDL109" s="279"/>
      <c r="PDM109" s="277"/>
      <c r="PDN109" s="279"/>
      <c r="PDO109" s="279"/>
      <c r="PDP109" s="279"/>
      <c r="PDQ109" s="279"/>
      <c r="PDR109" s="277"/>
      <c r="PDS109" s="279"/>
      <c r="PDT109" s="279"/>
      <c r="PDU109" s="279"/>
      <c r="PDV109" s="277"/>
      <c r="PDW109" s="279"/>
      <c r="PDX109" s="279"/>
      <c r="PDY109" s="279"/>
      <c r="PDZ109" s="277"/>
      <c r="PEA109" s="279"/>
      <c r="PEB109" s="279"/>
      <c r="PEC109" s="279"/>
      <c r="PED109" s="279"/>
      <c r="PEE109" s="279"/>
      <c r="PEF109" s="279"/>
      <c r="PEG109" s="277"/>
      <c r="PEH109" s="279"/>
      <c r="PEI109" s="279"/>
      <c r="PEJ109" s="277"/>
      <c r="PEK109" s="295"/>
      <c r="PEL109" s="296"/>
      <c r="PEM109" s="296"/>
      <c r="PEN109" s="297"/>
      <c r="PEO109" s="277"/>
      <c r="PEP109" s="279"/>
      <c r="PEQ109" s="279"/>
      <c r="PER109" s="279"/>
      <c r="PES109" s="279"/>
      <c r="PET109" s="277"/>
      <c r="PEU109" s="279"/>
      <c r="PEV109" s="279"/>
      <c r="PEW109" s="279"/>
      <c r="PEX109" s="279"/>
      <c r="PEY109" s="279"/>
      <c r="PEZ109" s="277"/>
      <c r="PFA109" s="279"/>
      <c r="PFB109" s="279"/>
      <c r="PFC109" s="277"/>
      <c r="PFD109" s="279"/>
      <c r="PFE109" s="279"/>
      <c r="PFF109" s="279"/>
      <c r="PFG109" s="277"/>
      <c r="PFH109" s="279"/>
      <c r="PFI109" s="279"/>
      <c r="PFJ109" s="279"/>
      <c r="PFK109" s="279"/>
      <c r="PFL109" s="277"/>
      <c r="PFM109" s="279"/>
      <c r="PFN109" s="279"/>
      <c r="PFO109" s="279"/>
      <c r="PFP109" s="277"/>
      <c r="PFQ109" s="279"/>
      <c r="PFR109" s="279"/>
      <c r="PFS109" s="279"/>
      <c r="PFT109" s="277"/>
      <c r="PFU109" s="279"/>
      <c r="PFV109" s="279"/>
      <c r="PFW109" s="279"/>
      <c r="PFX109" s="277"/>
      <c r="PFY109" s="279"/>
      <c r="PFZ109" s="279"/>
      <c r="PGA109" s="279"/>
      <c r="PGB109" s="279"/>
      <c r="PGC109" s="277"/>
      <c r="PGD109" s="279"/>
      <c r="PGE109" s="279"/>
      <c r="PGF109" s="279"/>
      <c r="PGG109" s="279"/>
      <c r="PGH109" s="277"/>
      <c r="PGI109" s="279"/>
      <c r="PGJ109" s="279"/>
      <c r="PGK109" s="279"/>
      <c r="PGL109" s="277"/>
      <c r="PGM109" s="279"/>
      <c r="PGN109" s="279"/>
      <c r="PGO109" s="279"/>
      <c r="PGP109" s="277"/>
      <c r="PGQ109" s="279"/>
      <c r="PGR109" s="279"/>
      <c r="PGS109" s="279"/>
      <c r="PGT109" s="279"/>
      <c r="PGU109" s="279"/>
      <c r="PGV109" s="279"/>
      <c r="PGW109" s="277"/>
      <c r="PGX109" s="279"/>
      <c r="PGY109" s="279"/>
      <c r="PGZ109" s="277"/>
      <c r="PHA109" s="295"/>
      <c r="PHB109" s="296"/>
      <c r="PHC109" s="296"/>
      <c r="PHD109" s="297"/>
      <c r="PHE109" s="277"/>
      <c r="PHF109" s="279"/>
      <c r="PHG109" s="279"/>
      <c r="PHH109" s="279"/>
      <c r="PHI109" s="279"/>
      <c r="PHJ109" s="277"/>
      <c r="PHK109" s="279"/>
      <c r="PHL109" s="279"/>
      <c r="PHM109" s="279"/>
      <c r="PHN109" s="279"/>
      <c r="PHO109" s="279"/>
      <c r="PHP109" s="277"/>
      <c r="PHQ109" s="279"/>
      <c r="PHR109" s="279"/>
      <c r="PHS109" s="277"/>
      <c r="PHT109" s="279"/>
      <c r="PHU109" s="279"/>
      <c r="PHV109" s="279"/>
      <c r="PHW109" s="277"/>
      <c r="PHX109" s="279"/>
      <c r="PHY109" s="279"/>
      <c r="PHZ109" s="279"/>
      <c r="PIA109" s="279"/>
      <c r="PIB109" s="277"/>
      <c r="PIC109" s="279"/>
      <c r="PID109" s="279"/>
      <c r="PIE109" s="279"/>
      <c r="PIF109" s="277"/>
      <c r="PIG109" s="279"/>
      <c r="PIH109" s="279"/>
      <c r="PII109" s="279"/>
      <c r="PIJ109" s="277"/>
      <c r="PIK109" s="279"/>
      <c r="PIL109" s="279"/>
      <c r="PIM109" s="279"/>
      <c r="PIN109" s="277"/>
      <c r="PIO109" s="279"/>
      <c r="PIP109" s="279"/>
      <c r="PIQ109" s="279"/>
      <c r="PIR109" s="279"/>
      <c r="PIS109" s="277"/>
      <c r="PIT109" s="279"/>
      <c r="PIU109" s="279"/>
      <c r="PIV109" s="279"/>
      <c r="PIW109" s="279"/>
      <c r="PIX109" s="277"/>
      <c r="PIY109" s="279"/>
      <c r="PIZ109" s="279"/>
      <c r="PJA109" s="279"/>
      <c r="PJB109" s="277"/>
      <c r="PJC109" s="279"/>
      <c r="PJD109" s="279"/>
      <c r="PJE109" s="279"/>
      <c r="PJF109" s="277"/>
      <c r="PJG109" s="279"/>
      <c r="PJH109" s="279"/>
      <c r="PJI109" s="279"/>
      <c r="PJJ109" s="279"/>
      <c r="PJK109" s="279"/>
      <c r="PJL109" s="279"/>
      <c r="PJM109" s="277"/>
      <c r="PJN109" s="279"/>
      <c r="PJO109" s="279"/>
      <c r="PJP109" s="277"/>
      <c r="PJQ109" s="295"/>
      <c r="PJR109" s="296"/>
      <c r="PJS109" s="296"/>
      <c r="PJT109" s="297"/>
      <c r="PJU109" s="277"/>
      <c r="PJV109" s="279"/>
      <c r="PJW109" s="279"/>
      <c r="PJX109" s="279"/>
      <c r="PJY109" s="279"/>
      <c r="PJZ109" s="277"/>
      <c r="PKA109" s="279"/>
      <c r="PKB109" s="279"/>
      <c r="PKC109" s="279"/>
      <c r="PKD109" s="279"/>
      <c r="PKE109" s="279"/>
      <c r="PKF109" s="277"/>
      <c r="PKG109" s="279"/>
      <c r="PKH109" s="279"/>
      <c r="PKI109" s="277"/>
      <c r="PKJ109" s="279"/>
      <c r="PKK109" s="279"/>
      <c r="PKL109" s="279"/>
      <c r="PKM109" s="277"/>
      <c r="PKN109" s="279"/>
      <c r="PKO109" s="279"/>
      <c r="PKP109" s="279"/>
      <c r="PKQ109" s="279"/>
      <c r="PKR109" s="277"/>
      <c r="PKS109" s="279"/>
      <c r="PKT109" s="279"/>
      <c r="PKU109" s="279"/>
      <c r="PKV109" s="277"/>
      <c r="PKW109" s="279"/>
      <c r="PKX109" s="279"/>
      <c r="PKY109" s="279"/>
      <c r="PKZ109" s="277"/>
      <c r="PLA109" s="279"/>
      <c r="PLB109" s="279"/>
      <c r="PLC109" s="279"/>
      <c r="PLD109" s="277"/>
      <c r="PLE109" s="279"/>
      <c r="PLF109" s="279"/>
      <c r="PLG109" s="279"/>
      <c r="PLH109" s="279"/>
      <c r="PLI109" s="277"/>
      <c r="PLJ109" s="279"/>
      <c r="PLK109" s="279"/>
      <c r="PLL109" s="279"/>
      <c r="PLM109" s="279"/>
      <c r="PLN109" s="277"/>
      <c r="PLO109" s="279"/>
      <c r="PLP109" s="279"/>
      <c r="PLQ109" s="279"/>
      <c r="PLR109" s="277"/>
      <c r="PLS109" s="279"/>
      <c r="PLT109" s="279"/>
      <c r="PLU109" s="279"/>
      <c r="PLV109" s="277"/>
      <c r="PLW109" s="279"/>
      <c r="PLX109" s="279"/>
      <c r="PLY109" s="279"/>
      <c r="PLZ109" s="279"/>
      <c r="PMA109" s="279"/>
      <c r="PMB109" s="279"/>
      <c r="PMC109" s="277"/>
      <c r="PMD109" s="279"/>
      <c r="PME109" s="279"/>
      <c r="PMF109" s="277"/>
      <c r="PMG109" s="295"/>
      <c r="PMH109" s="296"/>
      <c r="PMI109" s="296"/>
      <c r="PMJ109" s="297"/>
      <c r="PMK109" s="277"/>
      <c r="PML109" s="279"/>
      <c r="PMM109" s="279"/>
      <c r="PMN109" s="279"/>
      <c r="PMO109" s="279"/>
      <c r="PMP109" s="277"/>
      <c r="PMQ109" s="279"/>
      <c r="PMR109" s="279"/>
      <c r="PMS109" s="279"/>
      <c r="PMT109" s="279"/>
      <c r="PMU109" s="279"/>
      <c r="PMV109" s="277"/>
      <c r="PMW109" s="279"/>
      <c r="PMX109" s="279"/>
      <c r="PMY109" s="277"/>
      <c r="PMZ109" s="279"/>
      <c r="PNA109" s="279"/>
      <c r="PNB109" s="279"/>
      <c r="PNC109" s="277"/>
      <c r="PND109" s="279"/>
      <c r="PNE109" s="279"/>
      <c r="PNF109" s="279"/>
      <c r="PNG109" s="279"/>
      <c r="PNH109" s="277"/>
      <c r="PNI109" s="279"/>
      <c r="PNJ109" s="279"/>
      <c r="PNK109" s="279"/>
      <c r="PNL109" s="277"/>
      <c r="PNM109" s="279"/>
      <c r="PNN109" s="279"/>
      <c r="PNO109" s="279"/>
      <c r="PNP109" s="277"/>
      <c r="PNQ109" s="279"/>
      <c r="PNR109" s="279"/>
      <c r="PNS109" s="279"/>
      <c r="PNT109" s="277"/>
      <c r="PNU109" s="279"/>
      <c r="PNV109" s="279"/>
      <c r="PNW109" s="279"/>
      <c r="PNX109" s="279"/>
      <c r="PNY109" s="277"/>
      <c r="PNZ109" s="279"/>
      <c r="POA109" s="279"/>
      <c r="POB109" s="279"/>
      <c r="POC109" s="279"/>
      <c r="POD109" s="277"/>
      <c r="POE109" s="279"/>
      <c r="POF109" s="279"/>
      <c r="POG109" s="279"/>
      <c r="POH109" s="277"/>
      <c r="POI109" s="279"/>
      <c r="POJ109" s="279"/>
      <c r="POK109" s="279"/>
      <c r="POL109" s="277"/>
      <c r="POM109" s="279"/>
      <c r="PON109" s="279"/>
      <c r="POO109" s="279"/>
      <c r="POP109" s="279"/>
      <c r="POQ109" s="279"/>
      <c r="POR109" s="279"/>
      <c r="POS109" s="277"/>
      <c r="POT109" s="279"/>
      <c r="POU109" s="279"/>
      <c r="POV109" s="277"/>
      <c r="POW109" s="295"/>
      <c r="POX109" s="296"/>
      <c r="POY109" s="296"/>
      <c r="POZ109" s="297"/>
      <c r="PPA109" s="277"/>
      <c r="PPB109" s="279"/>
      <c r="PPC109" s="279"/>
      <c r="PPD109" s="279"/>
      <c r="PPE109" s="279"/>
      <c r="PPF109" s="277"/>
      <c r="PPG109" s="279"/>
      <c r="PPH109" s="279"/>
      <c r="PPI109" s="279"/>
      <c r="PPJ109" s="279"/>
      <c r="PPK109" s="279"/>
      <c r="PPL109" s="277"/>
      <c r="PPM109" s="279"/>
      <c r="PPN109" s="279"/>
      <c r="PPO109" s="277"/>
      <c r="PPP109" s="279"/>
      <c r="PPQ109" s="279"/>
      <c r="PPR109" s="279"/>
      <c r="PPS109" s="277"/>
      <c r="PPT109" s="279"/>
      <c r="PPU109" s="279"/>
      <c r="PPV109" s="279"/>
      <c r="PPW109" s="279"/>
      <c r="PPX109" s="277"/>
      <c r="PPY109" s="279"/>
      <c r="PPZ109" s="279"/>
      <c r="PQA109" s="279"/>
      <c r="PQB109" s="277"/>
      <c r="PQC109" s="279"/>
      <c r="PQD109" s="279"/>
      <c r="PQE109" s="279"/>
      <c r="PQF109" s="277"/>
      <c r="PQG109" s="279"/>
      <c r="PQH109" s="279"/>
      <c r="PQI109" s="279"/>
      <c r="PQJ109" s="277"/>
      <c r="PQK109" s="279"/>
      <c r="PQL109" s="279"/>
      <c r="PQM109" s="279"/>
      <c r="PQN109" s="279"/>
      <c r="PQO109" s="277"/>
      <c r="PQP109" s="279"/>
      <c r="PQQ109" s="279"/>
      <c r="PQR109" s="279"/>
      <c r="PQS109" s="279"/>
      <c r="PQT109" s="277"/>
      <c r="PQU109" s="279"/>
      <c r="PQV109" s="279"/>
      <c r="PQW109" s="279"/>
      <c r="PQX109" s="277"/>
      <c r="PQY109" s="279"/>
      <c r="PQZ109" s="279"/>
      <c r="PRA109" s="279"/>
      <c r="PRB109" s="277"/>
      <c r="PRC109" s="279"/>
      <c r="PRD109" s="279"/>
      <c r="PRE109" s="279"/>
      <c r="PRF109" s="279"/>
      <c r="PRG109" s="279"/>
      <c r="PRH109" s="279"/>
      <c r="PRI109" s="277"/>
      <c r="PRJ109" s="279"/>
      <c r="PRK109" s="279"/>
      <c r="PRL109" s="277"/>
      <c r="PRM109" s="295"/>
      <c r="PRN109" s="296"/>
      <c r="PRO109" s="296"/>
      <c r="PRP109" s="297"/>
      <c r="PRQ109" s="277"/>
      <c r="PRR109" s="279"/>
      <c r="PRS109" s="279"/>
      <c r="PRT109" s="279"/>
      <c r="PRU109" s="279"/>
      <c r="PRV109" s="277"/>
      <c r="PRW109" s="279"/>
      <c r="PRX109" s="279"/>
      <c r="PRY109" s="279"/>
      <c r="PRZ109" s="279"/>
      <c r="PSA109" s="279"/>
      <c r="PSB109" s="277"/>
      <c r="PSC109" s="279"/>
      <c r="PSD109" s="279"/>
      <c r="PSE109" s="277"/>
      <c r="PSF109" s="279"/>
      <c r="PSG109" s="279"/>
      <c r="PSH109" s="279"/>
      <c r="PSI109" s="277"/>
      <c r="PSJ109" s="279"/>
      <c r="PSK109" s="279"/>
      <c r="PSL109" s="279"/>
      <c r="PSM109" s="279"/>
      <c r="PSN109" s="277"/>
      <c r="PSO109" s="279"/>
      <c r="PSP109" s="279"/>
      <c r="PSQ109" s="279"/>
      <c r="PSR109" s="277"/>
      <c r="PSS109" s="279"/>
      <c r="PST109" s="279"/>
      <c r="PSU109" s="279"/>
      <c r="PSV109" s="277"/>
      <c r="PSW109" s="279"/>
      <c r="PSX109" s="279"/>
      <c r="PSY109" s="279"/>
      <c r="PSZ109" s="277"/>
      <c r="PTA109" s="279"/>
      <c r="PTB109" s="279"/>
      <c r="PTC109" s="279"/>
      <c r="PTD109" s="279"/>
      <c r="PTE109" s="277"/>
      <c r="PTF109" s="279"/>
      <c r="PTG109" s="279"/>
      <c r="PTH109" s="279"/>
      <c r="PTI109" s="279"/>
      <c r="PTJ109" s="277"/>
      <c r="PTK109" s="279"/>
      <c r="PTL109" s="279"/>
      <c r="PTM109" s="279"/>
      <c r="PTN109" s="277"/>
      <c r="PTO109" s="279"/>
      <c r="PTP109" s="279"/>
      <c r="PTQ109" s="279"/>
      <c r="PTR109" s="277"/>
      <c r="PTS109" s="279"/>
      <c r="PTT109" s="279"/>
      <c r="PTU109" s="279"/>
      <c r="PTV109" s="279"/>
      <c r="PTW109" s="279"/>
      <c r="PTX109" s="279"/>
      <c r="PTY109" s="277"/>
      <c r="PTZ109" s="279"/>
      <c r="PUA109" s="279"/>
      <c r="PUB109" s="277"/>
      <c r="PUC109" s="295"/>
      <c r="PUD109" s="296"/>
      <c r="PUE109" s="296"/>
      <c r="PUF109" s="297"/>
      <c r="PUG109" s="277"/>
      <c r="PUH109" s="279"/>
      <c r="PUI109" s="279"/>
      <c r="PUJ109" s="279"/>
      <c r="PUK109" s="279"/>
      <c r="PUL109" s="277"/>
      <c r="PUM109" s="279"/>
      <c r="PUN109" s="279"/>
      <c r="PUO109" s="279"/>
      <c r="PUP109" s="279"/>
      <c r="PUQ109" s="279"/>
      <c r="PUR109" s="277"/>
      <c r="PUS109" s="279"/>
      <c r="PUT109" s="279"/>
      <c r="PUU109" s="277"/>
      <c r="PUV109" s="279"/>
      <c r="PUW109" s="279"/>
      <c r="PUX109" s="279"/>
      <c r="PUY109" s="277"/>
      <c r="PUZ109" s="279"/>
      <c r="PVA109" s="279"/>
      <c r="PVB109" s="279"/>
      <c r="PVC109" s="279"/>
      <c r="PVD109" s="277"/>
      <c r="PVE109" s="279"/>
      <c r="PVF109" s="279"/>
      <c r="PVG109" s="279"/>
      <c r="PVH109" s="277"/>
      <c r="PVI109" s="279"/>
      <c r="PVJ109" s="279"/>
      <c r="PVK109" s="279"/>
      <c r="PVL109" s="277"/>
      <c r="PVM109" s="279"/>
      <c r="PVN109" s="279"/>
      <c r="PVO109" s="279"/>
      <c r="PVP109" s="277"/>
      <c r="PVQ109" s="279"/>
      <c r="PVR109" s="279"/>
      <c r="PVS109" s="279"/>
      <c r="PVT109" s="279"/>
      <c r="PVU109" s="277"/>
      <c r="PVV109" s="279"/>
      <c r="PVW109" s="279"/>
      <c r="PVX109" s="279"/>
      <c r="PVY109" s="279"/>
      <c r="PVZ109" s="277"/>
      <c r="PWA109" s="279"/>
      <c r="PWB109" s="279"/>
      <c r="PWC109" s="279"/>
      <c r="PWD109" s="277"/>
      <c r="PWE109" s="279"/>
      <c r="PWF109" s="279"/>
      <c r="PWG109" s="279"/>
      <c r="PWH109" s="277"/>
      <c r="PWI109" s="279"/>
      <c r="PWJ109" s="279"/>
      <c r="PWK109" s="279"/>
      <c r="PWL109" s="279"/>
      <c r="PWM109" s="279"/>
      <c r="PWN109" s="279"/>
      <c r="PWO109" s="277"/>
      <c r="PWP109" s="279"/>
      <c r="PWQ109" s="279"/>
      <c r="PWR109" s="277"/>
      <c r="PWS109" s="295"/>
      <c r="PWT109" s="296"/>
      <c r="PWU109" s="296"/>
      <c r="PWV109" s="297"/>
      <c r="PWW109" s="277"/>
      <c r="PWX109" s="279"/>
      <c r="PWY109" s="279"/>
      <c r="PWZ109" s="279"/>
      <c r="PXA109" s="279"/>
      <c r="PXB109" s="277"/>
      <c r="PXC109" s="279"/>
      <c r="PXD109" s="279"/>
      <c r="PXE109" s="279"/>
      <c r="PXF109" s="279"/>
      <c r="PXG109" s="279"/>
      <c r="PXH109" s="277"/>
      <c r="PXI109" s="279"/>
      <c r="PXJ109" s="279"/>
      <c r="PXK109" s="277"/>
      <c r="PXL109" s="279"/>
      <c r="PXM109" s="279"/>
      <c r="PXN109" s="279"/>
      <c r="PXO109" s="277"/>
      <c r="PXP109" s="279"/>
      <c r="PXQ109" s="279"/>
      <c r="PXR109" s="279"/>
      <c r="PXS109" s="279"/>
      <c r="PXT109" s="277"/>
      <c r="PXU109" s="279"/>
      <c r="PXV109" s="279"/>
      <c r="PXW109" s="279"/>
      <c r="PXX109" s="277"/>
      <c r="PXY109" s="279"/>
      <c r="PXZ109" s="279"/>
      <c r="PYA109" s="279"/>
      <c r="PYB109" s="277"/>
      <c r="PYC109" s="279"/>
      <c r="PYD109" s="279"/>
      <c r="PYE109" s="279"/>
      <c r="PYF109" s="277"/>
      <c r="PYG109" s="279"/>
      <c r="PYH109" s="279"/>
      <c r="PYI109" s="279"/>
      <c r="PYJ109" s="279"/>
      <c r="PYK109" s="277"/>
      <c r="PYL109" s="279"/>
      <c r="PYM109" s="279"/>
      <c r="PYN109" s="279"/>
      <c r="PYO109" s="279"/>
      <c r="PYP109" s="277"/>
      <c r="PYQ109" s="279"/>
      <c r="PYR109" s="279"/>
      <c r="PYS109" s="279"/>
      <c r="PYT109" s="277"/>
      <c r="PYU109" s="279"/>
      <c r="PYV109" s="279"/>
      <c r="PYW109" s="279"/>
      <c r="PYX109" s="277"/>
      <c r="PYY109" s="279"/>
      <c r="PYZ109" s="279"/>
      <c r="PZA109" s="279"/>
      <c r="PZB109" s="279"/>
      <c r="PZC109" s="279"/>
      <c r="PZD109" s="279"/>
      <c r="PZE109" s="277"/>
      <c r="PZF109" s="279"/>
      <c r="PZG109" s="279"/>
      <c r="PZH109" s="277"/>
      <c r="PZI109" s="295"/>
      <c r="PZJ109" s="296"/>
      <c r="PZK109" s="296"/>
      <c r="PZL109" s="297"/>
      <c r="PZM109" s="277"/>
      <c r="PZN109" s="279"/>
      <c r="PZO109" s="279"/>
      <c r="PZP109" s="279"/>
      <c r="PZQ109" s="279"/>
      <c r="PZR109" s="277"/>
      <c r="PZS109" s="279"/>
      <c r="PZT109" s="279"/>
      <c r="PZU109" s="279"/>
      <c r="PZV109" s="279"/>
      <c r="PZW109" s="279"/>
      <c r="PZX109" s="277"/>
      <c r="PZY109" s="279"/>
      <c r="PZZ109" s="279"/>
      <c r="QAA109" s="277"/>
      <c r="QAB109" s="279"/>
      <c r="QAC109" s="279"/>
      <c r="QAD109" s="279"/>
      <c r="QAE109" s="277"/>
      <c r="QAF109" s="279"/>
      <c r="QAG109" s="279"/>
      <c r="QAH109" s="279"/>
      <c r="QAI109" s="279"/>
      <c r="QAJ109" s="277"/>
      <c r="QAK109" s="279"/>
      <c r="QAL109" s="279"/>
      <c r="QAM109" s="279"/>
      <c r="QAN109" s="277"/>
      <c r="QAO109" s="279"/>
      <c r="QAP109" s="279"/>
      <c r="QAQ109" s="279"/>
      <c r="QAR109" s="277"/>
      <c r="QAS109" s="279"/>
      <c r="QAT109" s="279"/>
      <c r="QAU109" s="279"/>
      <c r="QAV109" s="277"/>
      <c r="QAW109" s="279"/>
      <c r="QAX109" s="279"/>
      <c r="QAY109" s="279"/>
      <c r="QAZ109" s="279"/>
      <c r="QBA109" s="277"/>
      <c r="QBB109" s="279"/>
      <c r="QBC109" s="279"/>
      <c r="QBD109" s="279"/>
      <c r="QBE109" s="279"/>
      <c r="QBF109" s="277"/>
      <c r="QBG109" s="279"/>
      <c r="QBH109" s="279"/>
      <c r="QBI109" s="279"/>
      <c r="QBJ109" s="277"/>
      <c r="QBK109" s="279"/>
      <c r="QBL109" s="279"/>
      <c r="QBM109" s="279"/>
      <c r="QBN109" s="277"/>
      <c r="QBO109" s="279"/>
      <c r="QBP109" s="279"/>
      <c r="QBQ109" s="279"/>
      <c r="QBR109" s="279"/>
      <c r="QBS109" s="279"/>
      <c r="QBT109" s="279"/>
      <c r="QBU109" s="277"/>
      <c r="QBV109" s="279"/>
      <c r="QBW109" s="279"/>
      <c r="QBX109" s="277"/>
      <c r="QBY109" s="295"/>
      <c r="QBZ109" s="296"/>
      <c r="QCA109" s="296"/>
      <c r="QCB109" s="297"/>
      <c r="QCC109" s="277"/>
      <c r="QCD109" s="279"/>
      <c r="QCE109" s="279"/>
      <c r="QCF109" s="279"/>
      <c r="QCG109" s="279"/>
      <c r="QCH109" s="277"/>
      <c r="QCI109" s="279"/>
      <c r="QCJ109" s="279"/>
      <c r="QCK109" s="279"/>
      <c r="QCL109" s="279"/>
      <c r="QCM109" s="279"/>
      <c r="QCN109" s="277"/>
      <c r="QCO109" s="279"/>
      <c r="QCP109" s="279"/>
      <c r="QCQ109" s="277"/>
      <c r="QCR109" s="279"/>
      <c r="QCS109" s="279"/>
      <c r="QCT109" s="279"/>
      <c r="QCU109" s="277"/>
      <c r="QCV109" s="279"/>
      <c r="QCW109" s="279"/>
      <c r="QCX109" s="279"/>
      <c r="QCY109" s="279"/>
      <c r="QCZ109" s="277"/>
      <c r="QDA109" s="279"/>
      <c r="QDB109" s="279"/>
      <c r="QDC109" s="279"/>
      <c r="QDD109" s="277"/>
      <c r="QDE109" s="279"/>
      <c r="QDF109" s="279"/>
      <c r="QDG109" s="279"/>
      <c r="QDH109" s="277"/>
      <c r="QDI109" s="279"/>
      <c r="QDJ109" s="279"/>
      <c r="QDK109" s="279"/>
      <c r="QDL109" s="277"/>
      <c r="QDM109" s="279"/>
      <c r="QDN109" s="279"/>
      <c r="QDO109" s="279"/>
      <c r="QDP109" s="279"/>
      <c r="QDQ109" s="277"/>
      <c r="QDR109" s="279"/>
      <c r="QDS109" s="279"/>
      <c r="QDT109" s="279"/>
      <c r="QDU109" s="279"/>
      <c r="QDV109" s="277"/>
      <c r="QDW109" s="279"/>
      <c r="QDX109" s="279"/>
      <c r="QDY109" s="279"/>
      <c r="QDZ109" s="277"/>
      <c r="QEA109" s="279"/>
      <c r="QEB109" s="279"/>
      <c r="QEC109" s="279"/>
      <c r="QED109" s="277"/>
      <c r="QEE109" s="279"/>
      <c r="QEF109" s="279"/>
      <c r="QEG109" s="279"/>
      <c r="QEH109" s="279"/>
      <c r="QEI109" s="279"/>
      <c r="QEJ109" s="279"/>
      <c r="QEK109" s="277"/>
      <c r="QEL109" s="279"/>
      <c r="QEM109" s="279"/>
      <c r="QEN109" s="277"/>
      <c r="QEO109" s="295"/>
      <c r="QEP109" s="296"/>
      <c r="QEQ109" s="296"/>
      <c r="QER109" s="297"/>
      <c r="QES109" s="277"/>
      <c r="QET109" s="279"/>
      <c r="QEU109" s="279"/>
      <c r="QEV109" s="279"/>
      <c r="QEW109" s="279"/>
      <c r="QEX109" s="277"/>
      <c r="QEY109" s="279"/>
      <c r="QEZ109" s="279"/>
      <c r="QFA109" s="279"/>
      <c r="QFB109" s="279"/>
      <c r="QFC109" s="279"/>
      <c r="QFD109" s="277"/>
      <c r="QFE109" s="279"/>
      <c r="QFF109" s="279"/>
      <c r="QFG109" s="277"/>
      <c r="QFH109" s="279"/>
      <c r="QFI109" s="279"/>
      <c r="QFJ109" s="279"/>
      <c r="QFK109" s="277"/>
      <c r="QFL109" s="279"/>
      <c r="QFM109" s="279"/>
      <c r="QFN109" s="279"/>
      <c r="QFO109" s="279"/>
      <c r="QFP109" s="277"/>
      <c r="QFQ109" s="279"/>
      <c r="QFR109" s="279"/>
      <c r="QFS109" s="279"/>
      <c r="QFT109" s="277"/>
      <c r="QFU109" s="279"/>
      <c r="QFV109" s="279"/>
      <c r="QFW109" s="279"/>
      <c r="QFX109" s="277"/>
      <c r="QFY109" s="279"/>
      <c r="QFZ109" s="279"/>
      <c r="QGA109" s="279"/>
      <c r="QGB109" s="277"/>
      <c r="QGC109" s="279"/>
      <c r="QGD109" s="279"/>
      <c r="QGE109" s="279"/>
      <c r="QGF109" s="279"/>
      <c r="QGG109" s="277"/>
      <c r="QGH109" s="279"/>
      <c r="QGI109" s="279"/>
      <c r="QGJ109" s="279"/>
      <c r="QGK109" s="279"/>
      <c r="QGL109" s="277"/>
      <c r="QGM109" s="279"/>
      <c r="QGN109" s="279"/>
      <c r="QGO109" s="279"/>
      <c r="QGP109" s="277"/>
      <c r="QGQ109" s="279"/>
      <c r="QGR109" s="279"/>
      <c r="QGS109" s="279"/>
      <c r="QGT109" s="277"/>
      <c r="QGU109" s="279"/>
      <c r="QGV109" s="279"/>
      <c r="QGW109" s="279"/>
      <c r="QGX109" s="279"/>
      <c r="QGY109" s="279"/>
      <c r="QGZ109" s="279"/>
      <c r="QHA109" s="277"/>
      <c r="QHB109" s="279"/>
      <c r="QHC109" s="279"/>
      <c r="QHD109" s="277"/>
      <c r="QHE109" s="295"/>
      <c r="QHF109" s="296"/>
      <c r="QHG109" s="296"/>
      <c r="QHH109" s="297"/>
      <c r="QHI109" s="277"/>
      <c r="QHJ109" s="279"/>
      <c r="QHK109" s="279"/>
      <c r="QHL109" s="279"/>
      <c r="QHM109" s="279"/>
      <c r="QHN109" s="277"/>
      <c r="QHO109" s="279"/>
      <c r="QHP109" s="279"/>
      <c r="QHQ109" s="279"/>
      <c r="QHR109" s="279"/>
      <c r="QHS109" s="279"/>
      <c r="QHT109" s="277"/>
      <c r="QHU109" s="279"/>
      <c r="QHV109" s="279"/>
      <c r="QHW109" s="277"/>
      <c r="QHX109" s="279"/>
      <c r="QHY109" s="279"/>
      <c r="QHZ109" s="279"/>
      <c r="QIA109" s="277"/>
      <c r="QIB109" s="279"/>
      <c r="QIC109" s="279"/>
      <c r="QID109" s="279"/>
      <c r="QIE109" s="279"/>
      <c r="QIF109" s="277"/>
      <c r="QIG109" s="279"/>
      <c r="QIH109" s="279"/>
      <c r="QII109" s="279"/>
      <c r="QIJ109" s="277"/>
      <c r="QIK109" s="279"/>
      <c r="QIL109" s="279"/>
      <c r="QIM109" s="279"/>
      <c r="QIN109" s="277"/>
      <c r="QIO109" s="279"/>
      <c r="QIP109" s="279"/>
      <c r="QIQ109" s="279"/>
      <c r="QIR109" s="277"/>
      <c r="QIS109" s="279"/>
      <c r="QIT109" s="279"/>
      <c r="QIU109" s="279"/>
      <c r="QIV109" s="279"/>
      <c r="QIW109" s="277"/>
      <c r="QIX109" s="279"/>
      <c r="QIY109" s="279"/>
      <c r="QIZ109" s="279"/>
      <c r="QJA109" s="279"/>
      <c r="QJB109" s="277"/>
      <c r="QJC109" s="279"/>
      <c r="QJD109" s="279"/>
      <c r="QJE109" s="279"/>
      <c r="QJF109" s="277"/>
      <c r="QJG109" s="279"/>
      <c r="QJH109" s="279"/>
      <c r="QJI109" s="279"/>
      <c r="QJJ109" s="277"/>
      <c r="QJK109" s="279"/>
      <c r="QJL109" s="279"/>
      <c r="QJM109" s="279"/>
      <c r="QJN109" s="279"/>
      <c r="QJO109" s="279"/>
      <c r="QJP109" s="279"/>
      <c r="QJQ109" s="277"/>
      <c r="QJR109" s="279"/>
      <c r="QJS109" s="279"/>
      <c r="QJT109" s="277"/>
      <c r="QJU109" s="295"/>
      <c r="QJV109" s="296"/>
      <c r="QJW109" s="296"/>
      <c r="QJX109" s="297"/>
      <c r="QJY109" s="277"/>
      <c r="QJZ109" s="279"/>
      <c r="QKA109" s="279"/>
      <c r="QKB109" s="279"/>
      <c r="QKC109" s="279"/>
      <c r="QKD109" s="277"/>
      <c r="QKE109" s="279"/>
      <c r="QKF109" s="279"/>
      <c r="QKG109" s="279"/>
      <c r="QKH109" s="279"/>
      <c r="QKI109" s="279"/>
      <c r="QKJ109" s="277"/>
      <c r="QKK109" s="279"/>
      <c r="QKL109" s="279"/>
      <c r="QKM109" s="277"/>
      <c r="QKN109" s="279"/>
      <c r="QKO109" s="279"/>
      <c r="QKP109" s="279"/>
      <c r="QKQ109" s="277"/>
      <c r="QKR109" s="279"/>
      <c r="QKS109" s="279"/>
      <c r="QKT109" s="279"/>
      <c r="QKU109" s="279"/>
      <c r="QKV109" s="277"/>
      <c r="QKW109" s="279"/>
      <c r="QKX109" s="279"/>
      <c r="QKY109" s="279"/>
      <c r="QKZ109" s="277"/>
      <c r="QLA109" s="279"/>
      <c r="QLB109" s="279"/>
      <c r="QLC109" s="279"/>
      <c r="QLD109" s="277"/>
      <c r="QLE109" s="279"/>
      <c r="QLF109" s="279"/>
      <c r="QLG109" s="279"/>
      <c r="QLH109" s="277"/>
      <c r="QLI109" s="279"/>
      <c r="QLJ109" s="279"/>
      <c r="QLK109" s="279"/>
      <c r="QLL109" s="279"/>
      <c r="QLM109" s="277"/>
      <c r="QLN109" s="279"/>
      <c r="QLO109" s="279"/>
      <c r="QLP109" s="279"/>
      <c r="QLQ109" s="279"/>
      <c r="QLR109" s="277"/>
      <c r="QLS109" s="279"/>
      <c r="QLT109" s="279"/>
      <c r="QLU109" s="279"/>
      <c r="QLV109" s="277"/>
      <c r="QLW109" s="279"/>
      <c r="QLX109" s="279"/>
      <c r="QLY109" s="279"/>
      <c r="QLZ109" s="277"/>
      <c r="QMA109" s="279"/>
      <c r="QMB109" s="279"/>
      <c r="QMC109" s="279"/>
      <c r="QMD109" s="279"/>
      <c r="QME109" s="279"/>
      <c r="QMF109" s="279"/>
      <c r="QMG109" s="277"/>
      <c r="QMH109" s="279"/>
      <c r="QMI109" s="279"/>
      <c r="QMJ109" s="277"/>
      <c r="QMK109" s="295"/>
      <c r="QML109" s="296"/>
      <c r="QMM109" s="296"/>
      <c r="QMN109" s="297"/>
      <c r="QMO109" s="277"/>
      <c r="QMP109" s="279"/>
      <c r="QMQ109" s="279"/>
      <c r="QMR109" s="279"/>
      <c r="QMS109" s="279"/>
      <c r="QMT109" s="277"/>
      <c r="QMU109" s="279"/>
      <c r="QMV109" s="279"/>
      <c r="QMW109" s="279"/>
      <c r="QMX109" s="279"/>
      <c r="QMY109" s="279"/>
      <c r="QMZ109" s="277"/>
      <c r="QNA109" s="279"/>
      <c r="QNB109" s="279"/>
      <c r="QNC109" s="277"/>
      <c r="QND109" s="279"/>
      <c r="QNE109" s="279"/>
      <c r="QNF109" s="279"/>
      <c r="QNG109" s="277"/>
      <c r="QNH109" s="279"/>
      <c r="QNI109" s="279"/>
      <c r="QNJ109" s="279"/>
      <c r="QNK109" s="279"/>
      <c r="QNL109" s="277"/>
      <c r="QNM109" s="279"/>
      <c r="QNN109" s="279"/>
      <c r="QNO109" s="279"/>
      <c r="QNP109" s="277"/>
      <c r="QNQ109" s="279"/>
      <c r="QNR109" s="279"/>
      <c r="QNS109" s="279"/>
      <c r="QNT109" s="277"/>
      <c r="QNU109" s="279"/>
      <c r="QNV109" s="279"/>
      <c r="QNW109" s="279"/>
      <c r="QNX109" s="277"/>
      <c r="QNY109" s="279"/>
      <c r="QNZ109" s="279"/>
      <c r="QOA109" s="279"/>
      <c r="QOB109" s="279"/>
      <c r="QOC109" s="277"/>
      <c r="QOD109" s="279"/>
      <c r="QOE109" s="279"/>
      <c r="QOF109" s="279"/>
      <c r="QOG109" s="279"/>
      <c r="QOH109" s="277"/>
      <c r="QOI109" s="279"/>
      <c r="QOJ109" s="279"/>
      <c r="QOK109" s="279"/>
      <c r="QOL109" s="277"/>
      <c r="QOM109" s="279"/>
      <c r="QON109" s="279"/>
      <c r="QOO109" s="279"/>
      <c r="QOP109" s="277"/>
      <c r="QOQ109" s="279"/>
      <c r="QOR109" s="279"/>
      <c r="QOS109" s="279"/>
      <c r="QOT109" s="279"/>
      <c r="QOU109" s="279"/>
      <c r="QOV109" s="279"/>
      <c r="QOW109" s="277"/>
      <c r="QOX109" s="279"/>
      <c r="QOY109" s="279"/>
      <c r="QOZ109" s="277"/>
      <c r="QPA109" s="295"/>
      <c r="QPB109" s="296"/>
      <c r="QPC109" s="296"/>
      <c r="QPD109" s="297"/>
      <c r="QPE109" s="277"/>
      <c r="QPF109" s="279"/>
      <c r="QPG109" s="279"/>
      <c r="QPH109" s="279"/>
      <c r="QPI109" s="279"/>
      <c r="QPJ109" s="277"/>
      <c r="QPK109" s="279"/>
      <c r="QPL109" s="279"/>
      <c r="QPM109" s="279"/>
      <c r="QPN109" s="279"/>
      <c r="QPO109" s="279"/>
      <c r="QPP109" s="277"/>
      <c r="QPQ109" s="279"/>
      <c r="QPR109" s="279"/>
      <c r="QPS109" s="277"/>
      <c r="QPT109" s="279"/>
      <c r="QPU109" s="279"/>
      <c r="QPV109" s="279"/>
      <c r="QPW109" s="277"/>
      <c r="QPX109" s="279"/>
      <c r="QPY109" s="279"/>
      <c r="QPZ109" s="279"/>
      <c r="QQA109" s="279"/>
      <c r="QQB109" s="277"/>
      <c r="QQC109" s="279"/>
      <c r="QQD109" s="279"/>
      <c r="QQE109" s="279"/>
      <c r="QQF109" s="277"/>
      <c r="QQG109" s="279"/>
      <c r="QQH109" s="279"/>
      <c r="QQI109" s="279"/>
      <c r="QQJ109" s="277"/>
      <c r="QQK109" s="279"/>
      <c r="QQL109" s="279"/>
      <c r="QQM109" s="279"/>
      <c r="QQN109" s="277"/>
      <c r="QQO109" s="279"/>
      <c r="QQP109" s="279"/>
      <c r="QQQ109" s="279"/>
      <c r="QQR109" s="279"/>
      <c r="QQS109" s="277"/>
      <c r="QQT109" s="279"/>
      <c r="QQU109" s="279"/>
      <c r="QQV109" s="279"/>
      <c r="QQW109" s="279"/>
      <c r="QQX109" s="277"/>
      <c r="QQY109" s="279"/>
      <c r="QQZ109" s="279"/>
      <c r="QRA109" s="279"/>
      <c r="QRB109" s="277"/>
      <c r="QRC109" s="279"/>
      <c r="QRD109" s="279"/>
      <c r="QRE109" s="279"/>
      <c r="QRF109" s="277"/>
      <c r="QRG109" s="279"/>
      <c r="QRH109" s="279"/>
      <c r="QRI109" s="279"/>
      <c r="QRJ109" s="279"/>
      <c r="QRK109" s="279"/>
      <c r="QRL109" s="279"/>
      <c r="QRM109" s="277"/>
      <c r="QRN109" s="279"/>
      <c r="QRO109" s="279"/>
      <c r="QRP109" s="277"/>
      <c r="QRQ109" s="295"/>
      <c r="QRR109" s="296"/>
      <c r="QRS109" s="296"/>
      <c r="QRT109" s="297"/>
      <c r="QRU109" s="277"/>
      <c r="QRV109" s="279"/>
      <c r="QRW109" s="279"/>
      <c r="QRX109" s="279"/>
      <c r="QRY109" s="279"/>
      <c r="QRZ109" s="277"/>
      <c r="QSA109" s="279"/>
      <c r="QSB109" s="279"/>
      <c r="QSC109" s="279"/>
      <c r="QSD109" s="279"/>
      <c r="QSE109" s="279"/>
      <c r="QSF109" s="277"/>
      <c r="QSG109" s="279"/>
      <c r="QSH109" s="279"/>
      <c r="QSI109" s="277"/>
      <c r="QSJ109" s="279"/>
      <c r="QSK109" s="279"/>
      <c r="QSL109" s="279"/>
      <c r="QSM109" s="277"/>
      <c r="QSN109" s="279"/>
      <c r="QSO109" s="279"/>
      <c r="QSP109" s="279"/>
      <c r="QSQ109" s="279"/>
      <c r="QSR109" s="277"/>
      <c r="QSS109" s="279"/>
      <c r="QST109" s="279"/>
      <c r="QSU109" s="279"/>
      <c r="QSV109" s="277"/>
      <c r="QSW109" s="279"/>
      <c r="QSX109" s="279"/>
      <c r="QSY109" s="279"/>
      <c r="QSZ109" s="277"/>
      <c r="QTA109" s="279"/>
      <c r="QTB109" s="279"/>
      <c r="QTC109" s="279"/>
      <c r="QTD109" s="277"/>
      <c r="QTE109" s="279"/>
      <c r="QTF109" s="279"/>
      <c r="QTG109" s="279"/>
      <c r="QTH109" s="279"/>
      <c r="QTI109" s="277"/>
      <c r="QTJ109" s="279"/>
      <c r="QTK109" s="279"/>
      <c r="QTL109" s="279"/>
      <c r="QTM109" s="279"/>
      <c r="QTN109" s="277"/>
      <c r="QTO109" s="279"/>
      <c r="QTP109" s="279"/>
      <c r="QTQ109" s="279"/>
      <c r="QTR109" s="277"/>
      <c r="QTS109" s="279"/>
      <c r="QTT109" s="279"/>
      <c r="QTU109" s="279"/>
      <c r="QTV109" s="277"/>
      <c r="QTW109" s="279"/>
      <c r="QTX109" s="279"/>
      <c r="QTY109" s="279"/>
      <c r="QTZ109" s="279"/>
      <c r="QUA109" s="279"/>
      <c r="QUB109" s="279"/>
      <c r="QUC109" s="277"/>
      <c r="QUD109" s="279"/>
      <c r="QUE109" s="279"/>
      <c r="QUF109" s="277"/>
      <c r="QUG109" s="295"/>
      <c r="QUH109" s="296"/>
      <c r="QUI109" s="296"/>
      <c r="QUJ109" s="297"/>
      <c r="QUK109" s="277"/>
      <c r="QUL109" s="279"/>
      <c r="QUM109" s="279"/>
      <c r="QUN109" s="279"/>
      <c r="QUO109" s="279"/>
      <c r="QUP109" s="277"/>
      <c r="QUQ109" s="279"/>
      <c r="QUR109" s="279"/>
      <c r="QUS109" s="279"/>
      <c r="QUT109" s="279"/>
      <c r="QUU109" s="279"/>
      <c r="QUV109" s="277"/>
      <c r="QUW109" s="279"/>
      <c r="QUX109" s="279"/>
      <c r="QUY109" s="277"/>
      <c r="QUZ109" s="279"/>
      <c r="QVA109" s="279"/>
      <c r="QVB109" s="279"/>
      <c r="QVC109" s="277"/>
      <c r="QVD109" s="279"/>
      <c r="QVE109" s="279"/>
      <c r="QVF109" s="279"/>
      <c r="QVG109" s="279"/>
      <c r="QVH109" s="277"/>
      <c r="QVI109" s="279"/>
      <c r="QVJ109" s="279"/>
      <c r="QVK109" s="279"/>
      <c r="QVL109" s="277"/>
      <c r="QVM109" s="279"/>
      <c r="QVN109" s="279"/>
      <c r="QVO109" s="279"/>
      <c r="QVP109" s="277"/>
      <c r="QVQ109" s="279"/>
      <c r="QVR109" s="279"/>
      <c r="QVS109" s="279"/>
      <c r="QVT109" s="277"/>
      <c r="QVU109" s="279"/>
      <c r="QVV109" s="279"/>
      <c r="QVW109" s="279"/>
      <c r="QVX109" s="279"/>
      <c r="QVY109" s="277"/>
      <c r="QVZ109" s="279"/>
      <c r="QWA109" s="279"/>
      <c r="QWB109" s="279"/>
      <c r="QWC109" s="279"/>
      <c r="QWD109" s="277"/>
      <c r="QWE109" s="279"/>
      <c r="QWF109" s="279"/>
      <c r="QWG109" s="279"/>
      <c r="QWH109" s="277"/>
      <c r="QWI109" s="279"/>
      <c r="QWJ109" s="279"/>
      <c r="QWK109" s="279"/>
      <c r="QWL109" s="277"/>
      <c r="QWM109" s="279"/>
      <c r="QWN109" s="279"/>
      <c r="QWO109" s="279"/>
      <c r="QWP109" s="279"/>
      <c r="QWQ109" s="279"/>
      <c r="QWR109" s="279"/>
      <c r="QWS109" s="277"/>
      <c r="QWT109" s="279"/>
      <c r="QWU109" s="279"/>
      <c r="QWV109" s="277"/>
      <c r="QWW109" s="295"/>
      <c r="QWX109" s="296"/>
      <c r="QWY109" s="296"/>
      <c r="QWZ109" s="297"/>
      <c r="QXA109" s="277"/>
      <c r="QXB109" s="279"/>
      <c r="QXC109" s="279"/>
      <c r="QXD109" s="279"/>
      <c r="QXE109" s="279"/>
      <c r="QXF109" s="277"/>
      <c r="QXG109" s="279"/>
      <c r="QXH109" s="279"/>
      <c r="QXI109" s="279"/>
      <c r="QXJ109" s="279"/>
      <c r="QXK109" s="279"/>
      <c r="QXL109" s="277"/>
      <c r="QXM109" s="279"/>
      <c r="QXN109" s="279"/>
      <c r="QXO109" s="277"/>
      <c r="QXP109" s="279"/>
      <c r="QXQ109" s="279"/>
      <c r="QXR109" s="279"/>
      <c r="QXS109" s="277"/>
      <c r="QXT109" s="279"/>
      <c r="QXU109" s="279"/>
      <c r="QXV109" s="279"/>
      <c r="QXW109" s="279"/>
      <c r="QXX109" s="277"/>
      <c r="QXY109" s="279"/>
      <c r="QXZ109" s="279"/>
      <c r="QYA109" s="279"/>
      <c r="QYB109" s="277"/>
      <c r="QYC109" s="279"/>
      <c r="QYD109" s="279"/>
      <c r="QYE109" s="279"/>
      <c r="QYF109" s="277"/>
      <c r="QYG109" s="279"/>
      <c r="QYH109" s="279"/>
      <c r="QYI109" s="279"/>
      <c r="QYJ109" s="277"/>
      <c r="QYK109" s="279"/>
      <c r="QYL109" s="279"/>
      <c r="QYM109" s="279"/>
      <c r="QYN109" s="279"/>
      <c r="QYO109" s="277"/>
      <c r="QYP109" s="279"/>
      <c r="QYQ109" s="279"/>
      <c r="QYR109" s="279"/>
      <c r="QYS109" s="279"/>
      <c r="QYT109" s="277"/>
      <c r="QYU109" s="279"/>
      <c r="QYV109" s="279"/>
      <c r="QYW109" s="279"/>
      <c r="QYX109" s="277"/>
      <c r="QYY109" s="279"/>
      <c r="QYZ109" s="279"/>
      <c r="QZA109" s="279"/>
      <c r="QZB109" s="277"/>
      <c r="QZC109" s="279"/>
      <c r="QZD109" s="279"/>
      <c r="QZE109" s="279"/>
      <c r="QZF109" s="279"/>
      <c r="QZG109" s="279"/>
      <c r="QZH109" s="279"/>
      <c r="QZI109" s="277"/>
      <c r="QZJ109" s="279"/>
      <c r="QZK109" s="279"/>
      <c r="QZL109" s="277"/>
      <c r="QZM109" s="295"/>
      <c r="QZN109" s="296"/>
      <c r="QZO109" s="296"/>
      <c r="QZP109" s="297"/>
      <c r="QZQ109" s="277"/>
      <c r="QZR109" s="279"/>
      <c r="QZS109" s="279"/>
      <c r="QZT109" s="279"/>
      <c r="QZU109" s="279"/>
      <c r="QZV109" s="277"/>
      <c r="QZW109" s="279"/>
      <c r="QZX109" s="279"/>
      <c r="QZY109" s="279"/>
      <c r="QZZ109" s="279"/>
      <c r="RAA109" s="279"/>
      <c r="RAB109" s="277"/>
      <c r="RAC109" s="279"/>
      <c r="RAD109" s="279"/>
      <c r="RAE109" s="277"/>
      <c r="RAF109" s="279"/>
      <c r="RAG109" s="279"/>
      <c r="RAH109" s="279"/>
      <c r="RAI109" s="277"/>
      <c r="RAJ109" s="279"/>
      <c r="RAK109" s="279"/>
      <c r="RAL109" s="279"/>
      <c r="RAM109" s="279"/>
      <c r="RAN109" s="277"/>
      <c r="RAO109" s="279"/>
      <c r="RAP109" s="279"/>
      <c r="RAQ109" s="279"/>
      <c r="RAR109" s="277"/>
      <c r="RAS109" s="279"/>
      <c r="RAT109" s="279"/>
      <c r="RAU109" s="279"/>
      <c r="RAV109" s="277"/>
      <c r="RAW109" s="279"/>
      <c r="RAX109" s="279"/>
      <c r="RAY109" s="279"/>
      <c r="RAZ109" s="277"/>
      <c r="RBA109" s="279"/>
      <c r="RBB109" s="279"/>
      <c r="RBC109" s="279"/>
      <c r="RBD109" s="279"/>
      <c r="RBE109" s="277"/>
      <c r="RBF109" s="279"/>
      <c r="RBG109" s="279"/>
      <c r="RBH109" s="279"/>
      <c r="RBI109" s="279"/>
      <c r="RBJ109" s="277"/>
      <c r="RBK109" s="279"/>
      <c r="RBL109" s="279"/>
      <c r="RBM109" s="279"/>
      <c r="RBN109" s="277"/>
      <c r="RBO109" s="279"/>
      <c r="RBP109" s="279"/>
      <c r="RBQ109" s="279"/>
      <c r="RBR109" s="277"/>
      <c r="RBS109" s="279"/>
      <c r="RBT109" s="279"/>
      <c r="RBU109" s="279"/>
      <c r="RBV109" s="279"/>
      <c r="RBW109" s="279"/>
      <c r="RBX109" s="279"/>
      <c r="RBY109" s="277"/>
      <c r="RBZ109" s="279"/>
      <c r="RCA109" s="279"/>
      <c r="RCB109" s="277"/>
      <c r="RCC109" s="295"/>
      <c r="RCD109" s="296"/>
      <c r="RCE109" s="296"/>
      <c r="RCF109" s="297"/>
      <c r="RCG109" s="277"/>
      <c r="RCH109" s="279"/>
      <c r="RCI109" s="279"/>
      <c r="RCJ109" s="279"/>
      <c r="RCK109" s="279"/>
      <c r="RCL109" s="277"/>
      <c r="RCM109" s="279"/>
      <c r="RCN109" s="279"/>
      <c r="RCO109" s="279"/>
      <c r="RCP109" s="279"/>
      <c r="RCQ109" s="279"/>
      <c r="RCR109" s="277"/>
      <c r="RCS109" s="279"/>
      <c r="RCT109" s="279"/>
      <c r="RCU109" s="277"/>
      <c r="RCV109" s="279"/>
      <c r="RCW109" s="279"/>
      <c r="RCX109" s="279"/>
      <c r="RCY109" s="277"/>
      <c r="RCZ109" s="279"/>
      <c r="RDA109" s="279"/>
      <c r="RDB109" s="279"/>
      <c r="RDC109" s="279"/>
      <c r="RDD109" s="277"/>
      <c r="RDE109" s="279"/>
      <c r="RDF109" s="279"/>
      <c r="RDG109" s="279"/>
      <c r="RDH109" s="277"/>
      <c r="RDI109" s="279"/>
      <c r="RDJ109" s="279"/>
      <c r="RDK109" s="279"/>
      <c r="RDL109" s="277"/>
      <c r="RDM109" s="279"/>
      <c r="RDN109" s="279"/>
      <c r="RDO109" s="279"/>
      <c r="RDP109" s="277"/>
      <c r="RDQ109" s="279"/>
      <c r="RDR109" s="279"/>
      <c r="RDS109" s="279"/>
      <c r="RDT109" s="279"/>
      <c r="RDU109" s="277"/>
      <c r="RDV109" s="279"/>
      <c r="RDW109" s="279"/>
      <c r="RDX109" s="279"/>
      <c r="RDY109" s="279"/>
      <c r="RDZ109" s="277"/>
      <c r="REA109" s="279"/>
      <c r="REB109" s="279"/>
      <c r="REC109" s="279"/>
      <c r="RED109" s="277"/>
      <c r="REE109" s="279"/>
      <c r="REF109" s="279"/>
      <c r="REG109" s="279"/>
      <c r="REH109" s="277"/>
      <c r="REI109" s="279"/>
      <c r="REJ109" s="279"/>
      <c r="REK109" s="279"/>
      <c r="REL109" s="279"/>
      <c r="REM109" s="279"/>
      <c r="REN109" s="279"/>
      <c r="REO109" s="277"/>
      <c r="REP109" s="279"/>
      <c r="REQ109" s="279"/>
      <c r="RER109" s="277"/>
      <c r="RES109" s="295"/>
      <c r="RET109" s="296"/>
      <c r="REU109" s="296"/>
      <c r="REV109" s="297"/>
      <c r="REW109" s="277"/>
      <c r="REX109" s="279"/>
      <c r="REY109" s="279"/>
      <c r="REZ109" s="279"/>
      <c r="RFA109" s="279"/>
      <c r="RFB109" s="277"/>
      <c r="RFC109" s="279"/>
      <c r="RFD109" s="279"/>
      <c r="RFE109" s="279"/>
      <c r="RFF109" s="279"/>
      <c r="RFG109" s="279"/>
      <c r="RFH109" s="277"/>
      <c r="RFI109" s="279"/>
      <c r="RFJ109" s="279"/>
      <c r="RFK109" s="277"/>
      <c r="RFL109" s="279"/>
      <c r="RFM109" s="279"/>
      <c r="RFN109" s="279"/>
      <c r="RFO109" s="277"/>
      <c r="RFP109" s="279"/>
      <c r="RFQ109" s="279"/>
      <c r="RFR109" s="279"/>
      <c r="RFS109" s="279"/>
      <c r="RFT109" s="277"/>
      <c r="RFU109" s="279"/>
      <c r="RFV109" s="279"/>
      <c r="RFW109" s="279"/>
      <c r="RFX109" s="277"/>
      <c r="RFY109" s="279"/>
      <c r="RFZ109" s="279"/>
      <c r="RGA109" s="279"/>
      <c r="RGB109" s="277"/>
      <c r="RGC109" s="279"/>
      <c r="RGD109" s="279"/>
      <c r="RGE109" s="279"/>
      <c r="RGF109" s="277"/>
      <c r="RGG109" s="279"/>
      <c r="RGH109" s="279"/>
      <c r="RGI109" s="279"/>
      <c r="RGJ109" s="279"/>
      <c r="RGK109" s="277"/>
      <c r="RGL109" s="279"/>
      <c r="RGM109" s="279"/>
      <c r="RGN109" s="279"/>
      <c r="RGO109" s="279"/>
      <c r="RGP109" s="277"/>
      <c r="RGQ109" s="279"/>
      <c r="RGR109" s="279"/>
      <c r="RGS109" s="279"/>
      <c r="RGT109" s="277"/>
      <c r="RGU109" s="279"/>
      <c r="RGV109" s="279"/>
      <c r="RGW109" s="279"/>
      <c r="RGX109" s="277"/>
      <c r="RGY109" s="279"/>
      <c r="RGZ109" s="279"/>
      <c r="RHA109" s="279"/>
      <c r="RHB109" s="279"/>
      <c r="RHC109" s="279"/>
      <c r="RHD109" s="279"/>
      <c r="RHE109" s="277"/>
      <c r="RHF109" s="279"/>
      <c r="RHG109" s="279"/>
      <c r="RHH109" s="277"/>
      <c r="RHI109" s="295"/>
      <c r="RHJ109" s="296"/>
      <c r="RHK109" s="296"/>
      <c r="RHL109" s="297"/>
      <c r="RHM109" s="277"/>
      <c r="RHN109" s="279"/>
      <c r="RHO109" s="279"/>
      <c r="RHP109" s="279"/>
      <c r="RHQ109" s="279"/>
      <c r="RHR109" s="277"/>
      <c r="RHS109" s="279"/>
      <c r="RHT109" s="279"/>
      <c r="RHU109" s="279"/>
      <c r="RHV109" s="279"/>
      <c r="RHW109" s="279"/>
      <c r="RHX109" s="277"/>
      <c r="RHY109" s="279"/>
      <c r="RHZ109" s="279"/>
      <c r="RIA109" s="277"/>
      <c r="RIB109" s="279"/>
      <c r="RIC109" s="279"/>
      <c r="RID109" s="279"/>
      <c r="RIE109" s="277"/>
      <c r="RIF109" s="279"/>
      <c r="RIG109" s="279"/>
      <c r="RIH109" s="279"/>
      <c r="RII109" s="279"/>
      <c r="RIJ109" s="277"/>
      <c r="RIK109" s="279"/>
      <c r="RIL109" s="279"/>
      <c r="RIM109" s="279"/>
      <c r="RIN109" s="277"/>
      <c r="RIO109" s="279"/>
      <c r="RIP109" s="279"/>
      <c r="RIQ109" s="279"/>
      <c r="RIR109" s="277"/>
      <c r="RIS109" s="279"/>
      <c r="RIT109" s="279"/>
      <c r="RIU109" s="279"/>
      <c r="RIV109" s="277"/>
      <c r="RIW109" s="279"/>
      <c r="RIX109" s="279"/>
      <c r="RIY109" s="279"/>
      <c r="RIZ109" s="279"/>
      <c r="RJA109" s="277"/>
      <c r="RJB109" s="279"/>
      <c r="RJC109" s="279"/>
      <c r="RJD109" s="279"/>
      <c r="RJE109" s="279"/>
      <c r="RJF109" s="277"/>
      <c r="RJG109" s="279"/>
      <c r="RJH109" s="279"/>
      <c r="RJI109" s="279"/>
      <c r="RJJ109" s="277"/>
      <c r="RJK109" s="279"/>
      <c r="RJL109" s="279"/>
      <c r="RJM109" s="279"/>
      <c r="RJN109" s="277"/>
      <c r="RJO109" s="279"/>
      <c r="RJP109" s="279"/>
      <c r="RJQ109" s="279"/>
      <c r="RJR109" s="279"/>
      <c r="RJS109" s="279"/>
      <c r="RJT109" s="279"/>
      <c r="RJU109" s="277"/>
      <c r="RJV109" s="279"/>
      <c r="RJW109" s="279"/>
      <c r="RJX109" s="277"/>
      <c r="RJY109" s="295"/>
      <c r="RJZ109" s="296"/>
      <c r="RKA109" s="296"/>
      <c r="RKB109" s="297"/>
      <c r="RKC109" s="277"/>
      <c r="RKD109" s="279"/>
      <c r="RKE109" s="279"/>
      <c r="RKF109" s="279"/>
      <c r="RKG109" s="279"/>
      <c r="RKH109" s="277"/>
      <c r="RKI109" s="279"/>
      <c r="RKJ109" s="279"/>
      <c r="RKK109" s="279"/>
      <c r="RKL109" s="279"/>
      <c r="RKM109" s="279"/>
      <c r="RKN109" s="277"/>
      <c r="RKO109" s="279"/>
      <c r="RKP109" s="279"/>
      <c r="RKQ109" s="277"/>
      <c r="RKR109" s="279"/>
      <c r="RKS109" s="279"/>
      <c r="RKT109" s="279"/>
      <c r="RKU109" s="277"/>
      <c r="RKV109" s="279"/>
      <c r="RKW109" s="279"/>
      <c r="RKX109" s="279"/>
      <c r="RKY109" s="279"/>
      <c r="RKZ109" s="277"/>
      <c r="RLA109" s="279"/>
      <c r="RLB109" s="279"/>
      <c r="RLC109" s="279"/>
      <c r="RLD109" s="277"/>
      <c r="RLE109" s="279"/>
      <c r="RLF109" s="279"/>
      <c r="RLG109" s="279"/>
      <c r="RLH109" s="277"/>
      <c r="RLI109" s="279"/>
      <c r="RLJ109" s="279"/>
      <c r="RLK109" s="279"/>
      <c r="RLL109" s="277"/>
      <c r="RLM109" s="279"/>
      <c r="RLN109" s="279"/>
      <c r="RLO109" s="279"/>
      <c r="RLP109" s="279"/>
      <c r="RLQ109" s="277"/>
      <c r="RLR109" s="279"/>
      <c r="RLS109" s="279"/>
      <c r="RLT109" s="279"/>
      <c r="RLU109" s="279"/>
      <c r="RLV109" s="277"/>
      <c r="RLW109" s="279"/>
      <c r="RLX109" s="279"/>
      <c r="RLY109" s="279"/>
      <c r="RLZ109" s="277"/>
      <c r="RMA109" s="279"/>
      <c r="RMB109" s="279"/>
      <c r="RMC109" s="279"/>
      <c r="RMD109" s="277"/>
      <c r="RME109" s="279"/>
      <c r="RMF109" s="279"/>
      <c r="RMG109" s="279"/>
      <c r="RMH109" s="279"/>
      <c r="RMI109" s="279"/>
      <c r="RMJ109" s="279"/>
      <c r="RMK109" s="277"/>
      <c r="RML109" s="279"/>
      <c r="RMM109" s="279"/>
      <c r="RMN109" s="277"/>
      <c r="RMO109" s="295"/>
      <c r="RMP109" s="296"/>
      <c r="RMQ109" s="296"/>
      <c r="RMR109" s="297"/>
      <c r="RMS109" s="277"/>
      <c r="RMT109" s="279"/>
      <c r="RMU109" s="279"/>
      <c r="RMV109" s="279"/>
      <c r="RMW109" s="279"/>
      <c r="RMX109" s="277"/>
      <c r="RMY109" s="279"/>
      <c r="RMZ109" s="279"/>
      <c r="RNA109" s="279"/>
      <c r="RNB109" s="279"/>
      <c r="RNC109" s="279"/>
      <c r="RND109" s="277"/>
      <c r="RNE109" s="279"/>
      <c r="RNF109" s="279"/>
      <c r="RNG109" s="277"/>
      <c r="RNH109" s="279"/>
      <c r="RNI109" s="279"/>
      <c r="RNJ109" s="279"/>
      <c r="RNK109" s="277"/>
      <c r="RNL109" s="279"/>
      <c r="RNM109" s="279"/>
      <c r="RNN109" s="279"/>
      <c r="RNO109" s="279"/>
      <c r="RNP109" s="277"/>
      <c r="RNQ109" s="279"/>
      <c r="RNR109" s="279"/>
      <c r="RNS109" s="279"/>
      <c r="RNT109" s="277"/>
      <c r="RNU109" s="279"/>
      <c r="RNV109" s="279"/>
      <c r="RNW109" s="279"/>
      <c r="RNX109" s="277"/>
      <c r="RNY109" s="279"/>
      <c r="RNZ109" s="279"/>
      <c r="ROA109" s="279"/>
      <c r="ROB109" s="277"/>
      <c r="ROC109" s="279"/>
      <c r="ROD109" s="279"/>
      <c r="ROE109" s="279"/>
      <c r="ROF109" s="279"/>
      <c r="ROG109" s="277"/>
      <c r="ROH109" s="279"/>
      <c r="ROI109" s="279"/>
      <c r="ROJ109" s="279"/>
      <c r="ROK109" s="279"/>
      <c r="ROL109" s="277"/>
      <c r="ROM109" s="279"/>
      <c r="RON109" s="279"/>
      <c r="ROO109" s="279"/>
      <c r="ROP109" s="277"/>
      <c r="ROQ109" s="279"/>
      <c r="ROR109" s="279"/>
      <c r="ROS109" s="279"/>
      <c r="ROT109" s="277"/>
      <c r="ROU109" s="279"/>
      <c r="ROV109" s="279"/>
      <c r="ROW109" s="279"/>
      <c r="ROX109" s="279"/>
      <c r="ROY109" s="279"/>
      <c r="ROZ109" s="279"/>
      <c r="RPA109" s="277"/>
      <c r="RPB109" s="279"/>
      <c r="RPC109" s="279"/>
      <c r="RPD109" s="277"/>
      <c r="RPE109" s="295"/>
      <c r="RPF109" s="296"/>
      <c r="RPG109" s="296"/>
      <c r="RPH109" s="297"/>
      <c r="RPI109" s="277"/>
      <c r="RPJ109" s="279"/>
      <c r="RPK109" s="279"/>
      <c r="RPL109" s="279"/>
      <c r="RPM109" s="279"/>
      <c r="RPN109" s="277"/>
      <c r="RPO109" s="279"/>
      <c r="RPP109" s="279"/>
      <c r="RPQ109" s="279"/>
      <c r="RPR109" s="279"/>
      <c r="RPS109" s="279"/>
      <c r="RPT109" s="277"/>
      <c r="RPU109" s="279"/>
      <c r="RPV109" s="279"/>
      <c r="RPW109" s="277"/>
      <c r="RPX109" s="279"/>
      <c r="RPY109" s="279"/>
      <c r="RPZ109" s="279"/>
      <c r="RQA109" s="277"/>
      <c r="RQB109" s="279"/>
      <c r="RQC109" s="279"/>
      <c r="RQD109" s="279"/>
      <c r="RQE109" s="279"/>
      <c r="RQF109" s="277"/>
      <c r="RQG109" s="279"/>
      <c r="RQH109" s="279"/>
      <c r="RQI109" s="279"/>
      <c r="RQJ109" s="277"/>
      <c r="RQK109" s="279"/>
      <c r="RQL109" s="279"/>
      <c r="RQM109" s="279"/>
      <c r="RQN109" s="277"/>
      <c r="RQO109" s="279"/>
      <c r="RQP109" s="279"/>
      <c r="RQQ109" s="279"/>
      <c r="RQR109" s="277"/>
      <c r="RQS109" s="279"/>
      <c r="RQT109" s="279"/>
      <c r="RQU109" s="279"/>
      <c r="RQV109" s="279"/>
      <c r="RQW109" s="277"/>
      <c r="RQX109" s="279"/>
      <c r="RQY109" s="279"/>
      <c r="RQZ109" s="279"/>
      <c r="RRA109" s="279"/>
      <c r="RRB109" s="277"/>
      <c r="RRC109" s="279"/>
      <c r="RRD109" s="279"/>
      <c r="RRE109" s="279"/>
      <c r="RRF109" s="277"/>
      <c r="RRG109" s="279"/>
      <c r="RRH109" s="279"/>
      <c r="RRI109" s="279"/>
      <c r="RRJ109" s="277"/>
      <c r="RRK109" s="279"/>
      <c r="RRL109" s="279"/>
      <c r="RRM109" s="279"/>
      <c r="RRN109" s="279"/>
      <c r="RRO109" s="279"/>
      <c r="RRP109" s="279"/>
      <c r="RRQ109" s="277"/>
      <c r="RRR109" s="279"/>
      <c r="RRS109" s="279"/>
      <c r="RRT109" s="277"/>
      <c r="RRU109" s="295"/>
      <c r="RRV109" s="296"/>
      <c r="RRW109" s="296"/>
      <c r="RRX109" s="297"/>
      <c r="RRY109" s="277"/>
      <c r="RRZ109" s="279"/>
      <c r="RSA109" s="279"/>
      <c r="RSB109" s="279"/>
      <c r="RSC109" s="279"/>
      <c r="RSD109" s="277"/>
      <c r="RSE109" s="279"/>
      <c r="RSF109" s="279"/>
      <c r="RSG109" s="279"/>
      <c r="RSH109" s="279"/>
      <c r="RSI109" s="279"/>
      <c r="RSJ109" s="277"/>
      <c r="RSK109" s="279"/>
      <c r="RSL109" s="279"/>
      <c r="RSM109" s="277"/>
      <c r="RSN109" s="279"/>
      <c r="RSO109" s="279"/>
      <c r="RSP109" s="279"/>
      <c r="RSQ109" s="277"/>
      <c r="RSR109" s="279"/>
      <c r="RSS109" s="279"/>
      <c r="RST109" s="279"/>
      <c r="RSU109" s="279"/>
      <c r="RSV109" s="277"/>
      <c r="RSW109" s="279"/>
      <c r="RSX109" s="279"/>
      <c r="RSY109" s="279"/>
      <c r="RSZ109" s="277"/>
      <c r="RTA109" s="279"/>
      <c r="RTB109" s="279"/>
      <c r="RTC109" s="279"/>
      <c r="RTD109" s="277"/>
      <c r="RTE109" s="279"/>
      <c r="RTF109" s="279"/>
      <c r="RTG109" s="279"/>
      <c r="RTH109" s="277"/>
      <c r="RTI109" s="279"/>
      <c r="RTJ109" s="279"/>
      <c r="RTK109" s="279"/>
      <c r="RTL109" s="279"/>
      <c r="RTM109" s="277"/>
      <c r="RTN109" s="279"/>
      <c r="RTO109" s="279"/>
      <c r="RTP109" s="279"/>
      <c r="RTQ109" s="279"/>
      <c r="RTR109" s="277"/>
      <c r="RTS109" s="279"/>
      <c r="RTT109" s="279"/>
      <c r="RTU109" s="279"/>
      <c r="RTV109" s="277"/>
      <c r="RTW109" s="279"/>
      <c r="RTX109" s="279"/>
      <c r="RTY109" s="279"/>
      <c r="RTZ109" s="277"/>
      <c r="RUA109" s="279"/>
      <c r="RUB109" s="279"/>
      <c r="RUC109" s="279"/>
      <c r="RUD109" s="279"/>
      <c r="RUE109" s="279"/>
      <c r="RUF109" s="279"/>
      <c r="RUG109" s="277"/>
      <c r="RUH109" s="279"/>
      <c r="RUI109" s="279"/>
      <c r="RUJ109" s="277"/>
      <c r="RUK109" s="295"/>
      <c r="RUL109" s="296"/>
      <c r="RUM109" s="296"/>
      <c r="RUN109" s="297"/>
      <c r="RUO109" s="277"/>
      <c r="RUP109" s="279"/>
      <c r="RUQ109" s="279"/>
      <c r="RUR109" s="279"/>
      <c r="RUS109" s="279"/>
      <c r="RUT109" s="277"/>
      <c r="RUU109" s="279"/>
      <c r="RUV109" s="279"/>
      <c r="RUW109" s="279"/>
      <c r="RUX109" s="279"/>
      <c r="RUY109" s="279"/>
      <c r="RUZ109" s="277"/>
      <c r="RVA109" s="279"/>
      <c r="RVB109" s="279"/>
      <c r="RVC109" s="277"/>
      <c r="RVD109" s="279"/>
      <c r="RVE109" s="279"/>
      <c r="RVF109" s="279"/>
      <c r="RVG109" s="277"/>
      <c r="RVH109" s="279"/>
      <c r="RVI109" s="279"/>
      <c r="RVJ109" s="279"/>
      <c r="RVK109" s="279"/>
      <c r="RVL109" s="277"/>
      <c r="RVM109" s="279"/>
      <c r="RVN109" s="279"/>
      <c r="RVO109" s="279"/>
      <c r="RVP109" s="277"/>
      <c r="RVQ109" s="279"/>
      <c r="RVR109" s="279"/>
      <c r="RVS109" s="279"/>
      <c r="RVT109" s="277"/>
      <c r="RVU109" s="279"/>
      <c r="RVV109" s="279"/>
      <c r="RVW109" s="279"/>
      <c r="RVX109" s="277"/>
      <c r="RVY109" s="279"/>
      <c r="RVZ109" s="279"/>
      <c r="RWA109" s="279"/>
      <c r="RWB109" s="279"/>
      <c r="RWC109" s="277"/>
      <c r="RWD109" s="279"/>
      <c r="RWE109" s="279"/>
      <c r="RWF109" s="279"/>
      <c r="RWG109" s="279"/>
      <c r="RWH109" s="277"/>
      <c r="RWI109" s="279"/>
      <c r="RWJ109" s="279"/>
      <c r="RWK109" s="279"/>
      <c r="RWL109" s="277"/>
      <c r="RWM109" s="279"/>
      <c r="RWN109" s="279"/>
      <c r="RWO109" s="279"/>
      <c r="RWP109" s="277"/>
      <c r="RWQ109" s="279"/>
      <c r="RWR109" s="279"/>
      <c r="RWS109" s="279"/>
      <c r="RWT109" s="279"/>
      <c r="RWU109" s="279"/>
      <c r="RWV109" s="279"/>
      <c r="RWW109" s="277"/>
      <c r="RWX109" s="279"/>
      <c r="RWY109" s="279"/>
      <c r="RWZ109" s="277"/>
      <c r="RXA109" s="295"/>
      <c r="RXB109" s="296"/>
      <c r="RXC109" s="296"/>
      <c r="RXD109" s="297"/>
      <c r="RXE109" s="277"/>
      <c r="RXF109" s="279"/>
      <c r="RXG109" s="279"/>
      <c r="RXH109" s="279"/>
      <c r="RXI109" s="279"/>
      <c r="RXJ109" s="277"/>
      <c r="RXK109" s="279"/>
      <c r="RXL109" s="279"/>
      <c r="RXM109" s="279"/>
      <c r="RXN109" s="279"/>
      <c r="RXO109" s="279"/>
      <c r="RXP109" s="277"/>
      <c r="RXQ109" s="279"/>
      <c r="RXR109" s="279"/>
      <c r="RXS109" s="277"/>
      <c r="RXT109" s="279"/>
      <c r="RXU109" s="279"/>
      <c r="RXV109" s="279"/>
      <c r="RXW109" s="277"/>
      <c r="RXX109" s="279"/>
      <c r="RXY109" s="279"/>
      <c r="RXZ109" s="279"/>
      <c r="RYA109" s="279"/>
      <c r="RYB109" s="277"/>
      <c r="RYC109" s="279"/>
      <c r="RYD109" s="279"/>
      <c r="RYE109" s="279"/>
      <c r="RYF109" s="277"/>
      <c r="RYG109" s="279"/>
      <c r="RYH109" s="279"/>
      <c r="RYI109" s="279"/>
      <c r="RYJ109" s="277"/>
      <c r="RYK109" s="279"/>
      <c r="RYL109" s="279"/>
      <c r="RYM109" s="279"/>
      <c r="RYN109" s="277"/>
      <c r="RYO109" s="279"/>
      <c r="RYP109" s="279"/>
      <c r="RYQ109" s="279"/>
      <c r="RYR109" s="279"/>
      <c r="RYS109" s="277"/>
      <c r="RYT109" s="279"/>
      <c r="RYU109" s="279"/>
      <c r="RYV109" s="279"/>
      <c r="RYW109" s="279"/>
      <c r="RYX109" s="277"/>
      <c r="RYY109" s="279"/>
      <c r="RYZ109" s="279"/>
      <c r="RZA109" s="279"/>
      <c r="RZB109" s="277"/>
      <c r="RZC109" s="279"/>
      <c r="RZD109" s="279"/>
      <c r="RZE109" s="279"/>
      <c r="RZF109" s="277"/>
      <c r="RZG109" s="279"/>
      <c r="RZH109" s="279"/>
      <c r="RZI109" s="279"/>
      <c r="RZJ109" s="279"/>
      <c r="RZK109" s="279"/>
      <c r="RZL109" s="279"/>
      <c r="RZM109" s="277"/>
      <c r="RZN109" s="279"/>
      <c r="RZO109" s="279"/>
      <c r="RZP109" s="277"/>
      <c r="RZQ109" s="295"/>
      <c r="RZR109" s="296"/>
      <c r="RZS109" s="296"/>
      <c r="RZT109" s="297"/>
      <c r="RZU109" s="277"/>
      <c r="RZV109" s="279"/>
      <c r="RZW109" s="279"/>
      <c r="RZX109" s="279"/>
      <c r="RZY109" s="279"/>
      <c r="RZZ109" s="277"/>
      <c r="SAA109" s="279"/>
      <c r="SAB109" s="279"/>
      <c r="SAC109" s="279"/>
      <c r="SAD109" s="279"/>
      <c r="SAE109" s="279"/>
      <c r="SAF109" s="277"/>
      <c r="SAG109" s="279"/>
      <c r="SAH109" s="279"/>
      <c r="SAI109" s="277"/>
      <c r="SAJ109" s="279"/>
      <c r="SAK109" s="279"/>
      <c r="SAL109" s="279"/>
      <c r="SAM109" s="277"/>
      <c r="SAN109" s="279"/>
      <c r="SAO109" s="279"/>
      <c r="SAP109" s="279"/>
      <c r="SAQ109" s="279"/>
      <c r="SAR109" s="277"/>
      <c r="SAS109" s="279"/>
      <c r="SAT109" s="279"/>
      <c r="SAU109" s="279"/>
      <c r="SAV109" s="277"/>
      <c r="SAW109" s="279"/>
      <c r="SAX109" s="279"/>
      <c r="SAY109" s="279"/>
      <c r="SAZ109" s="277"/>
      <c r="SBA109" s="279"/>
      <c r="SBB109" s="279"/>
      <c r="SBC109" s="279"/>
      <c r="SBD109" s="277"/>
      <c r="SBE109" s="279"/>
      <c r="SBF109" s="279"/>
      <c r="SBG109" s="279"/>
      <c r="SBH109" s="279"/>
      <c r="SBI109" s="277"/>
      <c r="SBJ109" s="279"/>
      <c r="SBK109" s="279"/>
      <c r="SBL109" s="279"/>
      <c r="SBM109" s="279"/>
      <c r="SBN109" s="277"/>
      <c r="SBO109" s="279"/>
      <c r="SBP109" s="279"/>
      <c r="SBQ109" s="279"/>
      <c r="SBR109" s="277"/>
      <c r="SBS109" s="279"/>
      <c r="SBT109" s="279"/>
      <c r="SBU109" s="279"/>
      <c r="SBV109" s="277"/>
      <c r="SBW109" s="279"/>
      <c r="SBX109" s="279"/>
      <c r="SBY109" s="279"/>
      <c r="SBZ109" s="279"/>
      <c r="SCA109" s="279"/>
      <c r="SCB109" s="279"/>
      <c r="SCC109" s="277"/>
      <c r="SCD109" s="279"/>
      <c r="SCE109" s="279"/>
      <c r="SCF109" s="277"/>
      <c r="SCG109" s="295"/>
      <c r="SCH109" s="296"/>
      <c r="SCI109" s="296"/>
      <c r="SCJ109" s="297"/>
      <c r="SCK109" s="277"/>
      <c r="SCL109" s="279"/>
      <c r="SCM109" s="279"/>
      <c r="SCN109" s="279"/>
      <c r="SCO109" s="279"/>
      <c r="SCP109" s="277"/>
      <c r="SCQ109" s="279"/>
      <c r="SCR109" s="279"/>
      <c r="SCS109" s="279"/>
      <c r="SCT109" s="279"/>
      <c r="SCU109" s="279"/>
      <c r="SCV109" s="277"/>
      <c r="SCW109" s="279"/>
      <c r="SCX109" s="279"/>
      <c r="SCY109" s="277"/>
      <c r="SCZ109" s="279"/>
      <c r="SDA109" s="279"/>
      <c r="SDB109" s="279"/>
      <c r="SDC109" s="277"/>
      <c r="SDD109" s="279"/>
      <c r="SDE109" s="279"/>
      <c r="SDF109" s="279"/>
      <c r="SDG109" s="279"/>
      <c r="SDH109" s="277"/>
      <c r="SDI109" s="279"/>
      <c r="SDJ109" s="279"/>
      <c r="SDK109" s="279"/>
      <c r="SDL109" s="277"/>
      <c r="SDM109" s="279"/>
      <c r="SDN109" s="279"/>
      <c r="SDO109" s="279"/>
      <c r="SDP109" s="277"/>
      <c r="SDQ109" s="279"/>
      <c r="SDR109" s="279"/>
      <c r="SDS109" s="279"/>
      <c r="SDT109" s="277"/>
      <c r="SDU109" s="279"/>
      <c r="SDV109" s="279"/>
      <c r="SDW109" s="279"/>
      <c r="SDX109" s="279"/>
      <c r="SDY109" s="277"/>
      <c r="SDZ109" s="279"/>
      <c r="SEA109" s="279"/>
      <c r="SEB109" s="279"/>
      <c r="SEC109" s="279"/>
      <c r="SED109" s="277"/>
      <c r="SEE109" s="279"/>
      <c r="SEF109" s="279"/>
      <c r="SEG109" s="279"/>
      <c r="SEH109" s="277"/>
      <c r="SEI109" s="279"/>
      <c r="SEJ109" s="279"/>
      <c r="SEK109" s="279"/>
      <c r="SEL109" s="277"/>
      <c r="SEM109" s="279"/>
      <c r="SEN109" s="279"/>
      <c r="SEO109" s="279"/>
      <c r="SEP109" s="279"/>
      <c r="SEQ109" s="279"/>
      <c r="SER109" s="279"/>
      <c r="SES109" s="277"/>
      <c r="SET109" s="279"/>
      <c r="SEU109" s="279"/>
      <c r="SEV109" s="277"/>
      <c r="SEW109" s="295"/>
      <c r="SEX109" s="296"/>
      <c r="SEY109" s="296"/>
      <c r="SEZ109" s="297"/>
      <c r="SFA109" s="277"/>
      <c r="SFB109" s="279"/>
      <c r="SFC109" s="279"/>
      <c r="SFD109" s="279"/>
      <c r="SFE109" s="279"/>
      <c r="SFF109" s="277"/>
      <c r="SFG109" s="279"/>
      <c r="SFH109" s="279"/>
      <c r="SFI109" s="279"/>
      <c r="SFJ109" s="279"/>
      <c r="SFK109" s="279"/>
      <c r="SFL109" s="277"/>
      <c r="SFM109" s="279"/>
      <c r="SFN109" s="279"/>
      <c r="SFO109" s="277"/>
      <c r="SFP109" s="279"/>
      <c r="SFQ109" s="279"/>
      <c r="SFR109" s="279"/>
      <c r="SFS109" s="277"/>
      <c r="SFT109" s="279"/>
      <c r="SFU109" s="279"/>
      <c r="SFV109" s="279"/>
      <c r="SFW109" s="279"/>
      <c r="SFX109" s="277"/>
      <c r="SFY109" s="279"/>
      <c r="SFZ109" s="279"/>
      <c r="SGA109" s="279"/>
      <c r="SGB109" s="277"/>
      <c r="SGC109" s="279"/>
      <c r="SGD109" s="279"/>
      <c r="SGE109" s="279"/>
      <c r="SGF109" s="277"/>
      <c r="SGG109" s="279"/>
      <c r="SGH109" s="279"/>
      <c r="SGI109" s="279"/>
      <c r="SGJ109" s="277"/>
      <c r="SGK109" s="279"/>
      <c r="SGL109" s="279"/>
      <c r="SGM109" s="279"/>
      <c r="SGN109" s="279"/>
      <c r="SGO109" s="277"/>
      <c r="SGP109" s="279"/>
      <c r="SGQ109" s="279"/>
      <c r="SGR109" s="279"/>
      <c r="SGS109" s="279"/>
      <c r="SGT109" s="277"/>
      <c r="SGU109" s="279"/>
      <c r="SGV109" s="279"/>
      <c r="SGW109" s="279"/>
      <c r="SGX109" s="277"/>
      <c r="SGY109" s="279"/>
      <c r="SGZ109" s="279"/>
      <c r="SHA109" s="279"/>
      <c r="SHB109" s="277"/>
      <c r="SHC109" s="279"/>
      <c r="SHD109" s="279"/>
      <c r="SHE109" s="279"/>
      <c r="SHF109" s="279"/>
      <c r="SHG109" s="279"/>
      <c r="SHH109" s="279"/>
      <c r="SHI109" s="277"/>
      <c r="SHJ109" s="279"/>
      <c r="SHK109" s="279"/>
      <c r="SHL109" s="277"/>
      <c r="SHM109" s="295"/>
      <c r="SHN109" s="296"/>
      <c r="SHO109" s="296"/>
      <c r="SHP109" s="297"/>
      <c r="SHQ109" s="277"/>
      <c r="SHR109" s="279"/>
      <c r="SHS109" s="279"/>
      <c r="SHT109" s="279"/>
      <c r="SHU109" s="279"/>
      <c r="SHV109" s="277"/>
      <c r="SHW109" s="279"/>
      <c r="SHX109" s="279"/>
      <c r="SHY109" s="279"/>
      <c r="SHZ109" s="279"/>
      <c r="SIA109" s="279"/>
      <c r="SIB109" s="277"/>
      <c r="SIC109" s="279"/>
      <c r="SID109" s="279"/>
      <c r="SIE109" s="277"/>
      <c r="SIF109" s="279"/>
      <c r="SIG109" s="279"/>
      <c r="SIH109" s="279"/>
      <c r="SII109" s="277"/>
      <c r="SIJ109" s="279"/>
      <c r="SIK109" s="279"/>
      <c r="SIL109" s="279"/>
      <c r="SIM109" s="279"/>
      <c r="SIN109" s="277"/>
      <c r="SIO109" s="279"/>
      <c r="SIP109" s="279"/>
      <c r="SIQ109" s="279"/>
      <c r="SIR109" s="277"/>
      <c r="SIS109" s="279"/>
      <c r="SIT109" s="279"/>
      <c r="SIU109" s="279"/>
      <c r="SIV109" s="277"/>
      <c r="SIW109" s="279"/>
      <c r="SIX109" s="279"/>
      <c r="SIY109" s="279"/>
      <c r="SIZ109" s="277"/>
      <c r="SJA109" s="279"/>
      <c r="SJB109" s="279"/>
      <c r="SJC109" s="279"/>
      <c r="SJD109" s="279"/>
      <c r="SJE109" s="277"/>
      <c r="SJF109" s="279"/>
      <c r="SJG109" s="279"/>
      <c r="SJH109" s="279"/>
      <c r="SJI109" s="279"/>
      <c r="SJJ109" s="277"/>
      <c r="SJK109" s="279"/>
      <c r="SJL109" s="279"/>
      <c r="SJM109" s="279"/>
      <c r="SJN109" s="277"/>
      <c r="SJO109" s="279"/>
      <c r="SJP109" s="279"/>
      <c r="SJQ109" s="279"/>
      <c r="SJR109" s="277"/>
      <c r="SJS109" s="279"/>
      <c r="SJT109" s="279"/>
      <c r="SJU109" s="279"/>
      <c r="SJV109" s="279"/>
      <c r="SJW109" s="279"/>
      <c r="SJX109" s="279"/>
      <c r="SJY109" s="277"/>
      <c r="SJZ109" s="279"/>
      <c r="SKA109" s="279"/>
      <c r="SKB109" s="277"/>
      <c r="SKC109" s="295"/>
      <c r="SKD109" s="296"/>
      <c r="SKE109" s="296"/>
      <c r="SKF109" s="297"/>
      <c r="SKG109" s="277"/>
      <c r="SKH109" s="279"/>
      <c r="SKI109" s="279"/>
      <c r="SKJ109" s="279"/>
      <c r="SKK109" s="279"/>
      <c r="SKL109" s="277"/>
      <c r="SKM109" s="279"/>
      <c r="SKN109" s="279"/>
      <c r="SKO109" s="279"/>
      <c r="SKP109" s="279"/>
      <c r="SKQ109" s="279"/>
      <c r="SKR109" s="277"/>
      <c r="SKS109" s="279"/>
      <c r="SKT109" s="279"/>
      <c r="SKU109" s="277"/>
      <c r="SKV109" s="279"/>
      <c r="SKW109" s="279"/>
      <c r="SKX109" s="279"/>
      <c r="SKY109" s="277"/>
      <c r="SKZ109" s="279"/>
      <c r="SLA109" s="279"/>
      <c r="SLB109" s="279"/>
      <c r="SLC109" s="279"/>
      <c r="SLD109" s="277"/>
      <c r="SLE109" s="279"/>
      <c r="SLF109" s="279"/>
      <c r="SLG109" s="279"/>
      <c r="SLH109" s="277"/>
      <c r="SLI109" s="279"/>
      <c r="SLJ109" s="279"/>
      <c r="SLK109" s="279"/>
      <c r="SLL109" s="277"/>
      <c r="SLM109" s="279"/>
      <c r="SLN109" s="279"/>
      <c r="SLO109" s="279"/>
      <c r="SLP109" s="277"/>
      <c r="SLQ109" s="279"/>
      <c r="SLR109" s="279"/>
      <c r="SLS109" s="279"/>
      <c r="SLT109" s="279"/>
      <c r="SLU109" s="277"/>
      <c r="SLV109" s="279"/>
      <c r="SLW109" s="279"/>
      <c r="SLX109" s="279"/>
      <c r="SLY109" s="279"/>
      <c r="SLZ109" s="277"/>
      <c r="SMA109" s="279"/>
      <c r="SMB109" s="279"/>
      <c r="SMC109" s="279"/>
      <c r="SMD109" s="277"/>
      <c r="SME109" s="279"/>
      <c r="SMF109" s="279"/>
      <c r="SMG109" s="279"/>
      <c r="SMH109" s="277"/>
      <c r="SMI109" s="279"/>
      <c r="SMJ109" s="279"/>
      <c r="SMK109" s="279"/>
      <c r="SML109" s="279"/>
      <c r="SMM109" s="279"/>
      <c r="SMN109" s="279"/>
      <c r="SMO109" s="277"/>
      <c r="SMP109" s="279"/>
      <c r="SMQ109" s="279"/>
      <c r="SMR109" s="277"/>
      <c r="SMS109" s="295"/>
      <c r="SMT109" s="296"/>
      <c r="SMU109" s="296"/>
      <c r="SMV109" s="297"/>
      <c r="SMW109" s="277"/>
      <c r="SMX109" s="279"/>
      <c r="SMY109" s="279"/>
      <c r="SMZ109" s="279"/>
      <c r="SNA109" s="279"/>
      <c r="SNB109" s="277"/>
      <c r="SNC109" s="279"/>
      <c r="SND109" s="279"/>
      <c r="SNE109" s="279"/>
      <c r="SNF109" s="279"/>
      <c r="SNG109" s="279"/>
      <c r="SNH109" s="277"/>
      <c r="SNI109" s="279"/>
      <c r="SNJ109" s="279"/>
      <c r="SNK109" s="277"/>
      <c r="SNL109" s="279"/>
      <c r="SNM109" s="279"/>
      <c r="SNN109" s="279"/>
      <c r="SNO109" s="277"/>
      <c r="SNP109" s="279"/>
      <c r="SNQ109" s="279"/>
      <c r="SNR109" s="279"/>
      <c r="SNS109" s="279"/>
      <c r="SNT109" s="277"/>
      <c r="SNU109" s="279"/>
      <c r="SNV109" s="279"/>
      <c r="SNW109" s="279"/>
      <c r="SNX109" s="277"/>
      <c r="SNY109" s="279"/>
      <c r="SNZ109" s="279"/>
      <c r="SOA109" s="279"/>
      <c r="SOB109" s="277"/>
      <c r="SOC109" s="279"/>
      <c r="SOD109" s="279"/>
      <c r="SOE109" s="279"/>
      <c r="SOF109" s="277"/>
      <c r="SOG109" s="279"/>
      <c r="SOH109" s="279"/>
      <c r="SOI109" s="279"/>
      <c r="SOJ109" s="279"/>
      <c r="SOK109" s="277"/>
      <c r="SOL109" s="279"/>
      <c r="SOM109" s="279"/>
      <c r="SON109" s="279"/>
      <c r="SOO109" s="279"/>
      <c r="SOP109" s="277"/>
      <c r="SOQ109" s="279"/>
      <c r="SOR109" s="279"/>
      <c r="SOS109" s="279"/>
      <c r="SOT109" s="277"/>
      <c r="SOU109" s="279"/>
      <c r="SOV109" s="279"/>
      <c r="SOW109" s="279"/>
      <c r="SOX109" s="277"/>
      <c r="SOY109" s="279"/>
      <c r="SOZ109" s="279"/>
      <c r="SPA109" s="279"/>
      <c r="SPB109" s="279"/>
      <c r="SPC109" s="279"/>
      <c r="SPD109" s="279"/>
      <c r="SPE109" s="277"/>
      <c r="SPF109" s="279"/>
      <c r="SPG109" s="279"/>
      <c r="SPH109" s="277"/>
      <c r="SPI109" s="295"/>
      <c r="SPJ109" s="296"/>
      <c r="SPK109" s="296"/>
      <c r="SPL109" s="297"/>
      <c r="SPM109" s="277"/>
      <c r="SPN109" s="279"/>
      <c r="SPO109" s="279"/>
      <c r="SPP109" s="279"/>
      <c r="SPQ109" s="279"/>
      <c r="SPR109" s="277"/>
      <c r="SPS109" s="279"/>
      <c r="SPT109" s="279"/>
      <c r="SPU109" s="279"/>
      <c r="SPV109" s="279"/>
      <c r="SPW109" s="279"/>
      <c r="SPX109" s="277"/>
      <c r="SPY109" s="279"/>
      <c r="SPZ109" s="279"/>
      <c r="SQA109" s="277"/>
      <c r="SQB109" s="279"/>
      <c r="SQC109" s="279"/>
      <c r="SQD109" s="279"/>
      <c r="SQE109" s="277"/>
      <c r="SQF109" s="279"/>
      <c r="SQG109" s="279"/>
      <c r="SQH109" s="279"/>
      <c r="SQI109" s="279"/>
      <c r="SQJ109" s="277"/>
      <c r="SQK109" s="279"/>
      <c r="SQL109" s="279"/>
      <c r="SQM109" s="279"/>
      <c r="SQN109" s="277"/>
      <c r="SQO109" s="279"/>
      <c r="SQP109" s="279"/>
      <c r="SQQ109" s="279"/>
      <c r="SQR109" s="277"/>
      <c r="SQS109" s="279"/>
      <c r="SQT109" s="279"/>
      <c r="SQU109" s="279"/>
      <c r="SQV109" s="277"/>
      <c r="SQW109" s="279"/>
      <c r="SQX109" s="279"/>
      <c r="SQY109" s="279"/>
      <c r="SQZ109" s="279"/>
      <c r="SRA109" s="277"/>
      <c r="SRB109" s="279"/>
      <c r="SRC109" s="279"/>
      <c r="SRD109" s="279"/>
      <c r="SRE109" s="279"/>
      <c r="SRF109" s="277"/>
      <c r="SRG109" s="279"/>
      <c r="SRH109" s="279"/>
      <c r="SRI109" s="279"/>
      <c r="SRJ109" s="277"/>
      <c r="SRK109" s="279"/>
      <c r="SRL109" s="279"/>
      <c r="SRM109" s="279"/>
      <c r="SRN109" s="277"/>
      <c r="SRO109" s="279"/>
      <c r="SRP109" s="279"/>
      <c r="SRQ109" s="279"/>
      <c r="SRR109" s="279"/>
      <c r="SRS109" s="279"/>
      <c r="SRT109" s="279"/>
      <c r="SRU109" s="277"/>
      <c r="SRV109" s="279"/>
      <c r="SRW109" s="279"/>
      <c r="SRX109" s="277"/>
      <c r="SRY109" s="295"/>
      <c r="SRZ109" s="296"/>
      <c r="SSA109" s="296"/>
      <c r="SSB109" s="297"/>
      <c r="SSC109" s="277"/>
      <c r="SSD109" s="279"/>
      <c r="SSE109" s="279"/>
      <c r="SSF109" s="279"/>
      <c r="SSG109" s="279"/>
      <c r="SSH109" s="277"/>
      <c r="SSI109" s="279"/>
      <c r="SSJ109" s="279"/>
      <c r="SSK109" s="279"/>
      <c r="SSL109" s="279"/>
      <c r="SSM109" s="279"/>
      <c r="SSN109" s="277"/>
      <c r="SSO109" s="279"/>
      <c r="SSP109" s="279"/>
      <c r="SSQ109" s="277"/>
      <c r="SSR109" s="279"/>
      <c r="SSS109" s="279"/>
      <c r="SST109" s="279"/>
      <c r="SSU109" s="277"/>
      <c r="SSV109" s="279"/>
      <c r="SSW109" s="279"/>
      <c r="SSX109" s="279"/>
      <c r="SSY109" s="279"/>
      <c r="SSZ109" s="277"/>
      <c r="STA109" s="279"/>
      <c r="STB109" s="279"/>
      <c r="STC109" s="279"/>
      <c r="STD109" s="277"/>
      <c r="STE109" s="279"/>
      <c r="STF109" s="279"/>
      <c r="STG109" s="279"/>
      <c r="STH109" s="277"/>
      <c r="STI109" s="279"/>
      <c r="STJ109" s="279"/>
      <c r="STK109" s="279"/>
      <c r="STL109" s="277"/>
      <c r="STM109" s="279"/>
      <c r="STN109" s="279"/>
      <c r="STO109" s="279"/>
      <c r="STP109" s="279"/>
      <c r="STQ109" s="277"/>
      <c r="STR109" s="279"/>
      <c r="STS109" s="279"/>
      <c r="STT109" s="279"/>
      <c r="STU109" s="279"/>
      <c r="STV109" s="277"/>
      <c r="STW109" s="279"/>
      <c r="STX109" s="279"/>
      <c r="STY109" s="279"/>
      <c r="STZ109" s="277"/>
      <c r="SUA109" s="279"/>
      <c r="SUB109" s="279"/>
      <c r="SUC109" s="279"/>
      <c r="SUD109" s="277"/>
      <c r="SUE109" s="279"/>
      <c r="SUF109" s="279"/>
      <c r="SUG109" s="279"/>
      <c r="SUH109" s="279"/>
      <c r="SUI109" s="279"/>
      <c r="SUJ109" s="279"/>
      <c r="SUK109" s="277"/>
      <c r="SUL109" s="279"/>
      <c r="SUM109" s="279"/>
      <c r="SUN109" s="277"/>
      <c r="SUO109" s="295"/>
      <c r="SUP109" s="296"/>
      <c r="SUQ109" s="296"/>
      <c r="SUR109" s="297"/>
      <c r="SUS109" s="277"/>
      <c r="SUT109" s="279"/>
      <c r="SUU109" s="279"/>
      <c r="SUV109" s="279"/>
      <c r="SUW109" s="279"/>
      <c r="SUX109" s="277"/>
      <c r="SUY109" s="279"/>
      <c r="SUZ109" s="279"/>
      <c r="SVA109" s="279"/>
      <c r="SVB109" s="279"/>
      <c r="SVC109" s="279"/>
      <c r="SVD109" s="277"/>
      <c r="SVE109" s="279"/>
      <c r="SVF109" s="279"/>
      <c r="SVG109" s="277"/>
      <c r="SVH109" s="279"/>
      <c r="SVI109" s="279"/>
      <c r="SVJ109" s="279"/>
      <c r="SVK109" s="277"/>
      <c r="SVL109" s="279"/>
      <c r="SVM109" s="279"/>
      <c r="SVN109" s="279"/>
      <c r="SVO109" s="279"/>
      <c r="SVP109" s="277"/>
      <c r="SVQ109" s="279"/>
      <c r="SVR109" s="279"/>
      <c r="SVS109" s="279"/>
      <c r="SVT109" s="277"/>
      <c r="SVU109" s="279"/>
      <c r="SVV109" s="279"/>
      <c r="SVW109" s="279"/>
      <c r="SVX109" s="277"/>
      <c r="SVY109" s="279"/>
      <c r="SVZ109" s="279"/>
      <c r="SWA109" s="279"/>
      <c r="SWB109" s="277"/>
      <c r="SWC109" s="279"/>
      <c r="SWD109" s="279"/>
      <c r="SWE109" s="279"/>
      <c r="SWF109" s="279"/>
      <c r="SWG109" s="277"/>
      <c r="SWH109" s="279"/>
      <c r="SWI109" s="279"/>
      <c r="SWJ109" s="279"/>
      <c r="SWK109" s="279"/>
      <c r="SWL109" s="277"/>
      <c r="SWM109" s="279"/>
      <c r="SWN109" s="279"/>
      <c r="SWO109" s="279"/>
      <c r="SWP109" s="277"/>
      <c r="SWQ109" s="279"/>
      <c r="SWR109" s="279"/>
      <c r="SWS109" s="279"/>
      <c r="SWT109" s="277"/>
      <c r="SWU109" s="279"/>
      <c r="SWV109" s="279"/>
      <c r="SWW109" s="279"/>
      <c r="SWX109" s="279"/>
      <c r="SWY109" s="279"/>
      <c r="SWZ109" s="279"/>
      <c r="SXA109" s="277"/>
      <c r="SXB109" s="279"/>
      <c r="SXC109" s="279"/>
      <c r="SXD109" s="277"/>
      <c r="SXE109" s="295"/>
      <c r="SXF109" s="296"/>
      <c r="SXG109" s="296"/>
      <c r="SXH109" s="297"/>
      <c r="SXI109" s="277"/>
      <c r="SXJ109" s="279"/>
      <c r="SXK109" s="279"/>
      <c r="SXL109" s="279"/>
      <c r="SXM109" s="279"/>
      <c r="SXN109" s="277"/>
      <c r="SXO109" s="279"/>
      <c r="SXP109" s="279"/>
      <c r="SXQ109" s="279"/>
      <c r="SXR109" s="279"/>
      <c r="SXS109" s="279"/>
      <c r="SXT109" s="277"/>
      <c r="SXU109" s="279"/>
      <c r="SXV109" s="279"/>
      <c r="SXW109" s="277"/>
      <c r="SXX109" s="279"/>
      <c r="SXY109" s="279"/>
      <c r="SXZ109" s="279"/>
      <c r="SYA109" s="277"/>
      <c r="SYB109" s="279"/>
      <c r="SYC109" s="279"/>
      <c r="SYD109" s="279"/>
      <c r="SYE109" s="279"/>
      <c r="SYF109" s="277"/>
      <c r="SYG109" s="279"/>
      <c r="SYH109" s="279"/>
      <c r="SYI109" s="279"/>
      <c r="SYJ109" s="277"/>
      <c r="SYK109" s="279"/>
      <c r="SYL109" s="279"/>
      <c r="SYM109" s="279"/>
      <c r="SYN109" s="277"/>
      <c r="SYO109" s="279"/>
      <c r="SYP109" s="279"/>
      <c r="SYQ109" s="279"/>
      <c r="SYR109" s="277"/>
      <c r="SYS109" s="279"/>
      <c r="SYT109" s="279"/>
      <c r="SYU109" s="279"/>
      <c r="SYV109" s="279"/>
      <c r="SYW109" s="277"/>
      <c r="SYX109" s="279"/>
      <c r="SYY109" s="279"/>
      <c r="SYZ109" s="279"/>
      <c r="SZA109" s="279"/>
      <c r="SZB109" s="277"/>
      <c r="SZC109" s="279"/>
      <c r="SZD109" s="279"/>
      <c r="SZE109" s="279"/>
      <c r="SZF109" s="277"/>
      <c r="SZG109" s="279"/>
      <c r="SZH109" s="279"/>
      <c r="SZI109" s="279"/>
      <c r="SZJ109" s="277"/>
      <c r="SZK109" s="279"/>
      <c r="SZL109" s="279"/>
      <c r="SZM109" s="279"/>
      <c r="SZN109" s="279"/>
      <c r="SZO109" s="279"/>
      <c r="SZP109" s="279"/>
      <c r="SZQ109" s="277"/>
      <c r="SZR109" s="279"/>
      <c r="SZS109" s="279"/>
      <c r="SZT109" s="277"/>
      <c r="SZU109" s="295"/>
      <c r="SZV109" s="296"/>
      <c r="SZW109" s="296"/>
      <c r="SZX109" s="297"/>
      <c r="SZY109" s="277"/>
      <c r="SZZ109" s="279"/>
      <c r="TAA109" s="279"/>
      <c r="TAB109" s="279"/>
      <c r="TAC109" s="279"/>
      <c r="TAD109" s="277"/>
      <c r="TAE109" s="279"/>
      <c r="TAF109" s="279"/>
      <c r="TAG109" s="279"/>
      <c r="TAH109" s="279"/>
      <c r="TAI109" s="279"/>
      <c r="TAJ109" s="277"/>
      <c r="TAK109" s="279"/>
      <c r="TAL109" s="279"/>
      <c r="TAM109" s="277"/>
      <c r="TAN109" s="279"/>
      <c r="TAO109" s="279"/>
      <c r="TAP109" s="279"/>
      <c r="TAQ109" s="277"/>
      <c r="TAR109" s="279"/>
      <c r="TAS109" s="279"/>
      <c r="TAT109" s="279"/>
      <c r="TAU109" s="279"/>
      <c r="TAV109" s="277"/>
      <c r="TAW109" s="279"/>
      <c r="TAX109" s="279"/>
      <c r="TAY109" s="279"/>
      <c r="TAZ109" s="277"/>
      <c r="TBA109" s="279"/>
      <c r="TBB109" s="279"/>
      <c r="TBC109" s="279"/>
      <c r="TBD109" s="277"/>
      <c r="TBE109" s="279"/>
      <c r="TBF109" s="279"/>
      <c r="TBG109" s="279"/>
      <c r="TBH109" s="277"/>
      <c r="TBI109" s="279"/>
      <c r="TBJ109" s="279"/>
      <c r="TBK109" s="279"/>
      <c r="TBL109" s="279"/>
      <c r="TBM109" s="277"/>
      <c r="TBN109" s="279"/>
      <c r="TBO109" s="279"/>
      <c r="TBP109" s="279"/>
      <c r="TBQ109" s="279"/>
      <c r="TBR109" s="277"/>
      <c r="TBS109" s="279"/>
      <c r="TBT109" s="279"/>
      <c r="TBU109" s="279"/>
      <c r="TBV109" s="277"/>
      <c r="TBW109" s="279"/>
      <c r="TBX109" s="279"/>
      <c r="TBY109" s="279"/>
      <c r="TBZ109" s="277"/>
      <c r="TCA109" s="279"/>
      <c r="TCB109" s="279"/>
      <c r="TCC109" s="279"/>
      <c r="TCD109" s="279"/>
      <c r="TCE109" s="279"/>
      <c r="TCF109" s="279"/>
      <c r="TCG109" s="277"/>
      <c r="TCH109" s="279"/>
      <c r="TCI109" s="279"/>
      <c r="TCJ109" s="277"/>
      <c r="TCK109" s="295"/>
      <c r="TCL109" s="296"/>
      <c r="TCM109" s="296"/>
      <c r="TCN109" s="297"/>
      <c r="TCO109" s="277"/>
      <c r="TCP109" s="279"/>
      <c r="TCQ109" s="279"/>
      <c r="TCR109" s="279"/>
      <c r="TCS109" s="279"/>
      <c r="TCT109" s="277"/>
      <c r="TCU109" s="279"/>
      <c r="TCV109" s="279"/>
      <c r="TCW109" s="279"/>
      <c r="TCX109" s="279"/>
      <c r="TCY109" s="279"/>
      <c r="TCZ109" s="277"/>
      <c r="TDA109" s="279"/>
      <c r="TDB109" s="279"/>
      <c r="TDC109" s="277"/>
      <c r="TDD109" s="279"/>
      <c r="TDE109" s="279"/>
      <c r="TDF109" s="279"/>
      <c r="TDG109" s="277"/>
      <c r="TDH109" s="279"/>
      <c r="TDI109" s="279"/>
      <c r="TDJ109" s="279"/>
      <c r="TDK109" s="279"/>
      <c r="TDL109" s="277"/>
      <c r="TDM109" s="279"/>
      <c r="TDN109" s="279"/>
      <c r="TDO109" s="279"/>
      <c r="TDP109" s="277"/>
      <c r="TDQ109" s="279"/>
      <c r="TDR109" s="279"/>
      <c r="TDS109" s="279"/>
      <c r="TDT109" s="277"/>
      <c r="TDU109" s="279"/>
      <c r="TDV109" s="279"/>
      <c r="TDW109" s="279"/>
      <c r="TDX109" s="277"/>
      <c r="TDY109" s="279"/>
      <c r="TDZ109" s="279"/>
      <c r="TEA109" s="279"/>
      <c r="TEB109" s="279"/>
      <c r="TEC109" s="277"/>
      <c r="TED109" s="279"/>
      <c r="TEE109" s="279"/>
      <c r="TEF109" s="279"/>
      <c r="TEG109" s="279"/>
      <c r="TEH109" s="277"/>
      <c r="TEI109" s="279"/>
      <c r="TEJ109" s="279"/>
      <c r="TEK109" s="279"/>
      <c r="TEL109" s="277"/>
      <c r="TEM109" s="279"/>
      <c r="TEN109" s="279"/>
      <c r="TEO109" s="279"/>
      <c r="TEP109" s="277"/>
      <c r="TEQ109" s="279"/>
      <c r="TER109" s="279"/>
      <c r="TES109" s="279"/>
      <c r="TET109" s="279"/>
      <c r="TEU109" s="279"/>
      <c r="TEV109" s="279"/>
      <c r="TEW109" s="277"/>
      <c r="TEX109" s="279"/>
      <c r="TEY109" s="279"/>
      <c r="TEZ109" s="277"/>
      <c r="TFA109" s="295"/>
      <c r="TFB109" s="296"/>
      <c r="TFC109" s="296"/>
      <c r="TFD109" s="297"/>
      <c r="TFE109" s="277"/>
      <c r="TFF109" s="279"/>
      <c r="TFG109" s="279"/>
      <c r="TFH109" s="279"/>
      <c r="TFI109" s="279"/>
      <c r="TFJ109" s="277"/>
      <c r="TFK109" s="279"/>
      <c r="TFL109" s="279"/>
      <c r="TFM109" s="279"/>
      <c r="TFN109" s="279"/>
      <c r="TFO109" s="279"/>
      <c r="TFP109" s="277"/>
      <c r="TFQ109" s="279"/>
      <c r="TFR109" s="279"/>
      <c r="TFS109" s="277"/>
      <c r="TFT109" s="279"/>
      <c r="TFU109" s="279"/>
      <c r="TFV109" s="279"/>
      <c r="TFW109" s="277"/>
      <c r="TFX109" s="279"/>
      <c r="TFY109" s="279"/>
      <c r="TFZ109" s="279"/>
      <c r="TGA109" s="279"/>
      <c r="TGB109" s="277"/>
      <c r="TGC109" s="279"/>
      <c r="TGD109" s="279"/>
      <c r="TGE109" s="279"/>
      <c r="TGF109" s="277"/>
      <c r="TGG109" s="279"/>
      <c r="TGH109" s="279"/>
      <c r="TGI109" s="279"/>
      <c r="TGJ109" s="277"/>
      <c r="TGK109" s="279"/>
      <c r="TGL109" s="279"/>
      <c r="TGM109" s="279"/>
      <c r="TGN109" s="277"/>
      <c r="TGO109" s="279"/>
      <c r="TGP109" s="279"/>
      <c r="TGQ109" s="279"/>
      <c r="TGR109" s="279"/>
      <c r="TGS109" s="277"/>
      <c r="TGT109" s="279"/>
      <c r="TGU109" s="279"/>
      <c r="TGV109" s="279"/>
      <c r="TGW109" s="279"/>
      <c r="TGX109" s="277"/>
      <c r="TGY109" s="279"/>
      <c r="TGZ109" s="279"/>
      <c r="THA109" s="279"/>
      <c r="THB109" s="277"/>
      <c r="THC109" s="279"/>
      <c r="THD109" s="279"/>
      <c r="THE109" s="279"/>
      <c r="THF109" s="277"/>
      <c r="THG109" s="279"/>
      <c r="THH109" s="279"/>
      <c r="THI109" s="279"/>
      <c r="THJ109" s="279"/>
      <c r="THK109" s="279"/>
      <c r="THL109" s="279"/>
      <c r="THM109" s="277"/>
      <c r="THN109" s="279"/>
      <c r="THO109" s="279"/>
      <c r="THP109" s="277"/>
      <c r="THQ109" s="295"/>
      <c r="THR109" s="296"/>
      <c r="THS109" s="296"/>
      <c r="THT109" s="297"/>
      <c r="THU109" s="277"/>
      <c r="THV109" s="279"/>
      <c r="THW109" s="279"/>
      <c r="THX109" s="279"/>
      <c r="THY109" s="279"/>
      <c r="THZ109" s="277"/>
      <c r="TIA109" s="279"/>
      <c r="TIB109" s="279"/>
      <c r="TIC109" s="279"/>
      <c r="TID109" s="279"/>
      <c r="TIE109" s="279"/>
      <c r="TIF109" s="277"/>
      <c r="TIG109" s="279"/>
      <c r="TIH109" s="279"/>
      <c r="TII109" s="277"/>
      <c r="TIJ109" s="279"/>
      <c r="TIK109" s="279"/>
      <c r="TIL109" s="279"/>
      <c r="TIM109" s="277"/>
      <c r="TIN109" s="279"/>
      <c r="TIO109" s="279"/>
      <c r="TIP109" s="279"/>
      <c r="TIQ109" s="279"/>
      <c r="TIR109" s="277"/>
      <c r="TIS109" s="279"/>
      <c r="TIT109" s="279"/>
      <c r="TIU109" s="279"/>
      <c r="TIV109" s="277"/>
      <c r="TIW109" s="279"/>
      <c r="TIX109" s="279"/>
      <c r="TIY109" s="279"/>
      <c r="TIZ109" s="277"/>
      <c r="TJA109" s="279"/>
      <c r="TJB109" s="279"/>
      <c r="TJC109" s="279"/>
      <c r="TJD109" s="277"/>
      <c r="TJE109" s="279"/>
      <c r="TJF109" s="279"/>
      <c r="TJG109" s="279"/>
      <c r="TJH109" s="279"/>
      <c r="TJI109" s="277"/>
      <c r="TJJ109" s="279"/>
      <c r="TJK109" s="279"/>
      <c r="TJL109" s="279"/>
      <c r="TJM109" s="279"/>
      <c r="TJN109" s="277"/>
      <c r="TJO109" s="279"/>
      <c r="TJP109" s="279"/>
      <c r="TJQ109" s="279"/>
      <c r="TJR109" s="277"/>
      <c r="TJS109" s="279"/>
      <c r="TJT109" s="279"/>
      <c r="TJU109" s="279"/>
      <c r="TJV109" s="277"/>
      <c r="TJW109" s="279"/>
      <c r="TJX109" s="279"/>
      <c r="TJY109" s="279"/>
      <c r="TJZ109" s="279"/>
      <c r="TKA109" s="279"/>
      <c r="TKB109" s="279"/>
      <c r="TKC109" s="277"/>
      <c r="TKD109" s="279"/>
      <c r="TKE109" s="279"/>
      <c r="TKF109" s="277"/>
      <c r="TKG109" s="295"/>
      <c r="TKH109" s="296"/>
      <c r="TKI109" s="296"/>
      <c r="TKJ109" s="297"/>
      <c r="TKK109" s="277"/>
      <c r="TKL109" s="279"/>
      <c r="TKM109" s="279"/>
      <c r="TKN109" s="279"/>
      <c r="TKO109" s="279"/>
      <c r="TKP109" s="277"/>
      <c r="TKQ109" s="279"/>
      <c r="TKR109" s="279"/>
      <c r="TKS109" s="279"/>
      <c r="TKT109" s="279"/>
      <c r="TKU109" s="279"/>
      <c r="TKV109" s="277"/>
      <c r="TKW109" s="279"/>
      <c r="TKX109" s="279"/>
      <c r="TKY109" s="277"/>
      <c r="TKZ109" s="279"/>
      <c r="TLA109" s="279"/>
      <c r="TLB109" s="279"/>
      <c r="TLC109" s="277"/>
      <c r="TLD109" s="279"/>
      <c r="TLE109" s="279"/>
      <c r="TLF109" s="279"/>
      <c r="TLG109" s="279"/>
      <c r="TLH109" s="277"/>
      <c r="TLI109" s="279"/>
      <c r="TLJ109" s="279"/>
      <c r="TLK109" s="279"/>
      <c r="TLL109" s="277"/>
      <c r="TLM109" s="279"/>
      <c r="TLN109" s="279"/>
      <c r="TLO109" s="279"/>
      <c r="TLP109" s="277"/>
      <c r="TLQ109" s="279"/>
      <c r="TLR109" s="279"/>
      <c r="TLS109" s="279"/>
      <c r="TLT109" s="277"/>
      <c r="TLU109" s="279"/>
      <c r="TLV109" s="279"/>
      <c r="TLW109" s="279"/>
      <c r="TLX109" s="279"/>
      <c r="TLY109" s="277"/>
      <c r="TLZ109" s="279"/>
      <c r="TMA109" s="279"/>
      <c r="TMB109" s="279"/>
      <c r="TMC109" s="279"/>
      <c r="TMD109" s="277"/>
      <c r="TME109" s="279"/>
      <c r="TMF109" s="279"/>
      <c r="TMG109" s="279"/>
      <c r="TMH109" s="277"/>
      <c r="TMI109" s="279"/>
      <c r="TMJ109" s="279"/>
      <c r="TMK109" s="279"/>
      <c r="TML109" s="277"/>
      <c r="TMM109" s="279"/>
      <c r="TMN109" s="279"/>
      <c r="TMO109" s="279"/>
      <c r="TMP109" s="279"/>
      <c r="TMQ109" s="279"/>
      <c r="TMR109" s="279"/>
      <c r="TMS109" s="277"/>
      <c r="TMT109" s="279"/>
      <c r="TMU109" s="279"/>
      <c r="TMV109" s="277"/>
      <c r="TMW109" s="295"/>
      <c r="TMX109" s="296"/>
      <c r="TMY109" s="296"/>
      <c r="TMZ109" s="297"/>
      <c r="TNA109" s="277"/>
      <c r="TNB109" s="279"/>
      <c r="TNC109" s="279"/>
      <c r="TND109" s="279"/>
      <c r="TNE109" s="279"/>
      <c r="TNF109" s="277"/>
      <c r="TNG109" s="279"/>
      <c r="TNH109" s="279"/>
      <c r="TNI109" s="279"/>
      <c r="TNJ109" s="279"/>
      <c r="TNK109" s="279"/>
      <c r="TNL109" s="277"/>
      <c r="TNM109" s="279"/>
      <c r="TNN109" s="279"/>
      <c r="TNO109" s="277"/>
      <c r="TNP109" s="279"/>
      <c r="TNQ109" s="279"/>
      <c r="TNR109" s="279"/>
      <c r="TNS109" s="277"/>
      <c r="TNT109" s="279"/>
      <c r="TNU109" s="279"/>
      <c r="TNV109" s="279"/>
      <c r="TNW109" s="279"/>
      <c r="TNX109" s="277"/>
      <c r="TNY109" s="279"/>
      <c r="TNZ109" s="279"/>
      <c r="TOA109" s="279"/>
      <c r="TOB109" s="277"/>
      <c r="TOC109" s="279"/>
      <c r="TOD109" s="279"/>
      <c r="TOE109" s="279"/>
      <c r="TOF109" s="277"/>
      <c r="TOG109" s="279"/>
      <c r="TOH109" s="279"/>
      <c r="TOI109" s="279"/>
      <c r="TOJ109" s="277"/>
      <c r="TOK109" s="279"/>
      <c r="TOL109" s="279"/>
      <c r="TOM109" s="279"/>
      <c r="TON109" s="279"/>
      <c r="TOO109" s="277"/>
      <c r="TOP109" s="279"/>
      <c r="TOQ109" s="279"/>
      <c r="TOR109" s="279"/>
      <c r="TOS109" s="279"/>
      <c r="TOT109" s="277"/>
      <c r="TOU109" s="279"/>
      <c r="TOV109" s="279"/>
      <c r="TOW109" s="279"/>
      <c r="TOX109" s="277"/>
      <c r="TOY109" s="279"/>
      <c r="TOZ109" s="279"/>
      <c r="TPA109" s="279"/>
      <c r="TPB109" s="277"/>
      <c r="TPC109" s="279"/>
      <c r="TPD109" s="279"/>
      <c r="TPE109" s="279"/>
      <c r="TPF109" s="279"/>
      <c r="TPG109" s="279"/>
      <c r="TPH109" s="279"/>
      <c r="TPI109" s="277"/>
      <c r="TPJ109" s="279"/>
      <c r="TPK109" s="279"/>
      <c r="TPL109" s="277"/>
      <c r="TPM109" s="295"/>
      <c r="TPN109" s="296"/>
      <c r="TPO109" s="296"/>
      <c r="TPP109" s="297"/>
      <c r="TPQ109" s="277"/>
      <c r="TPR109" s="279"/>
      <c r="TPS109" s="279"/>
      <c r="TPT109" s="279"/>
      <c r="TPU109" s="279"/>
      <c r="TPV109" s="277"/>
      <c r="TPW109" s="279"/>
      <c r="TPX109" s="279"/>
      <c r="TPY109" s="279"/>
      <c r="TPZ109" s="279"/>
      <c r="TQA109" s="279"/>
      <c r="TQB109" s="277"/>
      <c r="TQC109" s="279"/>
      <c r="TQD109" s="279"/>
      <c r="TQE109" s="277"/>
      <c r="TQF109" s="279"/>
      <c r="TQG109" s="279"/>
      <c r="TQH109" s="279"/>
      <c r="TQI109" s="277"/>
      <c r="TQJ109" s="279"/>
      <c r="TQK109" s="279"/>
      <c r="TQL109" s="279"/>
      <c r="TQM109" s="279"/>
      <c r="TQN109" s="277"/>
      <c r="TQO109" s="279"/>
      <c r="TQP109" s="279"/>
      <c r="TQQ109" s="279"/>
      <c r="TQR109" s="277"/>
      <c r="TQS109" s="279"/>
      <c r="TQT109" s="279"/>
      <c r="TQU109" s="279"/>
      <c r="TQV109" s="277"/>
      <c r="TQW109" s="279"/>
      <c r="TQX109" s="279"/>
      <c r="TQY109" s="279"/>
      <c r="TQZ109" s="277"/>
      <c r="TRA109" s="279"/>
      <c r="TRB109" s="279"/>
      <c r="TRC109" s="279"/>
      <c r="TRD109" s="279"/>
      <c r="TRE109" s="277"/>
      <c r="TRF109" s="279"/>
      <c r="TRG109" s="279"/>
      <c r="TRH109" s="279"/>
      <c r="TRI109" s="279"/>
      <c r="TRJ109" s="277"/>
      <c r="TRK109" s="279"/>
      <c r="TRL109" s="279"/>
      <c r="TRM109" s="279"/>
      <c r="TRN109" s="277"/>
      <c r="TRO109" s="279"/>
      <c r="TRP109" s="279"/>
      <c r="TRQ109" s="279"/>
      <c r="TRR109" s="277"/>
      <c r="TRS109" s="279"/>
      <c r="TRT109" s="279"/>
      <c r="TRU109" s="279"/>
      <c r="TRV109" s="279"/>
      <c r="TRW109" s="279"/>
      <c r="TRX109" s="279"/>
      <c r="TRY109" s="277"/>
      <c r="TRZ109" s="279"/>
      <c r="TSA109" s="279"/>
      <c r="TSB109" s="277"/>
      <c r="TSC109" s="295"/>
      <c r="TSD109" s="296"/>
      <c r="TSE109" s="296"/>
      <c r="TSF109" s="297"/>
      <c r="TSG109" s="277"/>
      <c r="TSH109" s="279"/>
      <c r="TSI109" s="279"/>
      <c r="TSJ109" s="279"/>
      <c r="TSK109" s="279"/>
      <c r="TSL109" s="277"/>
      <c r="TSM109" s="279"/>
      <c r="TSN109" s="279"/>
      <c r="TSO109" s="279"/>
      <c r="TSP109" s="279"/>
      <c r="TSQ109" s="279"/>
      <c r="TSR109" s="277"/>
      <c r="TSS109" s="279"/>
      <c r="TST109" s="279"/>
      <c r="TSU109" s="277"/>
      <c r="TSV109" s="279"/>
      <c r="TSW109" s="279"/>
      <c r="TSX109" s="279"/>
      <c r="TSY109" s="277"/>
      <c r="TSZ109" s="279"/>
      <c r="TTA109" s="279"/>
      <c r="TTB109" s="279"/>
      <c r="TTC109" s="279"/>
      <c r="TTD109" s="277"/>
      <c r="TTE109" s="279"/>
      <c r="TTF109" s="279"/>
      <c r="TTG109" s="279"/>
      <c r="TTH109" s="277"/>
      <c r="TTI109" s="279"/>
      <c r="TTJ109" s="279"/>
      <c r="TTK109" s="279"/>
      <c r="TTL109" s="277"/>
      <c r="TTM109" s="279"/>
      <c r="TTN109" s="279"/>
      <c r="TTO109" s="279"/>
      <c r="TTP109" s="277"/>
      <c r="TTQ109" s="279"/>
      <c r="TTR109" s="279"/>
      <c r="TTS109" s="279"/>
      <c r="TTT109" s="279"/>
      <c r="TTU109" s="277"/>
      <c r="TTV109" s="279"/>
      <c r="TTW109" s="279"/>
      <c r="TTX109" s="279"/>
      <c r="TTY109" s="279"/>
      <c r="TTZ109" s="277"/>
      <c r="TUA109" s="279"/>
      <c r="TUB109" s="279"/>
      <c r="TUC109" s="279"/>
      <c r="TUD109" s="277"/>
      <c r="TUE109" s="279"/>
      <c r="TUF109" s="279"/>
      <c r="TUG109" s="279"/>
      <c r="TUH109" s="277"/>
      <c r="TUI109" s="279"/>
      <c r="TUJ109" s="279"/>
      <c r="TUK109" s="279"/>
      <c r="TUL109" s="279"/>
      <c r="TUM109" s="279"/>
      <c r="TUN109" s="279"/>
      <c r="TUO109" s="277"/>
      <c r="TUP109" s="279"/>
      <c r="TUQ109" s="279"/>
      <c r="TUR109" s="277"/>
      <c r="TUS109" s="295"/>
      <c r="TUT109" s="296"/>
      <c r="TUU109" s="296"/>
      <c r="TUV109" s="297"/>
      <c r="TUW109" s="277"/>
      <c r="TUX109" s="279"/>
      <c r="TUY109" s="279"/>
      <c r="TUZ109" s="279"/>
      <c r="TVA109" s="279"/>
      <c r="TVB109" s="277"/>
      <c r="TVC109" s="279"/>
      <c r="TVD109" s="279"/>
      <c r="TVE109" s="279"/>
      <c r="TVF109" s="279"/>
      <c r="TVG109" s="279"/>
      <c r="TVH109" s="277"/>
      <c r="TVI109" s="279"/>
      <c r="TVJ109" s="279"/>
      <c r="TVK109" s="277"/>
      <c r="TVL109" s="279"/>
      <c r="TVM109" s="279"/>
      <c r="TVN109" s="279"/>
      <c r="TVO109" s="277"/>
      <c r="TVP109" s="279"/>
      <c r="TVQ109" s="279"/>
      <c r="TVR109" s="279"/>
      <c r="TVS109" s="279"/>
      <c r="TVT109" s="277"/>
      <c r="TVU109" s="279"/>
      <c r="TVV109" s="279"/>
      <c r="TVW109" s="279"/>
      <c r="TVX109" s="277"/>
      <c r="TVY109" s="279"/>
      <c r="TVZ109" s="279"/>
      <c r="TWA109" s="279"/>
      <c r="TWB109" s="277"/>
      <c r="TWC109" s="279"/>
      <c r="TWD109" s="279"/>
      <c r="TWE109" s="279"/>
      <c r="TWF109" s="277"/>
      <c r="TWG109" s="279"/>
      <c r="TWH109" s="279"/>
      <c r="TWI109" s="279"/>
      <c r="TWJ109" s="279"/>
      <c r="TWK109" s="277"/>
      <c r="TWL109" s="279"/>
      <c r="TWM109" s="279"/>
      <c r="TWN109" s="279"/>
      <c r="TWO109" s="279"/>
      <c r="TWP109" s="277"/>
      <c r="TWQ109" s="279"/>
      <c r="TWR109" s="279"/>
      <c r="TWS109" s="279"/>
      <c r="TWT109" s="277"/>
      <c r="TWU109" s="279"/>
      <c r="TWV109" s="279"/>
      <c r="TWW109" s="279"/>
      <c r="TWX109" s="277"/>
      <c r="TWY109" s="279"/>
      <c r="TWZ109" s="279"/>
      <c r="TXA109" s="279"/>
      <c r="TXB109" s="279"/>
      <c r="TXC109" s="279"/>
      <c r="TXD109" s="279"/>
      <c r="TXE109" s="277"/>
      <c r="TXF109" s="279"/>
      <c r="TXG109" s="279"/>
      <c r="TXH109" s="277"/>
      <c r="TXI109" s="295"/>
      <c r="TXJ109" s="296"/>
      <c r="TXK109" s="296"/>
      <c r="TXL109" s="297"/>
      <c r="TXM109" s="277"/>
      <c r="TXN109" s="279"/>
      <c r="TXO109" s="279"/>
      <c r="TXP109" s="279"/>
      <c r="TXQ109" s="279"/>
      <c r="TXR109" s="277"/>
      <c r="TXS109" s="279"/>
      <c r="TXT109" s="279"/>
      <c r="TXU109" s="279"/>
      <c r="TXV109" s="279"/>
      <c r="TXW109" s="279"/>
      <c r="TXX109" s="277"/>
      <c r="TXY109" s="279"/>
      <c r="TXZ109" s="279"/>
      <c r="TYA109" s="277"/>
      <c r="TYB109" s="279"/>
      <c r="TYC109" s="279"/>
      <c r="TYD109" s="279"/>
      <c r="TYE109" s="277"/>
      <c r="TYF109" s="279"/>
      <c r="TYG109" s="279"/>
      <c r="TYH109" s="279"/>
      <c r="TYI109" s="279"/>
      <c r="TYJ109" s="277"/>
      <c r="TYK109" s="279"/>
      <c r="TYL109" s="279"/>
      <c r="TYM109" s="279"/>
      <c r="TYN109" s="277"/>
      <c r="TYO109" s="279"/>
      <c r="TYP109" s="279"/>
      <c r="TYQ109" s="279"/>
      <c r="TYR109" s="277"/>
      <c r="TYS109" s="279"/>
      <c r="TYT109" s="279"/>
      <c r="TYU109" s="279"/>
      <c r="TYV109" s="277"/>
      <c r="TYW109" s="279"/>
      <c r="TYX109" s="279"/>
      <c r="TYY109" s="279"/>
      <c r="TYZ109" s="279"/>
      <c r="TZA109" s="277"/>
      <c r="TZB109" s="279"/>
      <c r="TZC109" s="279"/>
      <c r="TZD109" s="279"/>
      <c r="TZE109" s="279"/>
      <c r="TZF109" s="277"/>
      <c r="TZG109" s="279"/>
      <c r="TZH109" s="279"/>
      <c r="TZI109" s="279"/>
      <c r="TZJ109" s="277"/>
      <c r="TZK109" s="279"/>
      <c r="TZL109" s="279"/>
      <c r="TZM109" s="279"/>
      <c r="TZN109" s="277"/>
      <c r="TZO109" s="279"/>
      <c r="TZP109" s="279"/>
      <c r="TZQ109" s="279"/>
      <c r="TZR109" s="279"/>
      <c r="TZS109" s="279"/>
      <c r="TZT109" s="279"/>
      <c r="TZU109" s="277"/>
      <c r="TZV109" s="279"/>
      <c r="TZW109" s="279"/>
      <c r="TZX109" s="277"/>
      <c r="TZY109" s="295"/>
      <c r="TZZ109" s="296"/>
      <c r="UAA109" s="296"/>
      <c r="UAB109" s="297"/>
      <c r="UAC109" s="277"/>
      <c r="UAD109" s="279"/>
      <c r="UAE109" s="279"/>
      <c r="UAF109" s="279"/>
      <c r="UAG109" s="279"/>
      <c r="UAH109" s="277"/>
      <c r="UAI109" s="279"/>
      <c r="UAJ109" s="279"/>
      <c r="UAK109" s="279"/>
      <c r="UAL109" s="279"/>
      <c r="UAM109" s="279"/>
      <c r="UAN109" s="277"/>
      <c r="UAO109" s="279"/>
      <c r="UAP109" s="279"/>
      <c r="UAQ109" s="277"/>
      <c r="UAR109" s="279"/>
      <c r="UAS109" s="279"/>
      <c r="UAT109" s="279"/>
      <c r="UAU109" s="277"/>
      <c r="UAV109" s="279"/>
      <c r="UAW109" s="279"/>
      <c r="UAX109" s="279"/>
      <c r="UAY109" s="279"/>
      <c r="UAZ109" s="277"/>
      <c r="UBA109" s="279"/>
      <c r="UBB109" s="279"/>
      <c r="UBC109" s="279"/>
      <c r="UBD109" s="277"/>
      <c r="UBE109" s="279"/>
      <c r="UBF109" s="279"/>
      <c r="UBG109" s="279"/>
      <c r="UBH109" s="277"/>
      <c r="UBI109" s="279"/>
      <c r="UBJ109" s="279"/>
      <c r="UBK109" s="279"/>
      <c r="UBL109" s="277"/>
      <c r="UBM109" s="279"/>
      <c r="UBN109" s="279"/>
      <c r="UBO109" s="279"/>
      <c r="UBP109" s="279"/>
      <c r="UBQ109" s="277"/>
      <c r="UBR109" s="279"/>
      <c r="UBS109" s="279"/>
      <c r="UBT109" s="279"/>
      <c r="UBU109" s="279"/>
      <c r="UBV109" s="277"/>
      <c r="UBW109" s="279"/>
      <c r="UBX109" s="279"/>
      <c r="UBY109" s="279"/>
      <c r="UBZ109" s="277"/>
      <c r="UCA109" s="279"/>
      <c r="UCB109" s="279"/>
      <c r="UCC109" s="279"/>
      <c r="UCD109" s="277"/>
      <c r="UCE109" s="279"/>
      <c r="UCF109" s="279"/>
      <c r="UCG109" s="279"/>
      <c r="UCH109" s="279"/>
      <c r="UCI109" s="279"/>
      <c r="UCJ109" s="279"/>
      <c r="UCK109" s="277"/>
      <c r="UCL109" s="279"/>
      <c r="UCM109" s="279"/>
      <c r="UCN109" s="277"/>
      <c r="UCO109" s="295"/>
      <c r="UCP109" s="296"/>
      <c r="UCQ109" s="296"/>
      <c r="UCR109" s="297"/>
      <c r="UCS109" s="277"/>
      <c r="UCT109" s="279"/>
      <c r="UCU109" s="279"/>
      <c r="UCV109" s="279"/>
      <c r="UCW109" s="279"/>
      <c r="UCX109" s="277"/>
      <c r="UCY109" s="279"/>
      <c r="UCZ109" s="279"/>
      <c r="UDA109" s="279"/>
      <c r="UDB109" s="279"/>
      <c r="UDC109" s="279"/>
      <c r="UDD109" s="277"/>
      <c r="UDE109" s="279"/>
      <c r="UDF109" s="279"/>
      <c r="UDG109" s="277"/>
      <c r="UDH109" s="279"/>
      <c r="UDI109" s="279"/>
      <c r="UDJ109" s="279"/>
      <c r="UDK109" s="277"/>
      <c r="UDL109" s="279"/>
      <c r="UDM109" s="279"/>
      <c r="UDN109" s="279"/>
      <c r="UDO109" s="279"/>
      <c r="UDP109" s="277"/>
      <c r="UDQ109" s="279"/>
      <c r="UDR109" s="279"/>
      <c r="UDS109" s="279"/>
      <c r="UDT109" s="277"/>
      <c r="UDU109" s="279"/>
      <c r="UDV109" s="279"/>
      <c r="UDW109" s="279"/>
      <c r="UDX109" s="277"/>
      <c r="UDY109" s="279"/>
      <c r="UDZ109" s="279"/>
      <c r="UEA109" s="279"/>
      <c r="UEB109" s="277"/>
      <c r="UEC109" s="279"/>
      <c r="UED109" s="279"/>
      <c r="UEE109" s="279"/>
      <c r="UEF109" s="279"/>
      <c r="UEG109" s="277"/>
      <c r="UEH109" s="279"/>
      <c r="UEI109" s="279"/>
      <c r="UEJ109" s="279"/>
      <c r="UEK109" s="279"/>
      <c r="UEL109" s="277"/>
      <c r="UEM109" s="279"/>
      <c r="UEN109" s="279"/>
      <c r="UEO109" s="279"/>
      <c r="UEP109" s="277"/>
      <c r="UEQ109" s="279"/>
      <c r="UER109" s="279"/>
      <c r="UES109" s="279"/>
      <c r="UET109" s="277"/>
      <c r="UEU109" s="279"/>
      <c r="UEV109" s="279"/>
      <c r="UEW109" s="279"/>
      <c r="UEX109" s="279"/>
      <c r="UEY109" s="279"/>
      <c r="UEZ109" s="279"/>
      <c r="UFA109" s="277"/>
      <c r="UFB109" s="279"/>
      <c r="UFC109" s="279"/>
      <c r="UFD109" s="277"/>
      <c r="UFE109" s="295"/>
      <c r="UFF109" s="296"/>
      <c r="UFG109" s="296"/>
      <c r="UFH109" s="297"/>
      <c r="UFI109" s="277"/>
      <c r="UFJ109" s="279"/>
      <c r="UFK109" s="279"/>
      <c r="UFL109" s="279"/>
      <c r="UFM109" s="279"/>
      <c r="UFN109" s="277"/>
      <c r="UFO109" s="279"/>
      <c r="UFP109" s="279"/>
      <c r="UFQ109" s="279"/>
      <c r="UFR109" s="279"/>
      <c r="UFS109" s="279"/>
      <c r="UFT109" s="277"/>
      <c r="UFU109" s="279"/>
      <c r="UFV109" s="279"/>
      <c r="UFW109" s="277"/>
      <c r="UFX109" s="279"/>
      <c r="UFY109" s="279"/>
      <c r="UFZ109" s="279"/>
      <c r="UGA109" s="277"/>
      <c r="UGB109" s="279"/>
      <c r="UGC109" s="279"/>
      <c r="UGD109" s="279"/>
      <c r="UGE109" s="279"/>
      <c r="UGF109" s="277"/>
      <c r="UGG109" s="279"/>
      <c r="UGH109" s="279"/>
      <c r="UGI109" s="279"/>
      <c r="UGJ109" s="277"/>
      <c r="UGK109" s="279"/>
      <c r="UGL109" s="279"/>
      <c r="UGM109" s="279"/>
      <c r="UGN109" s="277"/>
      <c r="UGO109" s="279"/>
      <c r="UGP109" s="279"/>
      <c r="UGQ109" s="279"/>
      <c r="UGR109" s="277"/>
      <c r="UGS109" s="279"/>
      <c r="UGT109" s="279"/>
      <c r="UGU109" s="279"/>
      <c r="UGV109" s="279"/>
      <c r="UGW109" s="277"/>
      <c r="UGX109" s="279"/>
      <c r="UGY109" s="279"/>
      <c r="UGZ109" s="279"/>
      <c r="UHA109" s="279"/>
      <c r="UHB109" s="277"/>
      <c r="UHC109" s="279"/>
      <c r="UHD109" s="279"/>
      <c r="UHE109" s="279"/>
      <c r="UHF109" s="277"/>
      <c r="UHG109" s="279"/>
      <c r="UHH109" s="279"/>
      <c r="UHI109" s="279"/>
      <c r="UHJ109" s="277"/>
      <c r="UHK109" s="279"/>
      <c r="UHL109" s="279"/>
      <c r="UHM109" s="279"/>
      <c r="UHN109" s="279"/>
      <c r="UHO109" s="279"/>
      <c r="UHP109" s="279"/>
      <c r="UHQ109" s="277"/>
      <c r="UHR109" s="279"/>
      <c r="UHS109" s="279"/>
      <c r="UHT109" s="277"/>
      <c r="UHU109" s="295"/>
      <c r="UHV109" s="296"/>
      <c r="UHW109" s="296"/>
      <c r="UHX109" s="297"/>
      <c r="UHY109" s="277"/>
      <c r="UHZ109" s="279"/>
      <c r="UIA109" s="279"/>
      <c r="UIB109" s="279"/>
      <c r="UIC109" s="279"/>
      <c r="UID109" s="277"/>
      <c r="UIE109" s="279"/>
      <c r="UIF109" s="279"/>
      <c r="UIG109" s="279"/>
      <c r="UIH109" s="279"/>
      <c r="UII109" s="279"/>
      <c r="UIJ109" s="277"/>
      <c r="UIK109" s="279"/>
      <c r="UIL109" s="279"/>
      <c r="UIM109" s="277"/>
      <c r="UIN109" s="279"/>
      <c r="UIO109" s="279"/>
      <c r="UIP109" s="279"/>
      <c r="UIQ109" s="277"/>
      <c r="UIR109" s="279"/>
      <c r="UIS109" s="279"/>
      <c r="UIT109" s="279"/>
      <c r="UIU109" s="279"/>
      <c r="UIV109" s="277"/>
      <c r="UIW109" s="279"/>
      <c r="UIX109" s="279"/>
      <c r="UIY109" s="279"/>
      <c r="UIZ109" s="277"/>
      <c r="UJA109" s="279"/>
      <c r="UJB109" s="279"/>
      <c r="UJC109" s="279"/>
      <c r="UJD109" s="277"/>
      <c r="UJE109" s="279"/>
      <c r="UJF109" s="279"/>
      <c r="UJG109" s="279"/>
      <c r="UJH109" s="277"/>
      <c r="UJI109" s="279"/>
      <c r="UJJ109" s="279"/>
      <c r="UJK109" s="279"/>
      <c r="UJL109" s="279"/>
      <c r="UJM109" s="277"/>
      <c r="UJN109" s="279"/>
      <c r="UJO109" s="279"/>
      <c r="UJP109" s="279"/>
      <c r="UJQ109" s="279"/>
      <c r="UJR109" s="277"/>
      <c r="UJS109" s="279"/>
      <c r="UJT109" s="279"/>
      <c r="UJU109" s="279"/>
      <c r="UJV109" s="277"/>
      <c r="UJW109" s="279"/>
      <c r="UJX109" s="279"/>
      <c r="UJY109" s="279"/>
      <c r="UJZ109" s="277"/>
      <c r="UKA109" s="279"/>
      <c r="UKB109" s="279"/>
      <c r="UKC109" s="279"/>
      <c r="UKD109" s="279"/>
      <c r="UKE109" s="279"/>
      <c r="UKF109" s="279"/>
      <c r="UKG109" s="277"/>
      <c r="UKH109" s="279"/>
      <c r="UKI109" s="279"/>
      <c r="UKJ109" s="277"/>
      <c r="UKK109" s="295"/>
      <c r="UKL109" s="296"/>
      <c r="UKM109" s="296"/>
      <c r="UKN109" s="297"/>
      <c r="UKO109" s="277"/>
      <c r="UKP109" s="279"/>
      <c r="UKQ109" s="279"/>
      <c r="UKR109" s="279"/>
      <c r="UKS109" s="279"/>
      <c r="UKT109" s="277"/>
      <c r="UKU109" s="279"/>
      <c r="UKV109" s="279"/>
      <c r="UKW109" s="279"/>
      <c r="UKX109" s="279"/>
      <c r="UKY109" s="279"/>
      <c r="UKZ109" s="277"/>
      <c r="ULA109" s="279"/>
      <c r="ULB109" s="279"/>
      <c r="ULC109" s="277"/>
      <c r="ULD109" s="279"/>
      <c r="ULE109" s="279"/>
      <c r="ULF109" s="279"/>
      <c r="ULG109" s="277"/>
      <c r="ULH109" s="279"/>
      <c r="ULI109" s="279"/>
      <c r="ULJ109" s="279"/>
      <c r="ULK109" s="279"/>
      <c r="ULL109" s="277"/>
      <c r="ULM109" s="279"/>
      <c r="ULN109" s="279"/>
      <c r="ULO109" s="279"/>
      <c r="ULP109" s="277"/>
      <c r="ULQ109" s="279"/>
      <c r="ULR109" s="279"/>
      <c r="ULS109" s="279"/>
      <c r="ULT109" s="277"/>
      <c r="ULU109" s="279"/>
      <c r="ULV109" s="279"/>
      <c r="ULW109" s="279"/>
      <c r="ULX109" s="277"/>
      <c r="ULY109" s="279"/>
      <c r="ULZ109" s="279"/>
      <c r="UMA109" s="279"/>
      <c r="UMB109" s="279"/>
      <c r="UMC109" s="277"/>
      <c r="UMD109" s="279"/>
      <c r="UME109" s="279"/>
      <c r="UMF109" s="279"/>
      <c r="UMG109" s="279"/>
      <c r="UMH109" s="277"/>
      <c r="UMI109" s="279"/>
      <c r="UMJ109" s="279"/>
      <c r="UMK109" s="279"/>
      <c r="UML109" s="277"/>
      <c r="UMM109" s="279"/>
      <c r="UMN109" s="279"/>
      <c r="UMO109" s="279"/>
      <c r="UMP109" s="277"/>
      <c r="UMQ109" s="279"/>
      <c r="UMR109" s="279"/>
      <c r="UMS109" s="279"/>
      <c r="UMT109" s="279"/>
      <c r="UMU109" s="279"/>
      <c r="UMV109" s="279"/>
      <c r="UMW109" s="277"/>
      <c r="UMX109" s="279"/>
      <c r="UMY109" s="279"/>
      <c r="UMZ109" s="277"/>
      <c r="UNA109" s="295"/>
      <c r="UNB109" s="296"/>
      <c r="UNC109" s="296"/>
      <c r="UND109" s="297"/>
      <c r="UNE109" s="277"/>
      <c r="UNF109" s="279"/>
      <c r="UNG109" s="279"/>
      <c r="UNH109" s="279"/>
      <c r="UNI109" s="279"/>
      <c r="UNJ109" s="277"/>
      <c r="UNK109" s="279"/>
      <c r="UNL109" s="279"/>
      <c r="UNM109" s="279"/>
      <c r="UNN109" s="279"/>
      <c r="UNO109" s="279"/>
      <c r="UNP109" s="277"/>
      <c r="UNQ109" s="279"/>
      <c r="UNR109" s="279"/>
      <c r="UNS109" s="277"/>
      <c r="UNT109" s="279"/>
      <c r="UNU109" s="279"/>
      <c r="UNV109" s="279"/>
      <c r="UNW109" s="277"/>
      <c r="UNX109" s="279"/>
      <c r="UNY109" s="279"/>
      <c r="UNZ109" s="279"/>
      <c r="UOA109" s="279"/>
      <c r="UOB109" s="277"/>
      <c r="UOC109" s="279"/>
      <c r="UOD109" s="279"/>
      <c r="UOE109" s="279"/>
      <c r="UOF109" s="277"/>
      <c r="UOG109" s="279"/>
      <c r="UOH109" s="279"/>
      <c r="UOI109" s="279"/>
      <c r="UOJ109" s="277"/>
      <c r="UOK109" s="279"/>
      <c r="UOL109" s="279"/>
      <c r="UOM109" s="279"/>
      <c r="UON109" s="277"/>
      <c r="UOO109" s="279"/>
      <c r="UOP109" s="279"/>
      <c r="UOQ109" s="279"/>
      <c r="UOR109" s="279"/>
      <c r="UOS109" s="277"/>
      <c r="UOT109" s="279"/>
      <c r="UOU109" s="279"/>
      <c r="UOV109" s="279"/>
      <c r="UOW109" s="279"/>
      <c r="UOX109" s="277"/>
      <c r="UOY109" s="279"/>
      <c r="UOZ109" s="279"/>
      <c r="UPA109" s="279"/>
      <c r="UPB109" s="277"/>
      <c r="UPC109" s="279"/>
      <c r="UPD109" s="279"/>
      <c r="UPE109" s="279"/>
      <c r="UPF109" s="277"/>
      <c r="UPG109" s="279"/>
      <c r="UPH109" s="279"/>
      <c r="UPI109" s="279"/>
      <c r="UPJ109" s="279"/>
      <c r="UPK109" s="279"/>
      <c r="UPL109" s="279"/>
      <c r="UPM109" s="277"/>
      <c r="UPN109" s="279"/>
      <c r="UPO109" s="279"/>
      <c r="UPP109" s="277"/>
      <c r="UPQ109" s="295"/>
      <c r="UPR109" s="296"/>
      <c r="UPS109" s="296"/>
      <c r="UPT109" s="297"/>
      <c r="UPU109" s="277"/>
      <c r="UPV109" s="279"/>
      <c r="UPW109" s="279"/>
      <c r="UPX109" s="279"/>
      <c r="UPY109" s="279"/>
      <c r="UPZ109" s="277"/>
      <c r="UQA109" s="279"/>
      <c r="UQB109" s="279"/>
      <c r="UQC109" s="279"/>
      <c r="UQD109" s="279"/>
      <c r="UQE109" s="279"/>
      <c r="UQF109" s="277"/>
      <c r="UQG109" s="279"/>
      <c r="UQH109" s="279"/>
      <c r="UQI109" s="277"/>
      <c r="UQJ109" s="279"/>
      <c r="UQK109" s="279"/>
      <c r="UQL109" s="279"/>
      <c r="UQM109" s="277"/>
      <c r="UQN109" s="279"/>
      <c r="UQO109" s="279"/>
      <c r="UQP109" s="279"/>
      <c r="UQQ109" s="279"/>
      <c r="UQR109" s="277"/>
      <c r="UQS109" s="279"/>
      <c r="UQT109" s="279"/>
      <c r="UQU109" s="279"/>
      <c r="UQV109" s="277"/>
      <c r="UQW109" s="279"/>
      <c r="UQX109" s="279"/>
      <c r="UQY109" s="279"/>
      <c r="UQZ109" s="277"/>
      <c r="URA109" s="279"/>
      <c r="URB109" s="279"/>
      <c r="URC109" s="279"/>
      <c r="URD109" s="277"/>
      <c r="URE109" s="279"/>
      <c r="URF109" s="279"/>
      <c r="URG109" s="279"/>
      <c r="URH109" s="279"/>
      <c r="URI109" s="277"/>
      <c r="URJ109" s="279"/>
      <c r="URK109" s="279"/>
      <c r="URL109" s="279"/>
      <c r="URM109" s="279"/>
      <c r="URN109" s="277"/>
      <c r="URO109" s="279"/>
      <c r="URP109" s="279"/>
      <c r="URQ109" s="279"/>
      <c r="URR109" s="277"/>
      <c r="URS109" s="279"/>
      <c r="URT109" s="279"/>
      <c r="URU109" s="279"/>
      <c r="URV109" s="277"/>
      <c r="URW109" s="279"/>
      <c r="URX109" s="279"/>
      <c r="URY109" s="279"/>
      <c r="URZ109" s="279"/>
      <c r="USA109" s="279"/>
      <c r="USB109" s="279"/>
      <c r="USC109" s="277"/>
      <c r="USD109" s="279"/>
      <c r="USE109" s="279"/>
      <c r="USF109" s="277"/>
      <c r="USG109" s="295"/>
      <c r="USH109" s="296"/>
      <c r="USI109" s="296"/>
      <c r="USJ109" s="297"/>
      <c r="USK109" s="277"/>
      <c r="USL109" s="279"/>
      <c r="USM109" s="279"/>
      <c r="USN109" s="279"/>
      <c r="USO109" s="279"/>
      <c r="USP109" s="277"/>
      <c r="USQ109" s="279"/>
      <c r="USR109" s="279"/>
      <c r="USS109" s="279"/>
      <c r="UST109" s="279"/>
      <c r="USU109" s="279"/>
      <c r="USV109" s="277"/>
      <c r="USW109" s="279"/>
      <c r="USX109" s="279"/>
      <c r="USY109" s="277"/>
      <c r="USZ109" s="279"/>
      <c r="UTA109" s="279"/>
      <c r="UTB109" s="279"/>
      <c r="UTC109" s="277"/>
      <c r="UTD109" s="279"/>
      <c r="UTE109" s="279"/>
      <c r="UTF109" s="279"/>
      <c r="UTG109" s="279"/>
      <c r="UTH109" s="277"/>
      <c r="UTI109" s="279"/>
      <c r="UTJ109" s="279"/>
      <c r="UTK109" s="279"/>
      <c r="UTL109" s="277"/>
      <c r="UTM109" s="279"/>
      <c r="UTN109" s="279"/>
      <c r="UTO109" s="279"/>
      <c r="UTP109" s="277"/>
      <c r="UTQ109" s="279"/>
      <c r="UTR109" s="279"/>
      <c r="UTS109" s="279"/>
      <c r="UTT109" s="277"/>
      <c r="UTU109" s="279"/>
      <c r="UTV109" s="279"/>
      <c r="UTW109" s="279"/>
      <c r="UTX109" s="279"/>
      <c r="UTY109" s="277"/>
      <c r="UTZ109" s="279"/>
      <c r="UUA109" s="279"/>
      <c r="UUB109" s="279"/>
      <c r="UUC109" s="279"/>
      <c r="UUD109" s="277"/>
      <c r="UUE109" s="279"/>
      <c r="UUF109" s="279"/>
      <c r="UUG109" s="279"/>
      <c r="UUH109" s="277"/>
      <c r="UUI109" s="279"/>
      <c r="UUJ109" s="279"/>
      <c r="UUK109" s="279"/>
      <c r="UUL109" s="277"/>
      <c r="UUM109" s="279"/>
      <c r="UUN109" s="279"/>
      <c r="UUO109" s="279"/>
      <c r="UUP109" s="279"/>
      <c r="UUQ109" s="279"/>
      <c r="UUR109" s="279"/>
      <c r="UUS109" s="277"/>
      <c r="UUT109" s="279"/>
      <c r="UUU109" s="279"/>
      <c r="UUV109" s="277"/>
      <c r="UUW109" s="295"/>
      <c r="UUX109" s="296"/>
      <c r="UUY109" s="296"/>
      <c r="UUZ109" s="297"/>
      <c r="UVA109" s="277"/>
      <c r="UVB109" s="279"/>
      <c r="UVC109" s="279"/>
      <c r="UVD109" s="279"/>
      <c r="UVE109" s="279"/>
      <c r="UVF109" s="277"/>
      <c r="UVG109" s="279"/>
      <c r="UVH109" s="279"/>
      <c r="UVI109" s="279"/>
      <c r="UVJ109" s="279"/>
      <c r="UVK109" s="279"/>
      <c r="UVL109" s="277"/>
      <c r="UVM109" s="279"/>
      <c r="UVN109" s="279"/>
      <c r="UVO109" s="277"/>
      <c r="UVP109" s="279"/>
      <c r="UVQ109" s="279"/>
      <c r="UVR109" s="279"/>
      <c r="UVS109" s="277"/>
      <c r="UVT109" s="279"/>
      <c r="UVU109" s="279"/>
      <c r="UVV109" s="279"/>
      <c r="UVW109" s="279"/>
      <c r="UVX109" s="277"/>
      <c r="UVY109" s="279"/>
      <c r="UVZ109" s="279"/>
      <c r="UWA109" s="279"/>
      <c r="UWB109" s="277"/>
      <c r="UWC109" s="279"/>
      <c r="UWD109" s="279"/>
      <c r="UWE109" s="279"/>
      <c r="UWF109" s="277"/>
      <c r="UWG109" s="279"/>
      <c r="UWH109" s="279"/>
      <c r="UWI109" s="279"/>
      <c r="UWJ109" s="277"/>
      <c r="UWK109" s="279"/>
      <c r="UWL109" s="279"/>
      <c r="UWM109" s="279"/>
      <c r="UWN109" s="279"/>
      <c r="UWO109" s="277"/>
      <c r="UWP109" s="279"/>
      <c r="UWQ109" s="279"/>
      <c r="UWR109" s="279"/>
      <c r="UWS109" s="279"/>
      <c r="UWT109" s="277"/>
      <c r="UWU109" s="279"/>
      <c r="UWV109" s="279"/>
      <c r="UWW109" s="279"/>
      <c r="UWX109" s="277"/>
      <c r="UWY109" s="279"/>
      <c r="UWZ109" s="279"/>
      <c r="UXA109" s="279"/>
      <c r="UXB109" s="277"/>
      <c r="UXC109" s="279"/>
      <c r="UXD109" s="279"/>
      <c r="UXE109" s="279"/>
      <c r="UXF109" s="279"/>
      <c r="UXG109" s="279"/>
      <c r="UXH109" s="279"/>
      <c r="UXI109" s="277"/>
      <c r="UXJ109" s="279"/>
      <c r="UXK109" s="279"/>
      <c r="UXL109" s="277"/>
      <c r="UXM109" s="295"/>
      <c r="UXN109" s="296"/>
      <c r="UXO109" s="296"/>
      <c r="UXP109" s="297"/>
      <c r="UXQ109" s="277"/>
      <c r="UXR109" s="279"/>
      <c r="UXS109" s="279"/>
      <c r="UXT109" s="279"/>
      <c r="UXU109" s="279"/>
      <c r="UXV109" s="277"/>
      <c r="UXW109" s="279"/>
      <c r="UXX109" s="279"/>
      <c r="UXY109" s="279"/>
      <c r="UXZ109" s="279"/>
      <c r="UYA109" s="279"/>
      <c r="UYB109" s="277"/>
      <c r="UYC109" s="279"/>
      <c r="UYD109" s="279"/>
      <c r="UYE109" s="277"/>
      <c r="UYF109" s="279"/>
      <c r="UYG109" s="279"/>
      <c r="UYH109" s="279"/>
      <c r="UYI109" s="277"/>
      <c r="UYJ109" s="279"/>
      <c r="UYK109" s="279"/>
      <c r="UYL109" s="279"/>
      <c r="UYM109" s="279"/>
      <c r="UYN109" s="277"/>
      <c r="UYO109" s="279"/>
      <c r="UYP109" s="279"/>
      <c r="UYQ109" s="279"/>
      <c r="UYR109" s="277"/>
      <c r="UYS109" s="279"/>
      <c r="UYT109" s="279"/>
      <c r="UYU109" s="279"/>
      <c r="UYV109" s="277"/>
      <c r="UYW109" s="279"/>
      <c r="UYX109" s="279"/>
      <c r="UYY109" s="279"/>
      <c r="UYZ109" s="277"/>
      <c r="UZA109" s="279"/>
      <c r="UZB109" s="279"/>
      <c r="UZC109" s="279"/>
      <c r="UZD109" s="279"/>
      <c r="UZE109" s="277"/>
      <c r="UZF109" s="279"/>
      <c r="UZG109" s="279"/>
      <c r="UZH109" s="279"/>
      <c r="UZI109" s="279"/>
      <c r="UZJ109" s="277"/>
      <c r="UZK109" s="279"/>
      <c r="UZL109" s="279"/>
      <c r="UZM109" s="279"/>
      <c r="UZN109" s="277"/>
      <c r="UZO109" s="279"/>
      <c r="UZP109" s="279"/>
      <c r="UZQ109" s="279"/>
      <c r="UZR109" s="277"/>
      <c r="UZS109" s="279"/>
      <c r="UZT109" s="279"/>
      <c r="UZU109" s="279"/>
      <c r="UZV109" s="279"/>
      <c r="UZW109" s="279"/>
      <c r="UZX109" s="279"/>
      <c r="UZY109" s="277"/>
      <c r="UZZ109" s="279"/>
      <c r="VAA109" s="279"/>
      <c r="VAB109" s="277"/>
      <c r="VAC109" s="295"/>
      <c r="VAD109" s="296"/>
      <c r="VAE109" s="296"/>
      <c r="VAF109" s="297"/>
      <c r="VAG109" s="277"/>
      <c r="VAH109" s="279"/>
      <c r="VAI109" s="279"/>
      <c r="VAJ109" s="279"/>
      <c r="VAK109" s="279"/>
      <c r="VAL109" s="277"/>
      <c r="VAM109" s="279"/>
      <c r="VAN109" s="279"/>
      <c r="VAO109" s="279"/>
      <c r="VAP109" s="279"/>
      <c r="VAQ109" s="279"/>
      <c r="VAR109" s="277"/>
      <c r="VAS109" s="279"/>
      <c r="VAT109" s="279"/>
      <c r="VAU109" s="277"/>
      <c r="VAV109" s="279"/>
      <c r="VAW109" s="279"/>
      <c r="VAX109" s="279"/>
      <c r="VAY109" s="277"/>
      <c r="VAZ109" s="279"/>
      <c r="VBA109" s="279"/>
      <c r="VBB109" s="279"/>
      <c r="VBC109" s="279"/>
      <c r="VBD109" s="277"/>
      <c r="VBE109" s="279"/>
      <c r="VBF109" s="279"/>
      <c r="VBG109" s="279"/>
      <c r="VBH109" s="277"/>
      <c r="VBI109" s="279"/>
      <c r="VBJ109" s="279"/>
      <c r="VBK109" s="279"/>
      <c r="VBL109" s="277"/>
      <c r="VBM109" s="279"/>
      <c r="VBN109" s="279"/>
      <c r="VBO109" s="279"/>
      <c r="VBP109" s="277"/>
      <c r="VBQ109" s="279"/>
      <c r="VBR109" s="279"/>
      <c r="VBS109" s="279"/>
      <c r="VBT109" s="279"/>
      <c r="VBU109" s="277"/>
      <c r="VBV109" s="279"/>
      <c r="VBW109" s="279"/>
      <c r="VBX109" s="279"/>
      <c r="VBY109" s="279"/>
      <c r="VBZ109" s="277"/>
      <c r="VCA109" s="279"/>
      <c r="VCB109" s="279"/>
      <c r="VCC109" s="279"/>
      <c r="VCD109" s="277"/>
      <c r="VCE109" s="279"/>
      <c r="VCF109" s="279"/>
      <c r="VCG109" s="279"/>
      <c r="VCH109" s="277"/>
      <c r="VCI109" s="279"/>
      <c r="VCJ109" s="279"/>
      <c r="VCK109" s="279"/>
      <c r="VCL109" s="279"/>
      <c r="VCM109" s="279"/>
      <c r="VCN109" s="279"/>
      <c r="VCO109" s="277"/>
      <c r="VCP109" s="279"/>
      <c r="VCQ109" s="279"/>
      <c r="VCR109" s="277"/>
      <c r="VCS109" s="295"/>
      <c r="VCT109" s="296"/>
      <c r="VCU109" s="296"/>
      <c r="VCV109" s="297"/>
      <c r="VCW109" s="277"/>
      <c r="VCX109" s="279"/>
      <c r="VCY109" s="279"/>
      <c r="VCZ109" s="279"/>
      <c r="VDA109" s="279"/>
      <c r="VDB109" s="277"/>
      <c r="VDC109" s="279"/>
      <c r="VDD109" s="279"/>
      <c r="VDE109" s="279"/>
      <c r="VDF109" s="279"/>
      <c r="VDG109" s="279"/>
      <c r="VDH109" s="277"/>
      <c r="VDI109" s="279"/>
      <c r="VDJ109" s="279"/>
      <c r="VDK109" s="277"/>
      <c r="VDL109" s="279"/>
      <c r="VDM109" s="279"/>
      <c r="VDN109" s="279"/>
      <c r="VDO109" s="277"/>
      <c r="VDP109" s="279"/>
      <c r="VDQ109" s="279"/>
      <c r="VDR109" s="279"/>
      <c r="VDS109" s="279"/>
      <c r="VDT109" s="277"/>
      <c r="VDU109" s="279"/>
      <c r="VDV109" s="279"/>
      <c r="VDW109" s="279"/>
      <c r="VDX109" s="277"/>
      <c r="VDY109" s="279"/>
      <c r="VDZ109" s="279"/>
      <c r="VEA109" s="279"/>
      <c r="VEB109" s="277"/>
      <c r="VEC109" s="279"/>
      <c r="VED109" s="279"/>
      <c r="VEE109" s="279"/>
      <c r="VEF109" s="277"/>
      <c r="VEG109" s="279"/>
      <c r="VEH109" s="279"/>
      <c r="VEI109" s="279"/>
      <c r="VEJ109" s="279"/>
      <c r="VEK109" s="277"/>
      <c r="VEL109" s="279"/>
      <c r="VEM109" s="279"/>
      <c r="VEN109" s="279"/>
      <c r="VEO109" s="279"/>
      <c r="VEP109" s="277"/>
      <c r="VEQ109" s="279"/>
      <c r="VER109" s="279"/>
      <c r="VES109" s="279"/>
      <c r="VET109" s="277"/>
      <c r="VEU109" s="279"/>
      <c r="VEV109" s="279"/>
      <c r="VEW109" s="279"/>
      <c r="VEX109" s="277"/>
      <c r="VEY109" s="279"/>
      <c r="VEZ109" s="279"/>
      <c r="VFA109" s="279"/>
      <c r="VFB109" s="279"/>
      <c r="VFC109" s="279"/>
      <c r="VFD109" s="279"/>
      <c r="VFE109" s="277"/>
      <c r="VFF109" s="279"/>
      <c r="VFG109" s="279"/>
      <c r="VFH109" s="277"/>
      <c r="VFI109" s="295"/>
      <c r="VFJ109" s="296"/>
      <c r="VFK109" s="296"/>
      <c r="VFL109" s="297"/>
      <c r="VFM109" s="277"/>
      <c r="VFN109" s="279"/>
      <c r="VFO109" s="279"/>
      <c r="VFP109" s="279"/>
      <c r="VFQ109" s="279"/>
      <c r="VFR109" s="277"/>
      <c r="VFS109" s="279"/>
      <c r="VFT109" s="279"/>
      <c r="VFU109" s="279"/>
      <c r="VFV109" s="279"/>
      <c r="VFW109" s="279"/>
      <c r="VFX109" s="277"/>
      <c r="VFY109" s="279"/>
      <c r="VFZ109" s="279"/>
      <c r="VGA109" s="277"/>
      <c r="VGB109" s="279"/>
      <c r="VGC109" s="279"/>
      <c r="VGD109" s="279"/>
      <c r="VGE109" s="277"/>
      <c r="VGF109" s="279"/>
      <c r="VGG109" s="279"/>
      <c r="VGH109" s="279"/>
      <c r="VGI109" s="279"/>
      <c r="VGJ109" s="277"/>
      <c r="VGK109" s="279"/>
      <c r="VGL109" s="279"/>
      <c r="VGM109" s="279"/>
      <c r="VGN109" s="277"/>
      <c r="VGO109" s="279"/>
      <c r="VGP109" s="279"/>
      <c r="VGQ109" s="279"/>
      <c r="VGR109" s="277"/>
      <c r="VGS109" s="279"/>
      <c r="VGT109" s="279"/>
      <c r="VGU109" s="279"/>
      <c r="VGV109" s="277"/>
      <c r="VGW109" s="279"/>
      <c r="VGX109" s="279"/>
      <c r="VGY109" s="279"/>
      <c r="VGZ109" s="279"/>
      <c r="VHA109" s="277"/>
      <c r="VHB109" s="279"/>
      <c r="VHC109" s="279"/>
      <c r="VHD109" s="279"/>
      <c r="VHE109" s="279"/>
      <c r="VHF109" s="277"/>
      <c r="VHG109" s="279"/>
      <c r="VHH109" s="279"/>
      <c r="VHI109" s="279"/>
      <c r="VHJ109" s="277"/>
      <c r="VHK109" s="279"/>
      <c r="VHL109" s="279"/>
      <c r="VHM109" s="279"/>
      <c r="VHN109" s="277"/>
      <c r="VHO109" s="279"/>
      <c r="VHP109" s="279"/>
      <c r="VHQ109" s="279"/>
      <c r="VHR109" s="279"/>
      <c r="VHS109" s="279"/>
      <c r="VHT109" s="279"/>
      <c r="VHU109" s="277"/>
      <c r="VHV109" s="279"/>
      <c r="VHW109" s="279"/>
      <c r="VHX109" s="277"/>
      <c r="VHY109" s="295"/>
      <c r="VHZ109" s="296"/>
      <c r="VIA109" s="296"/>
      <c r="VIB109" s="297"/>
      <c r="VIC109" s="277"/>
      <c r="VID109" s="279"/>
      <c r="VIE109" s="279"/>
      <c r="VIF109" s="279"/>
      <c r="VIG109" s="279"/>
      <c r="VIH109" s="277"/>
      <c r="VII109" s="279"/>
      <c r="VIJ109" s="279"/>
      <c r="VIK109" s="279"/>
      <c r="VIL109" s="279"/>
      <c r="VIM109" s="279"/>
      <c r="VIN109" s="277"/>
      <c r="VIO109" s="279"/>
      <c r="VIP109" s="279"/>
      <c r="VIQ109" s="277"/>
      <c r="VIR109" s="279"/>
      <c r="VIS109" s="279"/>
      <c r="VIT109" s="279"/>
      <c r="VIU109" s="277"/>
      <c r="VIV109" s="279"/>
      <c r="VIW109" s="279"/>
      <c r="VIX109" s="279"/>
      <c r="VIY109" s="279"/>
      <c r="VIZ109" s="277"/>
      <c r="VJA109" s="279"/>
      <c r="VJB109" s="279"/>
      <c r="VJC109" s="279"/>
      <c r="VJD109" s="277"/>
      <c r="VJE109" s="279"/>
      <c r="VJF109" s="279"/>
      <c r="VJG109" s="279"/>
      <c r="VJH109" s="277"/>
      <c r="VJI109" s="279"/>
      <c r="VJJ109" s="279"/>
      <c r="VJK109" s="279"/>
      <c r="VJL109" s="277"/>
      <c r="VJM109" s="279"/>
      <c r="VJN109" s="279"/>
      <c r="VJO109" s="279"/>
      <c r="VJP109" s="279"/>
      <c r="VJQ109" s="277"/>
      <c r="VJR109" s="279"/>
      <c r="VJS109" s="279"/>
      <c r="VJT109" s="279"/>
      <c r="VJU109" s="279"/>
      <c r="VJV109" s="277"/>
      <c r="VJW109" s="279"/>
      <c r="VJX109" s="279"/>
      <c r="VJY109" s="279"/>
      <c r="VJZ109" s="277"/>
      <c r="VKA109" s="279"/>
      <c r="VKB109" s="279"/>
      <c r="VKC109" s="279"/>
      <c r="VKD109" s="277"/>
      <c r="VKE109" s="279"/>
      <c r="VKF109" s="279"/>
      <c r="VKG109" s="279"/>
      <c r="VKH109" s="279"/>
      <c r="VKI109" s="279"/>
      <c r="VKJ109" s="279"/>
      <c r="VKK109" s="277"/>
      <c r="VKL109" s="279"/>
      <c r="VKM109" s="279"/>
      <c r="VKN109" s="277"/>
      <c r="VKO109" s="295"/>
      <c r="VKP109" s="296"/>
      <c r="VKQ109" s="296"/>
      <c r="VKR109" s="297"/>
      <c r="VKS109" s="277"/>
      <c r="VKT109" s="279"/>
      <c r="VKU109" s="279"/>
      <c r="VKV109" s="279"/>
      <c r="VKW109" s="279"/>
      <c r="VKX109" s="277"/>
      <c r="VKY109" s="279"/>
      <c r="VKZ109" s="279"/>
      <c r="VLA109" s="279"/>
      <c r="VLB109" s="279"/>
      <c r="VLC109" s="279"/>
      <c r="VLD109" s="277"/>
      <c r="VLE109" s="279"/>
      <c r="VLF109" s="279"/>
      <c r="VLG109" s="277"/>
      <c r="VLH109" s="279"/>
      <c r="VLI109" s="279"/>
      <c r="VLJ109" s="279"/>
      <c r="VLK109" s="277"/>
      <c r="VLL109" s="279"/>
      <c r="VLM109" s="279"/>
      <c r="VLN109" s="279"/>
      <c r="VLO109" s="279"/>
      <c r="VLP109" s="277"/>
      <c r="VLQ109" s="279"/>
      <c r="VLR109" s="279"/>
      <c r="VLS109" s="279"/>
      <c r="VLT109" s="277"/>
      <c r="VLU109" s="279"/>
      <c r="VLV109" s="279"/>
      <c r="VLW109" s="279"/>
      <c r="VLX109" s="277"/>
      <c r="VLY109" s="279"/>
      <c r="VLZ109" s="279"/>
      <c r="VMA109" s="279"/>
      <c r="VMB109" s="277"/>
      <c r="VMC109" s="279"/>
      <c r="VMD109" s="279"/>
      <c r="VME109" s="279"/>
      <c r="VMF109" s="279"/>
      <c r="VMG109" s="277"/>
      <c r="VMH109" s="279"/>
      <c r="VMI109" s="279"/>
      <c r="VMJ109" s="279"/>
      <c r="VMK109" s="279"/>
      <c r="VML109" s="277"/>
      <c r="VMM109" s="279"/>
      <c r="VMN109" s="279"/>
      <c r="VMO109" s="279"/>
      <c r="VMP109" s="277"/>
      <c r="VMQ109" s="279"/>
      <c r="VMR109" s="279"/>
      <c r="VMS109" s="279"/>
      <c r="VMT109" s="277"/>
      <c r="VMU109" s="279"/>
      <c r="VMV109" s="279"/>
      <c r="VMW109" s="279"/>
      <c r="VMX109" s="279"/>
      <c r="VMY109" s="279"/>
      <c r="VMZ109" s="279"/>
      <c r="VNA109" s="277"/>
      <c r="VNB109" s="279"/>
      <c r="VNC109" s="279"/>
      <c r="VND109" s="277"/>
      <c r="VNE109" s="295"/>
      <c r="VNF109" s="296"/>
      <c r="VNG109" s="296"/>
      <c r="VNH109" s="297"/>
      <c r="VNI109" s="277"/>
      <c r="VNJ109" s="279"/>
      <c r="VNK109" s="279"/>
      <c r="VNL109" s="279"/>
      <c r="VNM109" s="279"/>
      <c r="VNN109" s="277"/>
      <c r="VNO109" s="279"/>
      <c r="VNP109" s="279"/>
      <c r="VNQ109" s="279"/>
      <c r="VNR109" s="279"/>
      <c r="VNS109" s="279"/>
      <c r="VNT109" s="277"/>
      <c r="VNU109" s="279"/>
      <c r="VNV109" s="279"/>
      <c r="VNW109" s="277"/>
      <c r="VNX109" s="279"/>
      <c r="VNY109" s="279"/>
      <c r="VNZ109" s="279"/>
      <c r="VOA109" s="277"/>
      <c r="VOB109" s="279"/>
      <c r="VOC109" s="279"/>
      <c r="VOD109" s="279"/>
      <c r="VOE109" s="279"/>
      <c r="VOF109" s="277"/>
      <c r="VOG109" s="279"/>
      <c r="VOH109" s="279"/>
      <c r="VOI109" s="279"/>
      <c r="VOJ109" s="277"/>
      <c r="VOK109" s="279"/>
      <c r="VOL109" s="279"/>
      <c r="VOM109" s="279"/>
      <c r="VON109" s="277"/>
      <c r="VOO109" s="279"/>
      <c r="VOP109" s="279"/>
      <c r="VOQ109" s="279"/>
      <c r="VOR109" s="277"/>
      <c r="VOS109" s="279"/>
      <c r="VOT109" s="279"/>
      <c r="VOU109" s="279"/>
      <c r="VOV109" s="279"/>
      <c r="VOW109" s="277"/>
      <c r="VOX109" s="279"/>
      <c r="VOY109" s="279"/>
      <c r="VOZ109" s="279"/>
      <c r="VPA109" s="279"/>
      <c r="VPB109" s="277"/>
      <c r="VPC109" s="279"/>
      <c r="VPD109" s="279"/>
      <c r="VPE109" s="279"/>
      <c r="VPF109" s="277"/>
      <c r="VPG109" s="279"/>
      <c r="VPH109" s="279"/>
      <c r="VPI109" s="279"/>
      <c r="VPJ109" s="277"/>
      <c r="VPK109" s="279"/>
      <c r="VPL109" s="279"/>
      <c r="VPM109" s="279"/>
      <c r="VPN109" s="279"/>
      <c r="VPO109" s="279"/>
      <c r="VPP109" s="279"/>
      <c r="VPQ109" s="277"/>
      <c r="VPR109" s="279"/>
      <c r="VPS109" s="279"/>
      <c r="VPT109" s="277"/>
      <c r="VPU109" s="295"/>
      <c r="VPV109" s="296"/>
      <c r="VPW109" s="296"/>
      <c r="VPX109" s="297"/>
      <c r="VPY109" s="277"/>
      <c r="VPZ109" s="279"/>
      <c r="VQA109" s="279"/>
      <c r="VQB109" s="279"/>
      <c r="VQC109" s="279"/>
      <c r="VQD109" s="277"/>
      <c r="VQE109" s="279"/>
      <c r="VQF109" s="279"/>
      <c r="VQG109" s="279"/>
      <c r="VQH109" s="279"/>
      <c r="VQI109" s="279"/>
      <c r="VQJ109" s="277"/>
      <c r="VQK109" s="279"/>
      <c r="VQL109" s="279"/>
      <c r="VQM109" s="277"/>
      <c r="VQN109" s="279"/>
      <c r="VQO109" s="279"/>
      <c r="VQP109" s="279"/>
      <c r="VQQ109" s="277"/>
      <c r="VQR109" s="279"/>
      <c r="VQS109" s="279"/>
      <c r="VQT109" s="279"/>
      <c r="VQU109" s="279"/>
      <c r="VQV109" s="277"/>
      <c r="VQW109" s="279"/>
      <c r="VQX109" s="279"/>
      <c r="VQY109" s="279"/>
      <c r="VQZ109" s="277"/>
      <c r="VRA109" s="279"/>
      <c r="VRB109" s="279"/>
      <c r="VRC109" s="279"/>
      <c r="VRD109" s="277"/>
      <c r="VRE109" s="279"/>
      <c r="VRF109" s="279"/>
      <c r="VRG109" s="279"/>
      <c r="VRH109" s="277"/>
      <c r="VRI109" s="279"/>
      <c r="VRJ109" s="279"/>
      <c r="VRK109" s="279"/>
      <c r="VRL109" s="279"/>
      <c r="VRM109" s="277"/>
      <c r="VRN109" s="279"/>
      <c r="VRO109" s="279"/>
      <c r="VRP109" s="279"/>
      <c r="VRQ109" s="279"/>
      <c r="VRR109" s="277"/>
      <c r="VRS109" s="279"/>
      <c r="VRT109" s="279"/>
      <c r="VRU109" s="279"/>
      <c r="VRV109" s="277"/>
      <c r="VRW109" s="279"/>
      <c r="VRX109" s="279"/>
      <c r="VRY109" s="279"/>
      <c r="VRZ109" s="277"/>
      <c r="VSA109" s="279"/>
      <c r="VSB109" s="279"/>
      <c r="VSC109" s="279"/>
      <c r="VSD109" s="279"/>
      <c r="VSE109" s="279"/>
      <c r="VSF109" s="279"/>
      <c r="VSG109" s="277"/>
      <c r="VSH109" s="279"/>
      <c r="VSI109" s="279"/>
      <c r="VSJ109" s="277"/>
      <c r="VSK109" s="295"/>
      <c r="VSL109" s="296"/>
      <c r="VSM109" s="296"/>
      <c r="VSN109" s="297"/>
      <c r="VSO109" s="277"/>
      <c r="VSP109" s="279"/>
      <c r="VSQ109" s="279"/>
      <c r="VSR109" s="279"/>
      <c r="VSS109" s="279"/>
      <c r="VST109" s="277"/>
      <c r="VSU109" s="279"/>
      <c r="VSV109" s="279"/>
      <c r="VSW109" s="279"/>
      <c r="VSX109" s="279"/>
      <c r="VSY109" s="279"/>
      <c r="VSZ109" s="277"/>
      <c r="VTA109" s="279"/>
      <c r="VTB109" s="279"/>
      <c r="VTC109" s="277"/>
      <c r="VTD109" s="279"/>
      <c r="VTE109" s="279"/>
      <c r="VTF109" s="279"/>
      <c r="VTG109" s="277"/>
      <c r="VTH109" s="279"/>
      <c r="VTI109" s="279"/>
      <c r="VTJ109" s="279"/>
      <c r="VTK109" s="279"/>
      <c r="VTL109" s="277"/>
      <c r="VTM109" s="279"/>
      <c r="VTN109" s="279"/>
      <c r="VTO109" s="279"/>
      <c r="VTP109" s="277"/>
      <c r="VTQ109" s="279"/>
      <c r="VTR109" s="279"/>
      <c r="VTS109" s="279"/>
      <c r="VTT109" s="277"/>
      <c r="VTU109" s="279"/>
      <c r="VTV109" s="279"/>
      <c r="VTW109" s="279"/>
      <c r="VTX109" s="277"/>
      <c r="VTY109" s="279"/>
      <c r="VTZ109" s="279"/>
      <c r="VUA109" s="279"/>
      <c r="VUB109" s="279"/>
      <c r="VUC109" s="277"/>
      <c r="VUD109" s="279"/>
      <c r="VUE109" s="279"/>
      <c r="VUF109" s="279"/>
      <c r="VUG109" s="279"/>
      <c r="VUH109" s="277"/>
      <c r="VUI109" s="279"/>
      <c r="VUJ109" s="279"/>
      <c r="VUK109" s="279"/>
      <c r="VUL109" s="277"/>
      <c r="VUM109" s="279"/>
      <c r="VUN109" s="279"/>
      <c r="VUO109" s="279"/>
      <c r="VUP109" s="277"/>
      <c r="VUQ109" s="279"/>
      <c r="VUR109" s="279"/>
      <c r="VUS109" s="279"/>
      <c r="VUT109" s="279"/>
      <c r="VUU109" s="279"/>
      <c r="VUV109" s="279"/>
      <c r="VUW109" s="277"/>
      <c r="VUX109" s="279"/>
      <c r="VUY109" s="279"/>
      <c r="VUZ109" s="277"/>
      <c r="VVA109" s="295"/>
      <c r="VVB109" s="296"/>
      <c r="VVC109" s="296"/>
      <c r="VVD109" s="297"/>
      <c r="VVE109" s="277"/>
      <c r="VVF109" s="279"/>
      <c r="VVG109" s="279"/>
      <c r="VVH109" s="279"/>
      <c r="VVI109" s="279"/>
      <c r="VVJ109" s="277"/>
      <c r="VVK109" s="279"/>
      <c r="VVL109" s="279"/>
      <c r="VVM109" s="279"/>
      <c r="VVN109" s="279"/>
      <c r="VVO109" s="279"/>
      <c r="VVP109" s="277"/>
      <c r="VVQ109" s="279"/>
      <c r="VVR109" s="279"/>
      <c r="VVS109" s="277"/>
      <c r="VVT109" s="279"/>
      <c r="VVU109" s="279"/>
      <c r="VVV109" s="279"/>
      <c r="VVW109" s="277"/>
      <c r="VVX109" s="279"/>
      <c r="VVY109" s="279"/>
      <c r="VVZ109" s="279"/>
      <c r="VWA109" s="279"/>
      <c r="VWB109" s="277"/>
      <c r="VWC109" s="279"/>
      <c r="VWD109" s="279"/>
      <c r="VWE109" s="279"/>
      <c r="VWF109" s="277"/>
      <c r="VWG109" s="279"/>
      <c r="VWH109" s="279"/>
      <c r="VWI109" s="279"/>
      <c r="VWJ109" s="277"/>
      <c r="VWK109" s="279"/>
      <c r="VWL109" s="279"/>
      <c r="VWM109" s="279"/>
      <c r="VWN109" s="277"/>
      <c r="VWO109" s="279"/>
      <c r="VWP109" s="279"/>
      <c r="VWQ109" s="279"/>
      <c r="VWR109" s="279"/>
      <c r="VWS109" s="277"/>
      <c r="VWT109" s="279"/>
      <c r="VWU109" s="279"/>
      <c r="VWV109" s="279"/>
      <c r="VWW109" s="279"/>
      <c r="VWX109" s="277"/>
      <c r="VWY109" s="279"/>
      <c r="VWZ109" s="279"/>
      <c r="VXA109" s="279"/>
      <c r="VXB109" s="277"/>
      <c r="VXC109" s="279"/>
      <c r="VXD109" s="279"/>
      <c r="VXE109" s="279"/>
      <c r="VXF109" s="277"/>
      <c r="VXG109" s="279"/>
      <c r="VXH109" s="279"/>
      <c r="VXI109" s="279"/>
      <c r="VXJ109" s="279"/>
      <c r="VXK109" s="279"/>
      <c r="VXL109" s="279"/>
      <c r="VXM109" s="277"/>
      <c r="VXN109" s="279"/>
      <c r="VXO109" s="279"/>
      <c r="VXP109" s="277"/>
      <c r="VXQ109" s="295"/>
      <c r="VXR109" s="296"/>
      <c r="VXS109" s="296"/>
      <c r="VXT109" s="297"/>
      <c r="VXU109" s="277"/>
      <c r="VXV109" s="279"/>
      <c r="VXW109" s="279"/>
      <c r="VXX109" s="279"/>
      <c r="VXY109" s="279"/>
      <c r="VXZ109" s="277"/>
      <c r="VYA109" s="279"/>
      <c r="VYB109" s="279"/>
      <c r="VYC109" s="279"/>
      <c r="VYD109" s="279"/>
      <c r="VYE109" s="279"/>
      <c r="VYF109" s="277"/>
      <c r="VYG109" s="279"/>
      <c r="VYH109" s="279"/>
      <c r="VYI109" s="277"/>
      <c r="VYJ109" s="279"/>
      <c r="VYK109" s="279"/>
      <c r="VYL109" s="279"/>
      <c r="VYM109" s="277"/>
      <c r="VYN109" s="279"/>
      <c r="VYO109" s="279"/>
      <c r="VYP109" s="279"/>
      <c r="VYQ109" s="279"/>
      <c r="VYR109" s="277"/>
      <c r="VYS109" s="279"/>
      <c r="VYT109" s="279"/>
      <c r="VYU109" s="279"/>
      <c r="VYV109" s="277"/>
      <c r="VYW109" s="279"/>
      <c r="VYX109" s="279"/>
      <c r="VYY109" s="279"/>
      <c r="VYZ109" s="277"/>
      <c r="VZA109" s="279"/>
      <c r="VZB109" s="279"/>
      <c r="VZC109" s="279"/>
      <c r="VZD109" s="277"/>
      <c r="VZE109" s="279"/>
      <c r="VZF109" s="279"/>
      <c r="VZG109" s="279"/>
      <c r="VZH109" s="279"/>
      <c r="VZI109" s="277"/>
      <c r="VZJ109" s="279"/>
      <c r="VZK109" s="279"/>
      <c r="VZL109" s="279"/>
      <c r="VZM109" s="279"/>
      <c r="VZN109" s="277"/>
      <c r="VZO109" s="279"/>
      <c r="VZP109" s="279"/>
      <c r="VZQ109" s="279"/>
      <c r="VZR109" s="277"/>
      <c r="VZS109" s="279"/>
      <c r="VZT109" s="279"/>
      <c r="VZU109" s="279"/>
      <c r="VZV109" s="277"/>
      <c r="VZW109" s="279"/>
      <c r="VZX109" s="279"/>
      <c r="VZY109" s="279"/>
      <c r="VZZ109" s="279"/>
      <c r="WAA109" s="279"/>
      <c r="WAB109" s="279"/>
      <c r="WAC109" s="277"/>
      <c r="WAD109" s="279"/>
      <c r="WAE109" s="279"/>
      <c r="WAF109" s="277"/>
      <c r="WAG109" s="295"/>
      <c r="WAH109" s="296"/>
      <c r="WAI109" s="296"/>
      <c r="WAJ109" s="297"/>
      <c r="WAK109" s="277"/>
      <c r="WAL109" s="279"/>
      <c r="WAM109" s="279"/>
      <c r="WAN109" s="279"/>
      <c r="WAO109" s="279"/>
      <c r="WAP109" s="277"/>
      <c r="WAQ109" s="279"/>
      <c r="WAR109" s="279"/>
      <c r="WAS109" s="279"/>
      <c r="WAT109" s="279"/>
      <c r="WAU109" s="279"/>
      <c r="WAV109" s="277"/>
      <c r="WAW109" s="279"/>
      <c r="WAX109" s="279"/>
      <c r="WAY109" s="277"/>
      <c r="WAZ109" s="279"/>
      <c r="WBA109" s="279"/>
      <c r="WBB109" s="279"/>
      <c r="WBC109" s="277"/>
      <c r="WBD109" s="279"/>
      <c r="WBE109" s="279"/>
      <c r="WBF109" s="279"/>
      <c r="WBG109" s="279"/>
      <c r="WBH109" s="277"/>
      <c r="WBI109" s="279"/>
      <c r="WBJ109" s="279"/>
      <c r="WBK109" s="279"/>
      <c r="WBL109" s="277"/>
      <c r="WBM109" s="279"/>
      <c r="WBN109" s="279"/>
      <c r="WBO109" s="279"/>
      <c r="WBP109" s="277"/>
      <c r="WBQ109" s="279"/>
      <c r="WBR109" s="279"/>
      <c r="WBS109" s="279"/>
      <c r="WBT109" s="277"/>
      <c r="WBU109" s="279"/>
      <c r="WBV109" s="279"/>
      <c r="WBW109" s="279"/>
      <c r="WBX109" s="279"/>
      <c r="WBY109" s="277"/>
      <c r="WBZ109" s="279"/>
      <c r="WCA109" s="279"/>
      <c r="WCB109" s="279"/>
      <c r="WCC109" s="279"/>
      <c r="WCD109" s="277"/>
      <c r="WCE109" s="279"/>
      <c r="WCF109" s="279"/>
      <c r="WCG109" s="279"/>
      <c r="WCH109" s="277"/>
      <c r="WCI109" s="279"/>
      <c r="WCJ109" s="279"/>
      <c r="WCK109" s="279"/>
      <c r="WCL109" s="277"/>
      <c r="WCM109" s="279"/>
      <c r="WCN109" s="279"/>
      <c r="WCO109" s="279"/>
      <c r="WCP109" s="279"/>
      <c r="WCQ109" s="279"/>
      <c r="WCR109" s="279"/>
      <c r="WCS109" s="277"/>
      <c r="WCT109" s="279"/>
      <c r="WCU109" s="279"/>
      <c r="WCV109" s="277"/>
      <c r="WCW109" s="295"/>
      <c r="WCX109" s="296"/>
      <c r="WCY109" s="296"/>
      <c r="WCZ109" s="297"/>
      <c r="WDA109" s="277"/>
      <c r="WDB109" s="279"/>
      <c r="WDC109" s="279"/>
      <c r="WDD109" s="279"/>
      <c r="WDE109" s="279"/>
      <c r="WDF109" s="277"/>
      <c r="WDG109" s="279"/>
      <c r="WDH109" s="279"/>
      <c r="WDI109" s="279"/>
      <c r="WDJ109" s="279"/>
      <c r="WDK109" s="279"/>
      <c r="WDL109" s="277"/>
      <c r="WDM109" s="279"/>
      <c r="WDN109" s="279"/>
      <c r="WDO109" s="277"/>
      <c r="WDP109" s="279"/>
      <c r="WDQ109" s="279"/>
      <c r="WDR109" s="279"/>
      <c r="WDS109" s="277"/>
      <c r="WDT109" s="279"/>
      <c r="WDU109" s="279"/>
      <c r="WDV109" s="279"/>
      <c r="WDW109" s="279"/>
      <c r="WDX109" s="277"/>
      <c r="WDY109" s="279"/>
      <c r="WDZ109" s="279"/>
      <c r="WEA109" s="279"/>
      <c r="WEB109" s="277"/>
      <c r="WEC109" s="279"/>
      <c r="WED109" s="279"/>
      <c r="WEE109" s="279"/>
      <c r="WEF109" s="277"/>
      <c r="WEG109" s="279"/>
      <c r="WEH109" s="279"/>
      <c r="WEI109" s="279"/>
      <c r="WEJ109" s="277"/>
      <c r="WEK109" s="279"/>
      <c r="WEL109" s="279"/>
      <c r="WEM109" s="279"/>
      <c r="WEN109" s="279"/>
      <c r="WEO109" s="277"/>
      <c r="WEP109" s="279"/>
      <c r="WEQ109" s="279"/>
      <c r="WER109" s="279"/>
      <c r="WES109" s="279"/>
      <c r="WET109" s="277"/>
      <c r="WEU109" s="279"/>
      <c r="WEV109" s="279"/>
      <c r="WEW109" s="279"/>
      <c r="WEX109" s="277"/>
      <c r="WEY109" s="279"/>
      <c r="WEZ109" s="279"/>
      <c r="WFA109" s="279"/>
      <c r="WFB109" s="277"/>
      <c r="WFC109" s="279"/>
      <c r="WFD109" s="279"/>
      <c r="WFE109" s="279"/>
      <c r="WFF109" s="279"/>
      <c r="WFG109" s="279"/>
      <c r="WFH109" s="279"/>
      <c r="WFI109" s="277"/>
      <c r="WFJ109" s="279"/>
      <c r="WFK109" s="279"/>
      <c r="WFL109" s="277"/>
      <c r="WFM109" s="295"/>
      <c r="WFN109" s="296"/>
      <c r="WFO109" s="296"/>
      <c r="WFP109" s="297"/>
      <c r="WFQ109" s="277"/>
      <c r="WFR109" s="279"/>
      <c r="WFS109" s="279"/>
      <c r="WFT109" s="279"/>
      <c r="WFU109" s="279"/>
      <c r="WFV109" s="277"/>
      <c r="WFW109" s="279"/>
      <c r="WFX109" s="279"/>
      <c r="WFY109" s="279"/>
      <c r="WFZ109" s="279"/>
      <c r="WGA109" s="279"/>
      <c r="WGB109" s="277"/>
      <c r="WGC109" s="279"/>
      <c r="WGD109" s="279"/>
      <c r="WGE109" s="277"/>
      <c r="WGF109" s="279"/>
      <c r="WGG109" s="279"/>
      <c r="WGH109" s="279"/>
      <c r="WGI109" s="277"/>
      <c r="WGJ109" s="279"/>
      <c r="WGK109" s="279"/>
      <c r="WGL109" s="279"/>
      <c r="WGM109" s="279"/>
      <c r="WGN109" s="277"/>
      <c r="WGO109" s="279"/>
      <c r="WGP109" s="279"/>
      <c r="WGQ109" s="279"/>
      <c r="WGR109" s="277"/>
      <c r="WGS109" s="279"/>
      <c r="WGT109" s="279"/>
      <c r="WGU109" s="279"/>
      <c r="WGV109" s="277"/>
      <c r="WGW109" s="279"/>
      <c r="WGX109" s="279"/>
      <c r="WGY109" s="279"/>
      <c r="WGZ109" s="277"/>
      <c r="WHA109" s="279"/>
      <c r="WHB109" s="279"/>
      <c r="WHC109" s="279"/>
      <c r="WHD109" s="279"/>
      <c r="WHE109" s="277"/>
      <c r="WHF109" s="279"/>
      <c r="WHG109" s="279"/>
      <c r="WHH109" s="279"/>
      <c r="WHI109" s="279"/>
      <c r="WHJ109" s="277"/>
      <c r="WHK109" s="279"/>
      <c r="WHL109" s="279"/>
      <c r="WHM109" s="279"/>
      <c r="WHN109" s="277"/>
      <c r="WHO109" s="279"/>
      <c r="WHP109" s="279"/>
      <c r="WHQ109" s="279"/>
      <c r="WHR109" s="277"/>
      <c r="WHS109" s="279"/>
      <c r="WHT109" s="279"/>
      <c r="WHU109" s="279"/>
      <c r="WHV109" s="279"/>
      <c r="WHW109" s="279"/>
      <c r="WHX109" s="279"/>
      <c r="WHY109" s="277"/>
      <c r="WHZ109" s="279"/>
      <c r="WIA109" s="279"/>
      <c r="WIB109" s="277"/>
      <c r="WIC109" s="295"/>
      <c r="WID109" s="296"/>
      <c r="WIE109" s="296"/>
      <c r="WIF109" s="297"/>
      <c r="WIG109" s="277"/>
      <c r="WIH109" s="279"/>
      <c r="WII109" s="279"/>
      <c r="WIJ109" s="279"/>
      <c r="WIK109" s="279"/>
      <c r="WIL109" s="277"/>
      <c r="WIM109" s="279"/>
      <c r="WIN109" s="279"/>
      <c r="WIO109" s="279"/>
      <c r="WIP109" s="279"/>
      <c r="WIQ109" s="279"/>
      <c r="WIR109" s="277"/>
      <c r="WIS109" s="279"/>
      <c r="WIT109" s="279"/>
      <c r="WIU109" s="277"/>
      <c r="WIV109" s="279"/>
      <c r="WIW109" s="279"/>
      <c r="WIX109" s="279"/>
      <c r="WIY109" s="277"/>
      <c r="WIZ109" s="279"/>
      <c r="WJA109" s="279"/>
      <c r="WJB109" s="279"/>
      <c r="WJC109" s="279"/>
      <c r="WJD109" s="277"/>
      <c r="WJE109" s="279"/>
      <c r="WJF109" s="279"/>
      <c r="WJG109" s="279"/>
      <c r="WJH109" s="277"/>
      <c r="WJI109" s="279"/>
      <c r="WJJ109" s="279"/>
      <c r="WJK109" s="279"/>
      <c r="WJL109" s="277"/>
      <c r="WJM109" s="279"/>
      <c r="WJN109" s="279"/>
      <c r="WJO109" s="279"/>
      <c r="WJP109" s="277"/>
      <c r="WJQ109" s="279"/>
      <c r="WJR109" s="279"/>
      <c r="WJS109" s="279"/>
      <c r="WJT109" s="279"/>
      <c r="WJU109" s="277"/>
      <c r="WJV109" s="279"/>
      <c r="WJW109" s="279"/>
      <c r="WJX109" s="279"/>
      <c r="WJY109" s="279"/>
      <c r="WJZ109" s="277"/>
      <c r="WKA109" s="279"/>
      <c r="WKB109" s="279"/>
      <c r="WKC109" s="279"/>
      <c r="WKD109" s="277"/>
      <c r="WKE109" s="279"/>
      <c r="WKF109" s="279"/>
      <c r="WKG109" s="279"/>
      <c r="WKH109" s="277"/>
      <c r="WKI109" s="279"/>
      <c r="WKJ109" s="279"/>
      <c r="WKK109" s="279"/>
      <c r="WKL109" s="279"/>
      <c r="WKM109" s="279"/>
      <c r="WKN109" s="279"/>
      <c r="WKO109" s="277"/>
      <c r="WKP109" s="279"/>
      <c r="WKQ109" s="279"/>
      <c r="WKR109" s="277"/>
      <c r="WKS109" s="295"/>
      <c r="WKT109" s="296"/>
      <c r="WKU109" s="296"/>
      <c r="WKV109" s="297"/>
      <c r="WKW109" s="277"/>
      <c r="WKX109" s="279"/>
      <c r="WKY109" s="279"/>
      <c r="WKZ109" s="279"/>
      <c r="WLA109" s="279"/>
      <c r="WLB109" s="277"/>
      <c r="WLC109" s="279"/>
      <c r="WLD109" s="279"/>
      <c r="WLE109" s="279"/>
      <c r="WLF109" s="279"/>
      <c r="WLG109" s="279"/>
      <c r="WLH109" s="277"/>
      <c r="WLI109" s="279"/>
      <c r="WLJ109" s="279"/>
      <c r="WLK109" s="277"/>
      <c r="WLL109" s="279"/>
      <c r="WLM109" s="279"/>
      <c r="WLN109" s="279"/>
      <c r="WLO109" s="277"/>
      <c r="WLP109" s="279"/>
      <c r="WLQ109" s="279"/>
      <c r="WLR109" s="279"/>
      <c r="WLS109" s="279"/>
      <c r="WLT109" s="277"/>
      <c r="WLU109" s="279"/>
      <c r="WLV109" s="279"/>
      <c r="WLW109" s="279"/>
      <c r="WLX109" s="277"/>
      <c r="WLY109" s="279"/>
      <c r="WLZ109" s="279"/>
      <c r="WMA109" s="279"/>
      <c r="WMB109" s="277"/>
      <c r="WMC109" s="279"/>
      <c r="WMD109" s="279"/>
      <c r="WME109" s="279"/>
      <c r="WMF109" s="277"/>
      <c r="WMG109" s="279"/>
      <c r="WMH109" s="279"/>
      <c r="WMI109" s="279"/>
      <c r="WMJ109" s="279"/>
      <c r="WMK109" s="277"/>
      <c r="WML109" s="279"/>
      <c r="WMM109" s="279"/>
      <c r="WMN109" s="279"/>
      <c r="WMO109" s="279"/>
      <c r="WMP109" s="277"/>
      <c r="WMQ109" s="279"/>
      <c r="WMR109" s="279"/>
      <c r="WMS109" s="279"/>
      <c r="WMT109" s="277"/>
      <c r="WMU109" s="279"/>
      <c r="WMV109" s="279"/>
      <c r="WMW109" s="279"/>
      <c r="WMX109" s="277"/>
      <c r="WMY109" s="279"/>
      <c r="WMZ109" s="279"/>
      <c r="WNA109" s="279"/>
      <c r="WNB109" s="279"/>
      <c r="WNC109" s="279"/>
      <c r="WND109" s="279"/>
      <c r="WNE109" s="277"/>
      <c r="WNF109" s="279"/>
      <c r="WNG109" s="279"/>
      <c r="WNH109" s="277"/>
      <c r="WNI109" s="295"/>
      <c r="WNJ109" s="296"/>
      <c r="WNK109" s="296"/>
      <c r="WNL109" s="297"/>
      <c r="WNM109" s="277"/>
      <c r="WNN109" s="279"/>
      <c r="WNO109" s="279"/>
      <c r="WNP109" s="279"/>
      <c r="WNQ109" s="279"/>
      <c r="WNR109" s="277"/>
      <c r="WNS109" s="279"/>
      <c r="WNT109" s="279"/>
      <c r="WNU109" s="279"/>
      <c r="WNV109" s="279"/>
      <c r="WNW109" s="279"/>
      <c r="WNX109" s="277"/>
      <c r="WNY109" s="279"/>
      <c r="WNZ109" s="279"/>
      <c r="WOA109" s="277"/>
      <c r="WOB109" s="279"/>
      <c r="WOC109" s="279"/>
      <c r="WOD109" s="279"/>
      <c r="WOE109" s="277"/>
      <c r="WOF109" s="279"/>
      <c r="WOG109" s="279"/>
      <c r="WOH109" s="279"/>
      <c r="WOI109" s="279"/>
      <c r="WOJ109" s="277"/>
      <c r="WOK109" s="279"/>
      <c r="WOL109" s="279"/>
      <c r="WOM109" s="279"/>
      <c r="WON109" s="277"/>
      <c r="WOO109" s="279"/>
      <c r="WOP109" s="279"/>
      <c r="WOQ109" s="279"/>
      <c r="WOR109" s="277"/>
      <c r="WOS109" s="279"/>
      <c r="WOT109" s="279"/>
      <c r="WOU109" s="279"/>
      <c r="WOV109" s="277"/>
      <c r="WOW109" s="279"/>
      <c r="WOX109" s="279"/>
      <c r="WOY109" s="279"/>
      <c r="WOZ109" s="279"/>
      <c r="WPA109" s="277"/>
      <c r="WPB109" s="279"/>
      <c r="WPC109" s="279"/>
      <c r="WPD109" s="279"/>
      <c r="WPE109" s="279"/>
      <c r="WPF109" s="277"/>
      <c r="WPG109" s="279"/>
      <c r="WPH109" s="279"/>
      <c r="WPI109" s="279"/>
      <c r="WPJ109" s="277"/>
      <c r="WPK109" s="279"/>
      <c r="WPL109" s="279"/>
      <c r="WPM109" s="279"/>
      <c r="WPN109" s="277"/>
      <c r="WPO109" s="279"/>
      <c r="WPP109" s="279"/>
      <c r="WPQ109" s="279"/>
      <c r="WPR109" s="279"/>
      <c r="WPS109" s="279"/>
      <c r="WPT109" s="279"/>
      <c r="WPU109" s="277"/>
      <c r="WPV109" s="279"/>
      <c r="WPW109" s="279"/>
      <c r="WPX109" s="277"/>
      <c r="WPY109" s="295"/>
      <c r="WPZ109" s="296"/>
      <c r="WQA109" s="296"/>
      <c r="WQB109" s="297"/>
      <c r="WQC109" s="277"/>
      <c r="WQD109" s="279"/>
      <c r="WQE109" s="279"/>
      <c r="WQF109" s="279"/>
      <c r="WQG109" s="279"/>
      <c r="WQH109" s="277"/>
      <c r="WQI109" s="279"/>
      <c r="WQJ109" s="279"/>
      <c r="WQK109" s="279"/>
      <c r="WQL109" s="279"/>
      <c r="WQM109" s="279"/>
      <c r="WQN109" s="277"/>
      <c r="WQO109" s="279"/>
      <c r="WQP109" s="279"/>
      <c r="WQQ109" s="277"/>
      <c r="WQR109" s="279"/>
      <c r="WQS109" s="279"/>
      <c r="WQT109" s="279"/>
      <c r="WQU109" s="277"/>
      <c r="WQV109" s="279"/>
      <c r="WQW109" s="279"/>
      <c r="WQX109" s="279"/>
      <c r="WQY109" s="279"/>
      <c r="WQZ109" s="277"/>
      <c r="WRA109" s="279"/>
      <c r="WRB109" s="279"/>
      <c r="WRC109" s="279"/>
      <c r="WRD109" s="277"/>
      <c r="WRE109" s="279"/>
      <c r="WRF109" s="279"/>
      <c r="WRG109" s="279"/>
      <c r="WRH109" s="277"/>
      <c r="WRI109" s="279"/>
      <c r="WRJ109" s="279"/>
      <c r="WRK109" s="279"/>
      <c r="WRL109" s="277"/>
      <c r="WRM109" s="279"/>
      <c r="WRN109" s="279"/>
      <c r="WRO109" s="279"/>
      <c r="WRP109" s="279"/>
      <c r="WRQ109" s="277"/>
      <c r="WRR109" s="279"/>
      <c r="WRS109" s="279"/>
      <c r="WRT109" s="279"/>
      <c r="WRU109" s="279"/>
      <c r="WRV109" s="277"/>
      <c r="WRW109" s="279"/>
      <c r="WRX109" s="279"/>
      <c r="WRY109" s="279"/>
      <c r="WRZ109" s="277"/>
      <c r="WSA109" s="279"/>
      <c r="WSB109" s="279"/>
      <c r="WSC109" s="279"/>
      <c r="WSD109" s="277"/>
      <c r="WSE109" s="279"/>
      <c r="WSF109" s="279"/>
      <c r="WSG109" s="279"/>
      <c r="WSH109" s="279"/>
      <c r="WSI109" s="279"/>
      <c r="WSJ109" s="279"/>
      <c r="WSK109" s="277"/>
      <c r="WSL109" s="279"/>
      <c r="WSM109" s="279"/>
      <c r="WSN109" s="277"/>
      <c r="WSO109" s="295"/>
      <c r="WSP109" s="296"/>
      <c r="WSQ109" s="296"/>
      <c r="WSR109" s="297"/>
      <c r="WSS109" s="277"/>
      <c r="WST109" s="279"/>
      <c r="WSU109" s="279"/>
      <c r="WSV109" s="279"/>
      <c r="WSW109" s="279"/>
      <c r="WSX109" s="277"/>
      <c r="WSY109" s="279"/>
      <c r="WSZ109" s="279"/>
      <c r="WTA109" s="279"/>
      <c r="WTB109" s="279"/>
      <c r="WTC109" s="279"/>
      <c r="WTD109" s="277"/>
      <c r="WTE109" s="279"/>
      <c r="WTF109" s="279"/>
      <c r="WTG109" s="277"/>
      <c r="WTH109" s="279"/>
      <c r="WTI109" s="279"/>
      <c r="WTJ109" s="279"/>
      <c r="WTK109" s="277"/>
      <c r="WTL109" s="279"/>
      <c r="WTM109" s="279"/>
      <c r="WTN109" s="279"/>
      <c r="WTO109" s="279"/>
      <c r="WTP109" s="277"/>
      <c r="WTQ109" s="279"/>
      <c r="WTR109" s="279"/>
      <c r="WTS109" s="279"/>
      <c r="WTT109" s="277"/>
      <c r="WTU109" s="279"/>
      <c r="WTV109" s="279"/>
      <c r="WTW109" s="279"/>
      <c r="WTX109" s="277"/>
      <c r="WTY109" s="279"/>
      <c r="WTZ109" s="279"/>
      <c r="WUA109" s="279"/>
      <c r="WUB109" s="277"/>
      <c r="WUC109" s="279"/>
      <c r="WUD109" s="279"/>
      <c r="WUE109" s="279"/>
      <c r="WUF109" s="279"/>
      <c r="WUG109" s="277"/>
      <c r="WUH109" s="279"/>
      <c r="WUI109" s="279"/>
      <c r="WUJ109" s="279"/>
      <c r="WUK109" s="279"/>
      <c r="WUL109" s="277"/>
      <c r="WUM109" s="279"/>
      <c r="WUN109" s="279"/>
      <c r="WUO109" s="279"/>
      <c r="WUP109" s="277"/>
      <c r="WUQ109" s="279"/>
      <c r="WUR109" s="279"/>
      <c r="WUS109" s="279"/>
      <c r="WUT109" s="277"/>
      <c r="WUU109" s="279"/>
      <c r="WUV109" s="279"/>
      <c r="WUW109" s="279"/>
      <c r="WUX109" s="279"/>
      <c r="WUY109" s="279"/>
      <c r="WUZ109" s="279"/>
      <c r="WVA109" s="277"/>
      <c r="WVB109" s="279"/>
      <c r="WVC109" s="279"/>
      <c r="WVD109" s="277"/>
      <c r="WVE109" s="295"/>
      <c r="WVF109" s="296"/>
      <c r="WVG109" s="296"/>
      <c r="WVH109" s="297"/>
      <c r="WVI109" s="277"/>
      <c r="WVJ109" s="279"/>
      <c r="WVK109" s="279"/>
      <c r="WVL109" s="279"/>
      <c r="WVM109" s="279"/>
      <c r="WVN109" s="277"/>
      <c r="WVO109" s="279"/>
      <c r="WVP109" s="279"/>
      <c r="WVQ109" s="279"/>
      <c r="WVR109" s="279"/>
      <c r="WVS109" s="279"/>
      <c r="WVT109" s="277"/>
      <c r="WVU109" s="279"/>
      <c r="WVV109" s="279"/>
      <c r="WVW109" s="277"/>
      <c r="WVX109" s="279"/>
      <c r="WVY109" s="279"/>
      <c r="WVZ109" s="279"/>
      <c r="WWA109" s="277"/>
      <c r="WWB109" s="279"/>
      <c r="WWC109" s="279"/>
      <c r="WWD109" s="279"/>
      <c r="WWE109" s="279"/>
      <c r="WWF109" s="277"/>
      <c r="WWG109" s="279"/>
      <c r="WWH109" s="279"/>
      <c r="WWI109" s="279"/>
      <c r="WWJ109" s="277"/>
      <c r="WWK109" s="279"/>
      <c r="WWL109" s="279"/>
      <c r="WWM109" s="279"/>
      <c r="WWN109" s="277"/>
      <c r="WWO109" s="279"/>
      <c r="WWP109" s="279"/>
      <c r="WWQ109" s="279"/>
      <c r="WWR109" s="277"/>
      <c r="WWS109" s="279"/>
      <c r="WWT109" s="279"/>
      <c r="WWU109" s="279"/>
      <c r="WWV109" s="279"/>
      <c r="WWW109" s="277"/>
      <c r="WWX109" s="279"/>
      <c r="WWY109" s="279"/>
      <c r="WWZ109" s="279"/>
      <c r="WXA109" s="279"/>
      <c r="WXB109" s="277"/>
      <c r="WXC109" s="279"/>
      <c r="WXD109" s="279"/>
      <c r="WXE109" s="279"/>
      <c r="WXF109" s="277"/>
      <c r="WXG109" s="279"/>
      <c r="WXH109" s="279"/>
      <c r="WXI109" s="279"/>
      <c r="WXJ109" s="277"/>
      <c r="WXK109" s="279"/>
      <c r="WXL109" s="279"/>
      <c r="WXM109" s="279"/>
      <c r="WXN109" s="279"/>
      <c r="WXO109" s="279"/>
      <c r="WXP109" s="279"/>
      <c r="WXQ109" s="277"/>
      <c r="WXR109" s="279"/>
      <c r="WXS109" s="279"/>
      <c r="WXT109" s="277"/>
      <c r="WXU109" s="295"/>
      <c r="WXV109" s="296"/>
      <c r="WXW109" s="296"/>
      <c r="WXX109" s="297"/>
      <c r="WXY109" s="277"/>
      <c r="WXZ109" s="279"/>
      <c r="WYA109" s="279"/>
      <c r="WYB109" s="279"/>
      <c r="WYC109" s="279"/>
      <c r="WYD109" s="277"/>
      <c r="WYE109" s="279"/>
      <c r="WYF109" s="279"/>
      <c r="WYG109" s="279"/>
      <c r="WYH109" s="279"/>
      <c r="WYI109" s="279"/>
      <c r="WYJ109" s="277"/>
      <c r="WYK109" s="279"/>
      <c r="WYL109" s="279"/>
      <c r="WYM109" s="277"/>
      <c r="WYN109" s="279"/>
      <c r="WYO109" s="279"/>
      <c r="WYP109" s="279"/>
      <c r="WYQ109" s="277"/>
      <c r="WYR109" s="279"/>
      <c r="WYS109" s="279"/>
      <c r="WYT109" s="279"/>
      <c r="WYU109" s="279"/>
      <c r="WYV109" s="277"/>
      <c r="WYW109" s="279"/>
      <c r="WYX109" s="279"/>
      <c r="WYY109" s="279"/>
      <c r="WYZ109" s="277"/>
      <c r="WZA109" s="279"/>
      <c r="WZB109" s="279"/>
      <c r="WZC109" s="279"/>
      <c r="WZD109" s="277"/>
      <c r="WZE109" s="279"/>
      <c r="WZF109" s="279"/>
      <c r="WZG109" s="279"/>
      <c r="WZH109" s="277"/>
      <c r="WZI109" s="279"/>
      <c r="WZJ109" s="279"/>
      <c r="WZK109" s="279"/>
      <c r="WZL109" s="279"/>
      <c r="WZM109" s="277"/>
      <c r="WZN109" s="279"/>
      <c r="WZO109" s="279"/>
      <c r="WZP109" s="279"/>
      <c r="WZQ109" s="279"/>
      <c r="WZR109" s="277"/>
      <c r="WZS109" s="279"/>
      <c r="WZT109" s="279"/>
      <c r="WZU109" s="279"/>
      <c r="WZV109" s="277"/>
      <c r="WZW109" s="279"/>
      <c r="WZX109" s="279"/>
      <c r="WZY109" s="279"/>
      <c r="WZZ109" s="277"/>
      <c r="XAA109" s="279"/>
      <c r="XAB109" s="279"/>
      <c r="XAC109" s="279"/>
      <c r="XAD109" s="279"/>
      <c r="XAE109" s="279"/>
      <c r="XAF109" s="279"/>
      <c r="XAG109" s="277"/>
      <c r="XAH109" s="279"/>
      <c r="XAI109" s="279"/>
      <c r="XAJ109" s="277"/>
      <c r="XAK109" s="295"/>
      <c r="XAL109" s="296"/>
      <c r="XAM109" s="296"/>
      <c r="XAN109" s="297"/>
      <c r="XAO109" s="277"/>
      <c r="XAP109" s="279"/>
      <c r="XAQ109" s="279"/>
      <c r="XAR109" s="279"/>
      <c r="XAS109" s="279"/>
      <c r="XAT109" s="277"/>
      <c r="XAU109" s="279"/>
      <c r="XAV109" s="279"/>
      <c r="XAW109" s="279"/>
      <c r="XAX109" s="279"/>
      <c r="XAY109" s="279"/>
      <c r="XAZ109" s="277"/>
      <c r="XBA109" s="279"/>
      <c r="XBB109" s="279"/>
      <c r="XBC109" s="277"/>
      <c r="XBD109" s="279"/>
      <c r="XBE109" s="279"/>
      <c r="XBF109" s="279"/>
      <c r="XBG109" s="277"/>
      <c r="XBH109" s="279"/>
      <c r="XBI109" s="279"/>
      <c r="XBJ109" s="279"/>
      <c r="XBK109" s="279"/>
      <c r="XBL109" s="277"/>
      <c r="XBM109" s="279"/>
      <c r="XBN109" s="279"/>
      <c r="XBO109" s="279"/>
      <c r="XBP109" s="277"/>
      <c r="XBQ109" s="279"/>
      <c r="XBR109" s="279"/>
      <c r="XBS109" s="279"/>
      <c r="XBT109" s="277"/>
      <c r="XBU109" s="279"/>
      <c r="XBV109" s="279"/>
      <c r="XBW109" s="279"/>
      <c r="XBX109" s="277"/>
      <c r="XBY109" s="279"/>
      <c r="XBZ109" s="279"/>
      <c r="XCA109" s="279"/>
      <c r="XCB109" s="279"/>
      <c r="XCC109" s="277"/>
      <c r="XCD109" s="279"/>
      <c r="XCE109" s="279"/>
      <c r="XCF109" s="279"/>
      <c r="XCG109" s="279"/>
      <c r="XCH109" s="277"/>
      <c r="XCI109" s="279"/>
      <c r="XCJ109" s="279"/>
      <c r="XCK109" s="279"/>
      <c r="XCL109" s="277"/>
      <c r="XCM109" s="279"/>
      <c r="XCN109" s="279"/>
      <c r="XCO109" s="279"/>
      <c r="XCP109" s="277"/>
      <c r="XCQ109" s="279"/>
      <c r="XCR109" s="279"/>
      <c r="XCS109" s="279"/>
      <c r="XCT109" s="279"/>
      <c r="XCU109" s="279"/>
      <c r="XCV109" s="279"/>
      <c r="XCW109" s="277"/>
      <c r="XCX109" s="279"/>
      <c r="XCY109" s="279"/>
      <c r="XCZ109" s="277"/>
      <c r="XDA109" s="295"/>
      <c r="XDB109" s="296"/>
      <c r="XDC109" s="296"/>
      <c r="XDD109" s="297"/>
      <c r="XDE109" s="277"/>
      <c r="XDF109" s="279"/>
      <c r="XDG109" s="279"/>
      <c r="XDH109" s="279"/>
      <c r="XDI109" s="279"/>
      <c r="XDJ109" s="277"/>
      <c r="XDK109" s="279"/>
      <c r="XDL109" s="279"/>
      <c r="XDM109" s="279"/>
      <c r="XDN109" s="279"/>
      <c r="XDO109" s="279"/>
      <c r="XDP109" s="277"/>
      <c r="XDQ109" s="279"/>
      <c r="XDR109" s="279"/>
      <c r="XDS109" s="277"/>
      <c r="XDT109" s="279"/>
      <c r="XDU109" s="279"/>
      <c r="XDV109" s="279"/>
      <c r="XDW109" s="277"/>
      <c r="XDX109" s="279"/>
      <c r="XDY109" s="279"/>
      <c r="XDZ109" s="279"/>
      <c r="XEA109" s="279"/>
      <c r="XEB109" s="277"/>
      <c r="XEC109" s="279"/>
      <c r="XED109" s="279"/>
      <c r="XEE109" s="279"/>
      <c r="XEF109" s="277"/>
      <c r="XEG109" s="279"/>
      <c r="XEH109" s="279"/>
      <c r="XEI109" s="279"/>
      <c r="XEJ109" s="277"/>
      <c r="XEK109" s="279"/>
      <c r="XEL109" s="279"/>
      <c r="XEM109" s="279"/>
      <c r="XEN109" s="277"/>
      <c r="XEO109" s="279"/>
      <c r="XEP109" s="279"/>
      <c r="XEQ109" s="279"/>
      <c r="XER109" s="279"/>
      <c r="XES109" s="277"/>
      <c r="XET109" s="279"/>
      <c r="XEU109" s="279"/>
      <c r="XEV109" s="279"/>
      <c r="XEW109" s="279"/>
      <c r="XEX109" s="277"/>
      <c r="XEY109" s="279"/>
      <c r="XEZ109" s="279"/>
      <c r="XFA109" s="279"/>
      <c r="XFB109" s="277"/>
      <c r="XFC109" s="279"/>
      <c r="XFD109" s="279"/>
    </row>
    <row r="110" spans="1:16384" ht="27.75" thickTop="1" thickBot="1" x14ac:dyDescent="0.35">
      <c r="HH110" s="256" t="s">
        <v>571</v>
      </c>
      <c r="HI110" s="256" t="s">
        <v>571</v>
      </c>
      <c r="HJ110" s="256" t="s">
        <v>571</v>
      </c>
      <c r="HK110" s="256" t="s">
        <v>571</v>
      </c>
      <c r="HL110" s="256" t="s">
        <v>571</v>
      </c>
      <c r="HM110" s="256" t="s">
        <v>571</v>
      </c>
      <c r="HN110" s="256" t="s">
        <v>571</v>
      </c>
      <c r="HO110" s="256" t="s">
        <v>571</v>
      </c>
      <c r="HP110" s="256" t="s">
        <v>571</v>
      </c>
      <c r="HQ110" s="256" t="s">
        <v>571</v>
      </c>
      <c r="HR110" s="256" t="s">
        <v>571</v>
      </c>
      <c r="HS110" s="256" t="s">
        <v>571</v>
      </c>
      <c r="HT110" s="256" t="s">
        <v>571</v>
      </c>
      <c r="HU110" s="256" t="s">
        <v>571</v>
      </c>
      <c r="HV110" s="256" t="s">
        <v>571</v>
      </c>
      <c r="HW110" s="256" t="s">
        <v>571</v>
      </c>
      <c r="HX110" s="256" t="s">
        <v>571</v>
      </c>
      <c r="HY110" s="256" t="s">
        <v>571</v>
      </c>
      <c r="HZ110" s="256" t="s">
        <v>571</v>
      </c>
      <c r="IA110" s="256" t="s">
        <v>571</v>
      </c>
      <c r="IB110" s="256" t="s">
        <v>571</v>
      </c>
      <c r="IC110" s="256" t="s">
        <v>571</v>
      </c>
      <c r="ID110" s="256" t="s">
        <v>571</v>
      </c>
      <c r="IE110" s="256" t="s">
        <v>571</v>
      </c>
      <c r="IF110" s="256" t="s">
        <v>571</v>
      </c>
      <c r="IG110" s="256" t="s">
        <v>571</v>
      </c>
      <c r="IH110" s="256" t="s">
        <v>571</v>
      </c>
      <c r="II110" s="256" t="s">
        <v>571</v>
      </c>
      <c r="IJ110" s="256" t="s">
        <v>571</v>
      </c>
      <c r="IK110" s="256" t="s">
        <v>571</v>
      </c>
      <c r="IL110" s="256" t="s">
        <v>571</v>
      </c>
      <c r="IM110" s="256" t="s">
        <v>571</v>
      </c>
      <c r="IN110" s="256" t="s">
        <v>571</v>
      </c>
      <c r="IO110" s="256" t="s">
        <v>571</v>
      </c>
      <c r="IP110" s="256" t="s">
        <v>571</v>
      </c>
      <c r="IQ110" s="256" t="s">
        <v>571</v>
      </c>
      <c r="IR110" s="256" t="s">
        <v>571</v>
      </c>
      <c r="IS110" s="256" t="s">
        <v>571</v>
      </c>
      <c r="IT110" s="256" t="s">
        <v>571</v>
      </c>
      <c r="IU110" s="256" t="s">
        <v>571</v>
      </c>
      <c r="IV110" s="256" t="s">
        <v>571</v>
      </c>
      <c r="IW110" s="227" t="s">
        <v>517</v>
      </c>
      <c r="IX110" s="236" t="s">
        <v>529</v>
      </c>
      <c r="IY110" s="227" t="s">
        <v>528</v>
      </c>
      <c r="IZ110" s="228" t="s">
        <v>311</v>
      </c>
      <c r="JA110" s="256" t="s">
        <v>570</v>
      </c>
      <c r="JB110" s="298" t="s">
        <v>311</v>
      </c>
      <c r="JC110" s="285" t="s">
        <v>337</v>
      </c>
      <c r="JD110" s="299" t="s">
        <v>522</v>
      </c>
      <c r="JE110" s="276" t="s">
        <v>323</v>
      </c>
      <c r="JF110" s="286" t="s">
        <v>522</v>
      </c>
      <c r="JG110" s="256" t="s">
        <v>570</v>
      </c>
      <c r="JH110" s="240" t="s">
        <v>337</v>
      </c>
      <c r="JI110" s="227" t="s">
        <v>521</v>
      </c>
      <c r="JJ110" s="227" t="s">
        <v>518</v>
      </c>
      <c r="JK110" s="227" t="s">
        <v>523</v>
      </c>
      <c r="JL110" s="276" t="s">
        <v>323</v>
      </c>
      <c r="JM110" s="256" t="s">
        <v>570</v>
      </c>
      <c r="JN110" s="227" t="s">
        <v>567</v>
      </c>
      <c r="JO110" s="227" t="s">
        <v>522</v>
      </c>
      <c r="JP110" s="227" t="s">
        <v>528</v>
      </c>
      <c r="JQ110" s="227" t="s">
        <v>522</v>
      </c>
      <c r="JR110" s="256" t="s">
        <v>570</v>
      </c>
      <c r="JS110" s="227" t="s">
        <v>520</v>
      </c>
      <c r="JT110" s="228" t="s">
        <v>311</v>
      </c>
      <c r="JU110" s="227" t="s">
        <v>519</v>
      </c>
      <c r="JV110" s="276" t="s">
        <v>323</v>
      </c>
      <c r="JW110" s="256" t="s">
        <v>570</v>
      </c>
      <c r="JX110" s="287" t="s">
        <v>311</v>
      </c>
      <c r="JY110" s="231" t="s">
        <v>326</v>
      </c>
      <c r="JZ110" s="276" t="s">
        <v>323</v>
      </c>
      <c r="KA110" s="262" t="s">
        <v>340</v>
      </c>
      <c r="KB110" s="232">
        <v>10</v>
      </c>
      <c r="KC110" s="232">
        <v>1</v>
      </c>
      <c r="KD110" s="232">
        <v>5</v>
      </c>
      <c r="KE110" s="232">
        <v>4</v>
      </c>
      <c r="KF110" s="232">
        <v>22</v>
      </c>
      <c r="KG110" s="232">
        <v>15</v>
      </c>
      <c r="KH110" s="232">
        <v>7</v>
      </c>
      <c r="KI110" s="232">
        <v>91</v>
      </c>
      <c r="KJ110" s="232">
        <v>6</v>
      </c>
      <c r="KK110" s="232">
        <v>80</v>
      </c>
      <c r="KL110" s="232">
        <v>13</v>
      </c>
      <c r="KM110" s="232">
        <v>26</v>
      </c>
      <c r="KN110" s="232">
        <v>316</v>
      </c>
      <c r="KO110" s="232">
        <v>58</v>
      </c>
      <c r="KP110" s="232">
        <v>1</v>
      </c>
      <c r="KQ110" s="232">
        <v>2</v>
      </c>
      <c r="KR110" s="232">
        <v>4</v>
      </c>
      <c r="KS110" s="232">
        <v>7</v>
      </c>
      <c r="KT110" s="232">
        <v>31</v>
      </c>
      <c r="KU110" s="232">
        <v>18</v>
      </c>
      <c r="KV110" s="232">
        <v>42</v>
      </c>
      <c r="KW110" s="232">
        <v>1</v>
      </c>
      <c r="KX110" s="232">
        <v>596</v>
      </c>
      <c r="KY110" s="232">
        <v>170</v>
      </c>
      <c r="KZ110" s="232">
        <v>766</v>
      </c>
    </row>
    <row r="111" spans="1:16384" s="278" customFormat="1" ht="11.25" x14ac:dyDescent="0.2">
      <c r="Q111" s="277"/>
      <c r="V111" s="277"/>
      <c r="Z111" s="277"/>
      <c r="AA111" s="277"/>
      <c r="AB111" s="277"/>
      <c r="AC111" s="277"/>
      <c r="AD111" s="277"/>
      <c r="AE111" s="277"/>
      <c r="AF111" s="277"/>
      <c r="AG111" s="277"/>
      <c r="AH111" s="277"/>
      <c r="AI111" s="277"/>
      <c r="AJ111" s="277"/>
      <c r="AK111" s="277"/>
      <c r="AL111" s="277"/>
      <c r="AM111" s="277"/>
      <c r="AN111" s="277"/>
      <c r="AO111" s="277"/>
      <c r="AP111" s="277"/>
      <c r="AQ111" s="277"/>
      <c r="AR111" s="277"/>
      <c r="AS111" s="277"/>
      <c r="AT111" s="277"/>
      <c r="AU111" s="277"/>
      <c r="AV111" s="277"/>
      <c r="AW111" s="277"/>
      <c r="AX111" s="277"/>
      <c r="AY111" s="277"/>
      <c r="AZ111" s="277"/>
      <c r="BA111" s="277"/>
      <c r="BB111" s="277"/>
      <c r="BC111" s="277"/>
      <c r="BD111" s="277"/>
      <c r="BE111" s="277"/>
      <c r="BF111" s="277"/>
      <c r="BG111" s="277"/>
      <c r="BH111" s="277"/>
      <c r="BI111" s="277"/>
      <c r="BJ111" s="277"/>
      <c r="BK111" s="277"/>
      <c r="BL111" s="277"/>
      <c r="BM111" s="277"/>
      <c r="BN111" s="277"/>
      <c r="BO111" s="277"/>
      <c r="BP111" s="277"/>
      <c r="BQ111" s="277"/>
      <c r="BR111" s="277"/>
      <c r="BS111" s="277"/>
      <c r="BT111" s="277"/>
      <c r="BU111" s="277"/>
      <c r="BV111" s="277"/>
      <c r="BW111" s="277"/>
      <c r="BX111" s="277"/>
      <c r="BY111" s="277"/>
      <c r="BZ111" s="277"/>
      <c r="CA111" s="277"/>
      <c r="CB111" s="277"/>
      <c r="CC111" s="277"/>
      <c r="CD111" s="277"/>
      <c r="CE111" s="277"/>
      <c r="CF111" s="277"/>
      <c r="CG111" s="277"/>
      <c r="CH111" s="277"/>
      <c r="CI111" s="277"/>
      <c r="CJ111" s="277"/>
      <c r="CK111" s="277"/>
      <c r="CL111" s="277"/>
      <c r="CM111" s="277"/>
      <c r="CN111" s="277"/>
      <c r="CO111" s="277"/>
      <c r="CP111" s="277"/>
      <c r="CQ111" s="277"/>
      <c r="CR111" s="277"/>
      <c r="CS111" s="277"/>
      <c r="FG111" s="277"/>
      <c r="FH111" s="277"/>
      <c r="FI111" s="277"/>
      <c r="FJ111" s="277"/>
      <c r="FK111" s="277"/>
      <c r="FL111" s="277"/>
      <c r="FM111" s="277"/>
      <c r="FN111" s="277"/>
      <c r="FO111" s="277"/>
      <c r="FP111" s="277"/>
      <c r="FQ111" s="277"/>
      <c r="FR111" s="277"/>
      <c r="FS111" s="277"/>
      <c r="FT111" s="277"/>
      <c r="FU111" s="277"/>
      <c r="FV111" s="277"/>
      <c r="FW111" s="277"/>
      <c r="FX111" s="277"/>
      <c r="FY111" s="277"/>
      <c r="FZ111" s="277"/>
      <c r="GA111" s="277"/>
      <c r="GB111" s="277"/>
      <c r="GC111" s="277"/>
      <c r="GD111" s="277"/>
      <c r="GE111" s="277"/>
      <c r="HH111" s="277"/>
      <c r="HI111" s="277"/>
      <c r="HJ111" s="277"/>
      <c r="HK111" s="277"/>
      <c r="HL111" s="277"/>
      <c r="HM111" s="277"/>
      <c r="HN111" s="277"/>
      <c r="HO111" s="277"/>
      <c r="HP111" s="277"/>
      <c r="HQ111" s="277"/>
      <c r="HR111" s="277"/>
      <c r="HS111" s="277"/>
      <c r="HT111" s="277"/>
      <c r="HU111" s="277"/>
      <c r="HV111" s="277"/>
      <c r="HW111" s="277"/>
      <c r="HX111" s="277"/>
      <c r="HY111" s="277"/>
      <c r="HZ111" s="277"/>
      <c r="IA111" s="277"/>
      <c r="IB111" s="277"/>
      <c r="IC111" s="277"/>
      <c r="ID111" s="277"/>
      <c r="IE111" s="277"/>
      <c r="IF111" s="277"/>
      <c r="IG111" s="277"/>
      <c r="IH111" s="277"/>
      <c r="II111" s="277"/>
      <c r="IJ111" s="277"/>
      <c r="IK111" s="277"/>
      <c r="IL111" s="277"/>
      <c r="IM111" s="277"/>
      <c r="IN111" s="277"/>
      <c r="IO111" s="277"/>
      <c r="IP111" s="277"/>
      <c r="IQ111" s="277"/>
      <c r="IR111" s="277"/>
      <c r="IS111" s="277"/>
      <c r="IT111" s="277"/>
      <c r="IU111" s="277"/>
      <c r="IV111" s="277"/>
      <c r="IW111" s="277">
        <v>316</v>
      </c>
      <c r="IX111" s="277">
        <v>315</v>
      </c>
      <c r="IY111" s="277">
        <v>314</v>
      </c>
      <c r="IZ111" s="277">
        <v>313</v>
      </c>
      <c r="JA111" s="277"/>
      <c r="JB111" s="277">
        <v>312</v>
      </c>
      <c r="JC111" s="277">
        <v>311</v>
      </c>
      <c r="JD111" s="277">
        <v>310</v>
      </c>
      <c r="JE111" s="277">
        <v>309</v>
      </c>
      <c r="JF111" s="277">
        <v>308</v>
      </c>
      <c r="JG111" s="277"/>
      <c r="JH111" s="277">
        <v>307</v>
      </c>
      <c r="JI111" s="277">
        <v>306</v>
      </c>
      <c r="JJ111" s="277">
        <v>305</v>
      </c>
      <c r="JK111" s="277">
        <v>304</v>
      </c>
      <c r="JL111" s="277">
        <v>303</v>
      </c>
      <c r="JM111" s="277"/>
      <c r="JN111" s="277">
        <v>302</v>
      </c>
      <c r="JO111" s="277">
        <v>301</v>
      </c>
      <c r="JP111" s="277">
        <v>300</v>
      </c>
      <c r="JQ111" s="277">
        <v>299</v>
      </c>
      <c r="JR111" s="277"/>
      <c r="JS111" s="277">
        <v>298</v>
      </c>
      <c r="JT111" s="277">
        <v>297</v>
      </c>
      <c r="JU111" s="277">
        <v>296</v>
      </c>
      <c r="JV111" s="277">
        <v>295</v>
      </c>
      <c r="JW111" s="277"/>
      <c r="JX111" s="277">
        <v>294</v>
      </c>
      <c r="JY111" s="277">
        <v>293</v>
      </c>
      <c r="JZ111" s="277">
        <v>292</v>
      </c>
      <c r="KA111" s="277">
        <v>291</v>
      </c>
      <c r="KB111" s="277"/>
      <c r="KC111" s="277"/>
      <c r="KD111" s="277"/>
      <c r="KE111" s="277"/>
      <c r="KF111" s="277"/>
      <c r="KG111" s="277"/>
      <c r="KH111" s="277"/>
      <c r="KI111" s="277"/>
      <c r="KJ111" s="277"/>
      <c r="KK111" s="277"/>
      <c r="KL111" s="277"/>
      <c r="KM111" s="277"/>
      <c r="KN111" s="277"/>
      <c r="KO111" s="277"/>
      <c r="KP111" s="277"/>
      <c r="KQ111" s="277"/>
      <c r="KR111" s="277"/>
      <c r="KS111" s="277"/>
      <c r="KT111" s="277"/>
      <c r="KU111" s="277"/>
      <c r="KV111" s="277"/>
      <c r="KW111" s="277"/>
      <c r="KX111" s="277"/>
      <c r="KY111" s="277"/>
      <c r="KZ111" s="277"/>
    </row>
    <row r="112" spans="1:16384" s="278" customFormat="1" ht="11.25" x14ac:dyDescent="0.2">
      <c r="Q112" s="277"/>
      <c r="V112" s="277"/>
      <c r="Z112" s="277"/>
      <c r="AA112" s="277"/>
      <c r="AB112" s="277"/>
      <c r="AC112" s="277"/>
      <c r="AD112" s="277"/>
      <c r="AE112" s="277"/>
      <c r="AF112" s="277"/>
      <c r="AG112" s="277"/>
      <c r="AH112" s="277"/>
      <c r="AI112" s="277"/>
      <c r="AJ112" s="277"/>
      <c r="AK112" s="277"/>
      <c r="AL112" s="277"/>
      <c r="AM112" s="277"/>
      <c r="AN112" s="277"/>
      <c r="AO112" s="277"/>
      <c r="AP112" s="277"/>
      <c r="AQ112" s="277"/>
      <c r="AR112" s="277"/>
      <c r="AS112" s="277"/>
      <c r="AT112" s="277"/>
      <c r="AU112" s="277"/>
      <c r="AV112" s="277"/>
      <c r="AW112" s="277"/>
      <c r="AX112" s="277"/>
      <c r="AY112" s="277"/>
      <c r="AZ112" s="277"/>
      <c r="BA112" s="277"/>
      <c r="BB112" s="277"/>
      <c r="BC112" s="277"/>
      <c r="BD112" s="277"/>
      <c r="BE112" s="277"/>
      <c r="BF112" s="277"/>
      <c r="BG112" s="277"/>
      <c r="BH112" s="277"/>
      <c r="BI112" s="277"/>
      <c r="BJ112" s="277"/>
      <c r="BK112" s="277"/>
      <c r="BL112" s="277"/>
      <c r="BM112" s="277"/>
      <c r="BN112" s="277"/>
      <c r="BO112" s="277"/>
      <c r="BP112" s="277"/>
      <c r="BQ112" s="277"/>
      <c r="BR112" s="277"/>
      <c r="BS112" s="277"/>
      <c r="BT112" s="277"/>
      <c r="BU112" s="277"/>
      <c r="BV112" s="277"/>
      <c r="BW112" s="277"/>
      <c r="BX112" s="277"/>
      <c r="BY112" s="277"/>
      <c r="BZ112" s="277"/>
      <c r="CA112" s="277"/>
      <c r="CB112" s="277"/>
      <c r="CC112" s="277"/>
      <c r="CD112" s="277"/>
      <c r="CE112" s="277"/>
      <c r="CF112" s="277"/>
      <c r="CG112" s="277"/>
      <c r="CH112" s="277"/>
      <c r="CI112" s="277"/>
      <c r="CJ112" s="277"/>
      <c r="CK112" s="277"/>
      <c r="CL112" s="277"/>
      <c r="CM112" s="277"/>
      <c r="CN112" s="277"/>
      <c r="CO112" s="277"/>
      <c r="CP112" s="277"/>
      <c r="CQ112" s="277"/>
      <c r="CR112" s="277"/>
      <c r="CS112" s="277"/>
      <c r="FG112" s="277"/>
      <c r="FH112" s="277"/>
      <c r="FI112" s="277"/>
      <c r="FJ112" s="277"/>
      <c r="FK112" s="277"/>
      <c r="FL112" s="277"/>
      <c r="FM112" s="277"/>
      <c r="FN112" s="277"/>
      <c r="FO112" s="277"/>
      <c r="FP112" s="277"/>
      <c r="FQ112" s="277"/>
      <c r="FR112" s="277"/>
      <c r="FS112" s="277"/>
      <c r="FT112" s="277"/>
      <c r="FU112" s="277"/>
      <c r="FV112" s="277"/>
      <c r="FW112" s="277"/>
      <c r="FX112" s="277"/>
      <c r="FY112" s="277"/>
      <c r="FZ112" s="277"/>
      <c r="GA112" s="277"/>
      <c r="GB112" s="277"/>
      <c r="GC112" s="277"/>
      <c r="GD112" s="277"/>
      <c r="GE112" s="277"/>
      <c r="HH112" s="277"/>
      <c r="HI112" s="277"/>
      <c r="HJ112" s="277"/>
      <c r="HK112" s="277"/>
      <c r="HL112" s="277"/>
      <c r="HM112" s="277"/>
      <c r="HN112" s="277"/>
      <c r="HO112" s="277"/>
      <c r="HP112" s="277"/>
      <c r="HQ112" s="277"/>
      <c r="HR112" s="277"/>
      <c r="HS112" s="277"/>
      <c r="HT112" s="277"/>
      <c r="HU112" s="277"/>
      <c r="HV112" s="277"/>
      <c r="HW112" s="277"/>
      <c r="HX112" s="277"/>
      <c r="HY112" s="277"/>
      <c r="HZ112" s="277"/>
      <c r="IA112" s="277"/>
      <c r="IB112" s="277"/>
      <c r="IC112" s="277"/>
      <c r="ID112" s="277"/>
      <c r="IE112" s="277"/>
      <c r="IF112" s="277"/>
      <c r="IG112" s="277"/>
      <c r="IH112" s="277"/>
      <c r="II112" s="277"/>
      <c r="IJ112" s="277"/>
      <c r="IK112" s="277"/>
      <c r="IL112" s="277"/>
      <c r="IM112" s="277"/>
      <c r="IN112" s="277"/>
      <c r="IO112" s="277"/>
      <c r="IP112" s="277"/>
      <c r="IQ112" s="277"/>
      <c r="IR112" s="277"/>
      <c r="IS112" s="277"/>
      <c r="IT112" s="277"/>
      <c r="IU112" s="277"/>
      <c r="IV112" s="277"/>
      <c r="IW112" s="277">
        <v>148</v>
      </c>
      <c r="IX112" s="277">
        <v>147</v>
      </c>
      <c r="IY112" s="277">
        <v>146</v>
      </c>
      <c r="IZ112" s="277">
        <v>91</v>
      </c>
      <c r="JA112" s="277"/>
      <c r="JB112" s="277">
        <v>90</v>
      </c>
      <c r="JC112" s="277">
        <v>89</v>
      </c>
      <c r="JD112" s="277">
        <v>145</v>
      </c>
      <c r="JE112" s="277">
        <v>144</v>
      </c>
      <c r="JF112" s="277">
        <v>143</v>
      </c>
      <c r="JG112" s="277"/>
      <c r="JH112" s="277">
        <v>88</v>
      </c>
      <c r="JI112" s="277">
        <v>142</v>
      </c>
      <c r="JJ112" s="277">
        <v>141</v>
      </c>
      <c r="JK112" s="277">
        <v>140</v>
      </c>
      <c r="JL112" s="277">
        <v>139</v>
      </c>
      <c r="JM112" s="277"/>
      <c r="JN112" s="277">
        <v>77</v>
      </c>
      <c r="JO112" s="277">
        <v>76</v>
      </c>
      <c r="JP112" s="277">
        <v>75</v>
      </c>
      <c r="JQ112" s="277">
        <v>74</v>
      </c>
      <c r="JR112" s="277"/>
      <c r="JS112" s="277">
        <v>138</v>
      </c>
      <c r="JT112" s="277">
        <v>87</v>
      </c>
      <c r="JU112" s="277">
        <v>137</v>
      </c>
      <c r="JV112" s="277">
        <v>136</v>
      </c>
      <c r="JW112" s="277"/>
      <c r="JX112" s="277">
        <v>86</v>
      </c>
      <c r="JY112" s="277">
        <v>135</v>
      </c>
      <c r="JZ112" s="277">
        <v>134</v>
      </c>
      <c r="KA112" s="277">
        <v>85</v>
      </c>
      <c r="KB112" s="277"/>
      <c r="KC112" s="277"/>
      <c r="KD112" s="277"/>
      <c r="KE112" s="277"/>
      <c r="KF112" s="277"/>
      <c r="KG112" s="277"/>
      <c r="KH112" s="277"/>
      <c r="KI112" s="277"/>
      <c r="KJ112" s="277"/>
      <c r="KK112" s="277"/>
      <c r="KL112" s="277"/>
      <c r="KM112" s="277"/>
      <c r="KN112" s="277"/>
      <c r="KO112" s="277"/>
      <c r="KP112" s="277"/>
      <c r="KQ112" s="277"/>
      <c r="KR112" s="277"/>
      <c r="KS112" s="277"/>
      <c r="KT112" s="277"/>
      <c r="KU112" s="277"/>
      <c r="KV112" s="277"/>
      <c r="KW112" s="277"/>
      <c r="KX112" s="277"/>
      <c r="KY112" s="277"/>
      <c r="KZ112" s="277"/>
    </row>
    <row r="113" spans="17:312" s="278" customFormat="1" ht="11.25" x14ac:dyDescent="0.2">
      <c r="Q113" s="277"/>
      <c r="V113" s="277"/>
      <c r="Z113" s="277"/>
      <c r="AA113" s="277"/>
      <c r="AB113" s="277"/>
      <c r="AC113" s="277"/>
      <c r="AD113" s="277"/>
      <c r="AE113" s="277"/>
      <c r="AF113" s="277"/>
      <c r="AG113" s="277"/>
      <c r="AH113" s="277"/>
      <c r="AI113" s="277"/>
      <c r="AJ113" s="277"/>
      <c r="AK113" s="277"/>
      <c r="AL113" s="277"/>
      <c r="AM113" s="277"/>
      <c r="AN113" s="277"/>
      <c r="AO113" s="277"/>
      <c r="AP113" s="277"/>
      <c r="AQ113" s="277"/>
      <c r="AR113" s="277"/>
      <c r="AS113" s="277"/>
      <c r="AT113" s="277"/>
      <c r="AU113" s="277"/>
      <c r="AV113" s="277"/>
      <c r="AW113" s="277"/>
      <c r="AX113" s="277"/>
      <c r="AY113" s="277"/>
      <c r="AZ113" s="277"/>
      <c r="BA113" s="277"/>
      <c r="BB113" s="277"/>
      <c r="BC113" s="277"/>
      <c r="BD113" s="277"/>
      <c r="BE113" s="277"/>
      <c r="BF113" s="277"/>
      <c r="BG113" s="277"/>
      <c r="BH113" s="277"/>
      <c r="BI113" s="277"/>
      <c r="BJ113" s="277"/>
      <c r="BK113" s="277"/>
      <c r="BL113" s="277"/>
      <c r="BM113" s="277"/>
      <c r="BN113" s="277"/>
      <c r="BO113" s="277"/>
      <c r="BP113" s="277"/>
      <c r="BQ113" s="277"/>
      <c r="BR113" s="277"/>
      <c r="BS113" s="277"/>
      <c r="BT113" s="277"/>
      <c r="BU113" s="277"/>
      <c r="BV113" s="277"/>
      <c r="BW113" s="277"/>
      <c r="BX113" s="277"/>
      <c r="BY113" s="277"/>
      <c r="BZ113" s="277"/>
      <c r="CA113" s="277"/>
      <c r="CB113" s="277"/>
      <c r="CC113" s="277"/>
      <c r="CD113" s="277"/>
      <c r="CE113" s="277"/>
      <c r="CF113" s="277"/>
      <c r="CG113" s="277"/>
      <c r="CH113" s="277"/>
      <c r="CI113" s="277"/>
      <c r="CJ113" s="277"/>
      <c r="CK113" s="277"/>
      <c r="CL113" s="277"/>
      <c r="CM113" s="277"/>
      <c r="CN113" s="277"/>
      <c r="CO113" s="277"/>
      <c r="CP113" s="277"/>
      <c r="CQ113" s="277"/>
      <c r="CR113" s="277"/>
      <c r="CS113" s="277"/>
      <c r="FG113" s="277"/>
      <c r="FH113" s="277"/>
      <c r="FI113" s="277"/>
      <c r="FJ113" s="277"/>
      <c r="FK113" s="277"/>
      <c r="FL113" s="277"/>
      <c r="FM113" s="277"/>
      <c r="FN113" s="277"/>
      <c r="FO113" s="277"/>
      <c r="FP113" s="277"/>
      <c r="FQ113" s="277"/>
      <c r="FR113" s="277"/>
      <c r="FS113" s="277"/>
      <c r="FT113" s="277"/>
      <c r="FU113" s="277"/>
      <c r="FV113" s="277"/>
      <c r="FW113" s="277"/>
      <c r="FX113" s="277"/>
      <c r="FY113" s="277"/>
      <c r="FZ113" s="277"/>
      <c r="GA113" s="277"/>
      <c r="GB113" s="277"/>
      <c r="GC113" s="277"/>
      <c r="GD113" s="277"/>
      <c r="GE113" s="277"/>
      <c r="HH113" s="277"/>
      <c r="HI113" s="277"/>
      <c r="HJ113" s="277"/>
      <c r="HK113" s="277"/>
      <c r="HL113" s="277"/>
      <c r="HM113" s="277"/>
      <c r="HN113" s="277"/>
      <c r="HO113" s="277"/>
      <c r="HP113" s="277"/>
      <c r="HQ113" s="277"/>
      <c r="HR113" s="277"/>
      <c r="HS113" s="277"/>
      <c r="HT113" s="277"/>
      <c r="HU113" s="277"/>
      <c r="HV113" s="277"/>
      <c r="HW113" s="277"/>
      <c r="HX113" s="277"/>
      <c r="HY113" s="277"/>
      <c r="HZ113" s="277"/>
      <c r="IA113" s="277"/>
      <c r="IB113" s="277"/>
      <c r="IC113" s="277"/>
      <c r="ID113" s="277"/>
      <c r="IE113" s="277"/>
      <c r="IF113" s="277"/>
      <c r="IG113" s="277"/>
      <c r="IH113" s="277"/>
      <c r="II113" s="277"/>
      <c r="IJ113" s="277"/>
      <c r="IK113" s="277"/>
      <c r="IL113" s="277"/>
      <c r="IM113" s="277"/>
      <c r="IN113" s="277"/>
      <c r="IO113" s="277"/>
      <c r="IP113" s="277"/>
      <c r="IQ113" s="277"/>
      <c r="IR113" s="277"/>
      <c r="IS113" s="277"/>
      <c r="IT113" s="277"/>
      <c r="IU113" s="277"/>
      <c r="IV113" s="277"/>
      <c r="IW113" s="279">
        <v>55</v>
      </c>
      <c r="IX113" s="279"/>
      <c r="IY113" s="279"/>
      <c r="IZ113" s="279"/>
      <c r="JA113" s="277"/>
      <c r="JB113" s="279">
        <v>54</v>
      </c>
      <c r="JC113" s="279"/>
      <c r="JD113" s="279"/>
      <c r="JE113" s="279"/>
      <c r="JF113" s="279"/>
      <c r="JG113" s="277"/>
      <c r="JH113" s="279">
        <v>53</v>
      </c>
      <c r="JI113" s="279"/>
      <c r="JJ113" s="279"/>
      <c r="JK113" s="279"/>
      <c r="JL113" s="279"/>
      <c r="JM113" s="277"/>
      <c r="JN113" s="279">
        <v>25</v>
      </c>
      <c r="JO113" s="279"/>
      <c r="JP113" s="279"/>
      <c r="JQ113" s="279"/>
      <c r="JR113" s="277"/>
      <c r="JS113" s="279">
        <v>52</v>
      </c>
      <c r="JT113" s="279"/>
      <c r="JU113" s="279"/>
      <c r="JV113" s="279"/>
      <c r="JW113" s="277"/>
      <c r="JX113" s="279">
        <v>51</v>
      </c>
      <c r="JY113" s="279"/>
      <c r="JZ113" s="279"/>
      <c r="KA113" s="279"/>
      <c r="KB113" s="277"/>
      <c r="KC113" s="277"/>
      <c r="KD113" s="277"/>
      <c r="KE113" s="277"/>
      <c r="KF113" s="277"/>
      <c r="KG113" s="277"/>
      <c r="KH113" s="277"/>
      <c r="KI113" s="277"/>
      <c r="KJ113" s="277"/>
      <c r="KK113" s="277"/>
      <c r="KL113" s="277"/>
      <c r="KM113" s="277"/>
      <c r="KN113" s="277"/>
      <c r="KO113" s="277"/>
      <c r="KP113" s="277"/>
      <c r="KQ113" s="277"/>
      <c r="KR113" s="277"/>
      <c r="KS113" s="277"/>
      <c r="KT113" s="277"/>
      <c r="KU113" s="277"/>
      <c r="KV113" s="277"/>
      <c r="KW113" s="277"/>
      <c r="KX113" s="277"/>
      <c r="KY113" s="277"/>
      <c r="KZ113" s="277"/>
    </row>
    <row r="114" spans="17:312" s="278" customFormat="1" ht="12" thickBot="1" x14ac:dyDescent="0.25">
      <c r="Q114" s="277"/>
      <c r="V114" s="277"/>
      <c r="Z114" s="277"/>
      <c r="AA114" s="277"/>
      <c r="AB114" s="277"/>
      <c r="AC114" s="277"/>
      <c r="AD114" s="277"/>
      <c r="AE114" s="277"/>
      <c r="AF114" s="277"/>
      <c r="AG114" s="277"/>
      <c r="AH114" s="277"/>
      <c r="AI114" s="277"/>
      <c r="AJ114" s="277"/>
      <c r="AK114" s="277"/>
      <c r="AL114" s="277"/>
      <c r="AM114" s="277"/>
      <c r="AN114" s="277"/>
      <c r="AO114" s="277"/>
      <c r="AP114" s="277"/>
      <c r="AQ114" s="277"/>
      <c r="AR114" s="277"/>
      <c r="AS114" s="277"/>
      <c r="AT114" s="277"/>
      <c r="AU114" s="277"/>
      <c r="AV114" s="277"/>
      <c r="AW114" s="277"/>
      <c r="AX114" s="277"/>
      <c r="AY114" s="277"/>
      <c r="AZ114" s="277"/>
      <c r="BA114" s="277"/>
      <c r="BB114" s="277"/>
      <c r="BC114" s="277"/>
      <c r="BD114" s="277"/>
      <c r="BE114" s="277"/>
      <c r="BF114" s="277"/>
      <c r="BG114" s="277"/>
      <c r="BH114" s="277"/>
      <c r="BI114" s="277"/>
      <c r="BJ114" s="277"/>
      <c r="BK114" s="277"/>
      <c r="BL114" s="277"/>
      <c r="BM114" s="277"/>
      <c r="BN114" s="277"/>
      <c r="BO114" s="277"/>
      <c r="BP114" s="277"/>
      <c r="BQ114" s="277"/>
      <c r="BR114" s="277"/>
      <c r="BS114" s="277"/>
      <c r="BT114" s="277"/>
      <c r="BU114" s="277"/>
      <c r="BV114" s="277"/>
      <c r="BW114" s="277"/>
      <c r="BX114" s="277"/>
      <c r="BY114" s="277"/>
      <c r="BZ114" s="277"/>
      <c r="CA114" s="277"/>
      <c r="CB114" s="277"/>
      <c r="CC114" s="277"/>
      <c r="CD114" s="277"/>
      <c r="CE114" s="277"/>
      <c r="CF114" s="277"/>
      <c r="CG114" s="277"/>
      <c r="CH114" s="277"/>
      <c r="CI114" s="277"/>
      <c r="CJ114" s="277"/>
      <c r="CK114" s="277"/>
      <c r="CL114" s="277"/>
      <c r="CM114" s="277"/>
      <c r="CN114" s="277"/>
      <c r="CO114" s="277"/>
      <c r="CP114" s="277"/>
      <c r="CQ114" s="277"/>
      <c r="CR114" s="277"/>
      <c r="CS114" s="277"/>
      <c r="FG114" s="277"/>
      <c r="FH114" s="277"/>
      <c r="FI114" s="277"/>
      <c r="FJ114" s="277"/>
      <c r="FK114" s="277"/>
      <c r="FL114" s="277"/>
      <c r="FM114" s="277"/>
      <c r="FN114" s="277"/>
      <c r="FO114" s="277"/>
      <c r="FP114" s="277"/>
      <c r="FQ114" s="277"/>
      <c r="FR114" s="277"/>
      <c r="FS114" s="277"/>
      <c r="FT114" s="277"/>
      <c r="FU114" s="277"/>
      <c r="FV114" s="277"/>
      <c r="FW114" s="277"/>
      <c r="FX114" s="277"/>
      <c r="FY114" s="277"/>
      <c r="FZ114" s="277"/>
      <c r="GA114" s="277"/>
      <c r="GB114" s="277"/>
      <c r="GC114" s="277"/>
      <c r="GD114" s="277"/>
      <c r="GE114" s="277"/>
      <c r="HH114" s="277"/>
      <c r="HI114" s="277"/>
      <c r="HJ114" s="277"/>
      <c r="HK114" s="277"/>
      <c r="HL114" s="277"/>
      <c r="HM114" s="277"/>
      <c r="HN114" s="277"/>
      <c r="HO114" s="277"/>
      <c r="HP114" s="277"/>
      <c r="HQ114" s="277"/>
      <c r="HR114" s="277"/>
      <c r="HS114" s="277"/>
      <c r="HT114" s="277"/>
      <c r="HU114" s="277"/>
      <c r="HV114" s="277"/>
      <c r="HW114" s="277"/>
      <c r="HX114" s="277"/>
      <c r="HY114" s="277"/>
      <c r="HZ114" s="277"/>
      <c r="IA114" s="277"/>
      <c r="IB114" s="277"/>
      <c r="IC114" s="277"/>
      <c r="ID114" s="277"/>
      <c r="IE114" s="277"/>
      <c r="IF114" s="277"/>
      <c r="IG114" s="277"/>
      <c r="IH114" s="277"/>
      <c r="II114" s="277"/>
      <c r="IJ114" s="277"/>
      <c r="IK114" s="277"/>
      <c r="IL114" s="277"/>
      <c r="IM114" s="277"/>
      <c r="IN114" s="277"/>
      <c r="IO114" s="277"/>
      <c r="IP114" s="277"/>
      <c r="IQ114" s="277"/>
      <c r="IR114" s="277"/>
      <c r="IS114" s="277"/>
      <c r="IT114" s="277"/>
      <c r="IU114" s="277"/>
      <c r="IV114" s="277"/>
      <c r="IW114" s="291">
        <v>80</v>
      </c>
      <c r="IX114" s="291"/>
      <c r="IY114" s="291"/>
      <c r="IZ114" s="291"/>
      <c r="JA114" s="277"/>
      <c r="JB114" s="279">
        <v>79</v>
      </c>
      <c r="JC114" s="279"/>
      <c r="JD114" s="279"/>
      <c r="JE114" s="279"/>
      <c r="JF114" s="279"/>
      <c r="JG114" s="277"/>
      <c r="JH114" s="279">
        <v>78</v>
      </c>
      <c r="JI114" s="279"/>
      <c r="JJ114" s="279"/>
      <c r="JK114" s="279"/>
      <c r="JL114" s="279"/>
      <c r="JM114" s="277"/>
      <c r="JN114" s="279">
        <v>77</v>
      </c>
      <c r="JO114" s="279"/>
      <c r="JP114" s="279"/>
      <c r="JQ114" s="279"/>
      <c r="JR114" s="277"/>
      <c r="JS114" s="279">
        <v>76</v>
      </c>
      <c r="JT114" s="279"/>
      <c r="JU114" s="279"/>
      <c r="JV114" s="279"/>
      <c r="JW114" s="277"/>
      <c r="JX114" s="279">
        <v>75</v>
      </c>
      <c r="JY114" s="279"/>
      <c r="JZ114" s="279"/>
      <c r="KA114" s="279"/>
      <c r="KB114" s="277"/>
      <c r="KC114" s="277"/>
      <c r="KD114" s="277"/>
      <c r="KE114" s="277"/>
      <c r="KF114" s="277"/>
      <c r="KG114" s="277"/>
      <c r="KH114" s="277"/>
      <c r="KI114" s="277"/>
      <c r="KJ114" s="277"/>
      <c r="KK114" s="277"/>
      <c r="KL114" s="277"/>
      <c r="KM114" s="277"/>
      <c r="KN114" s="277"/>
      <c r="KO114" s="277"/>
      <c r="KP114" s="277"/>
      <c r="KQ114" s="277"/>
      <c r="KR114" s="277"/>
      <c r="KS114" s="277"/>
      <c r="KT114" s="277"/>
      <c r="KU114" s="277"/>
      <c r="KV114" s="277"/>
      <c r="KW114" s="277"/>
      <c r="KX114" s="277"/>
      <c r="KY114" s="277"/>
      <c r="KZ114" s="277"/>
    </row>
    <row r="115" spans="17:312" ht="27.75" thickTop="1" thickBot="1" x14ac:dyDescent="0.35">
      <c r="HH115" s="256" t="s">
        <v>571</v>
      </c>
      <c r="HI115" s="256" t="s">
        <v>571</v>
      </c>
      <c r="HJ115" s="256" t="s">
        <v>571</v>
      </c>
      <c r="HK115" s="256" t="s">
        <v>571</v>
      </c>
      <c r="HL115" s="256" t="s">
        <v>571</v>
      </c>
      <c r="HM115" s="256" t="s">
        <v>571</v>
      </c>
      <c r="HN115" s="256" t="s">
        <v>571</v>
      </c>
      <c r="HO115" s="256" t="s">
        <v>571</v>
      </c>
      <c r="HP115" s="256" t="s">
        <v>571</v>
      </c>
      <c r="HQ115" s="256" t="s">
        <v>571</v>
      </c>
      <c r="HR115" s="256" t="s">
        <v>571</v>
      </c>
      <c r="HS115" s="256" t="s">
        <v>571</v>
      </c>
      <c r="HT115" s="256" t="s">
        <v>571</v>
      </c>
      <c r="HU115" s="256" t="s">
        <v>571</v>
      </c>
      <c r="HV115" s="256" t="s">
        <v>571</v>
      </c>
      <c r="HW115" s="256" t="s">
        <v>571</v>
      </c>
      <c r="HX115" s="256" t="s">
        <v>571</v>
      </c>
      <c r="HY115" s="256" t="s">
        <v>571</v>
      </c>
      <c r="HZ115" s="256" t="s">
        <v>571</v>
      </c>
      <c r="IA115" s="256" t="s">
        <v>571</v>
      </c>
      <c r="IB115" s="256" t="s">
        <v>571</v>
      </c>
      <c r="IC115" s="256" t="s">
        <v>571</v>
      </c>
      <c r="ID115" s="256" t="s">
        <v>571</v>
      </c>
      <c r="IE115" s="256" t="s">
        <v>571</v>
      </c>
      <c r="IF115" s="256" t="s">
        <v>571</v>
      </c>
      <c r="IG115" s="256" t="s">
        <v>571</v>
      </c>
      <c r="IH115" s="256" t="s">
        <v>571</v>
      </c>
      <c r="II115" s="256" t="s">
        <v>571</v>
      </c>
      <c r="IJ115" s="256" t="s">
        <v>571</v>
      </c>
      <c r="IK115" s="256" t="s">
        <v>571</v>
      </c>
      <c r="IL115" s="256" t="s">
        <v>571</v>
      </c>
      <c r="IM115" s="256" t="s">
        <v>571</v>
      </c>
      <c r="IN115" s="256" t="s">
        <v>571</v>
      </c>
      <c r="IO115" s="256" t="s">
        <v>571</v>
      </c>
      <c r="IP115" s="236" t="s">
        <v>529</v>
      </c>
      <c r="IQ115" s="228" t="s">
        <v>311</v>
      </c>
      <c r="IR115" s="227" t="s">
        <v>520</v>
      </c>
      <c r="IS115" s="227" t="s">
        <v>531</v>
      </c>
      <c r="IT115" s="226"/>
      <c r="IU115" s="227" t="s">
        <v>526</v>
      </c>
      <c r="IV115" s="230" t="s">
        <v>340</v>
      </c>
      <c r="IW115" s="231" t="s">
        <v>326</v>
      </c>
      <c r="IX115" s="227" t="s">
        <v>521</v>
      </c>
      <c r="IY115" s="236" t="s">
        <v>529</v>
      </c>
      <c r="IZ115" s="226"/>
      <c r="JA115" s="240" t="s">
        <v>337</v>
      </c>
      <c r="JB115" s="231" t="s">
        <v>326</v>
      </c>
      <c r="JC115" s="227" t="s">
        <v>518</v>
      </c>
      <c r="JD115" s="227" t="s">
        <v>518</v>
      </c>
      <c r="JE115" s="230" t="s">
        <v>340</v>
      </c>
      <c r="JF115" s="227" t="s">
        <v>521</v>
      </c>
      <c r="JG115" s="227" t="s">
        <v>526</v>
      </c>
      <c r="JH115" s="256" t="s">
        <v>570</v>
      </c>
      <c r="JI115" s="227" t="s">
        <v>528</v>
      </c>
      <c r="JJ115" s="227" t="s">
        <v>520</v>
      </c>
      <c r="JK115" s="227" t="s">
        <v>519</v>
      </c>
      <c r="JL115" s="276" t="s">
        <v>323</v>
      </c>
      <c r="JM115" s="226"/>
      <c r="JN115" s="227" t="s">
        <v>567</v>
      </c>
      <c r="JO115" s="228" t="s">
        <v>311</v>
      </c>
      <c r="JP115" s="227" t="s">
        <v>528</v>
      </c>
      <c r="JQ115" s="227" t="s">
        <v>564</v>
      </c>
      <c r="JR115" s="227" t="s">
        <v>521</v>
      </c>
      <c r="JS115" s="256" t="s">
        <v>570</v>
      </c>
      <c r="JT115" s="228" t="s">
        <v>311</v>
      </c>
      <c r="JU115" s="231" t="s">
        <v>326</v>
      </c>
      <c r="JV115" s="227" t="s">
        <v>521</v>
      </c>
      <c r="JW115" s="236" t="s">
        <v>529</v>
      </c>
      <c r="JX115" s="256" t="s">
        <v>570</v>
      </c>
      <c r="JY115" s="227" t="s">
        <v>522</v>
      </c>
      <c r="JZ115" s="280" t="s">
        <v>306</v>
      </c>
      <c r="KA115" s="230" t="s">
        <v>340</v>
      </c>
      <c r="KB115" s="232">
        <v>11</v>
      </c>
      <c r="KC115" s="232">
        <v>1</v>
      </c>
      <c r="KD115" s="232">
        <v>6</v>
      </c>
      <c r="KE115" s="232">
        <v>4</v>
      </c>
      <c r="KF115" s="232">
        <v>28</v>
      </c>
      <c r="KG115" s="232">
        <v>21</v>
      </c>
      <c r="KH115" s="232">
        <v>7</v>
      </c>
      <c r="KI115" s="232">
        <v>98</v>
      </c>
      <c r="KJ115" s="232">
        <v>7</v>
      </c>
      <c r="KK115" s="232">
        <v>87</v>
      </c>
      <c r="KL115" s="232">
        <v>7</v>
      </c>
      <c r="KM115" s="232">
        <v>32</v>
      </c>
      <c r="KN115" s="232">
        <v>348</v>
      </c>
      <c r="KO115" s="232">
        <v>32</v>
      </c>
      <c r="KP115" s="232">
        <v>3</v>
      </c>
      <c r="KQ115" s="232">
        <v>1</v>
      </c>
      <c r="KR115" s="232">
        <v>3</v>
      </c>
      <c r="KS115" s="232">
        <v>7</v>
      </c>
      <c r="KT115" s="232">
        <v>34</v>
      </c>
      <c r="KU115" s="232">
        <v>19</v>
      </c>
      <c r="KV115" s="232">
        <v>45</v>
      </c>
      <c r="KW115" s="232">
        <v>1</v>
      </c>
      <c r="KX115" s="232">
        <v>2737</v>
      </c>
      <c r="KY115" s="232">
        <v>78</v>
      </c>
      <c r="KZ115" s="232">
        <v>2815</v>
      </c>
    </row>
    <row r="116" spans="17:312" s="278" customFormat="1" ht="12" thickTop="1" x14ac:dyDescent="0.2">
      <c r="Q116" s="277"/>
      <c r="V116" s="277"/>
      <c r="Z116" s="277"/>
      <c r="AA116" s="277"/>
      <c r="AB116" s="277"/>
      <c r="AC116" s="277"/>
      <c r="AD116" s="277"/>
      <c r="AE116" s="277"/>
      <c r="AF116" s="277"/>
      <c r="AG116" s="277"/>
      <c r="AH116" s="277"/>
      <c r="AI116" s="277"/>
      <c r="AJ116" s="277"/>
      <c r="AK116" s="277"/>
      <c r="AL116" s="277"/>
      <c r="AM116" s="277"/>
      <c r="AN116" s="277"/>
      <c r="AO116" s="277"/>
      <c r="AP116" s="277"/>
      <c r="AQ116" s="277"/>
      <c r="AR116" s="277"/>
      <c r="AS116" s="277"/>
      <c r="AT116" s="277"/>
      <c r="AU116" s="277"/>
      <c r="AV116" s="277"/>
      <c r="AW116" s="277"/>
      <c r="AX116" s="277"/>
      <c r="AY116" s="277"/>
      <c r="AZ116" s="277"/>
      <c r="BA116" s="277"/>
      <c r="BB116" s="277"/>
      <c r="BC116" s="277"/>
      <c r="BD116" s="277"/>
      <c r="BE116" s="277"/>
      <c r="BF116" s="277"/>
      <c r="BG116" s="277"/>
      <c r="BH116" s="277"/>
      <c r="BI116" s="277"/>
      <c r="BJ116" s="277"/>
      <c r="BK116" s="277"/>
      <c r="BL116" s="277"/>
      <c r="BM116" s="277"/>
      <c r="BN116" s="277"/>
      <c r="BO116" s="277"/>
      <c r="BP116" s="277"/>
      <c r="BQ116" s="277"/>
      <c r="BR116" s="277"/>
      <c r="BS116" s="277"/>
      <c r="BT116" s="277"/>
      <c r="BU116" s="277"/>
      <c r="BV116" s="277"/>
      <c r="BW116" s="277"/>
      <c r="BX116" s="277"/>
      <c r="BY116" s="277"/>
      <c r="BZ116" s="277"/>
      <c r="CA116" s="277"/>
      <c r="CB116" s="277"/>
      <c r="CC116" s="277"/>
      <c r="CD116" s="277"/>
      <c r="CE116" s="277"/>
      <c r="CF116" s="277"/>
      <c r="CG116" s="277"/>
      <c r="CH116" s="277"/>
      <c r="CI116" s="277"/>
      <c r="CJ116" s="277"/>
      <c r="CK116" s="277"/>
      <c r="CL116" s="277"/>
      <c r="CM116" s="277"/>
      <c r="CN116" s="277"/>
      <c r="CO116" s="277"/>
      <c r="CP116" s="277"/>
      <c r="CQ116" s="277"/>
      <c r="CR116" s="277"/>
      <c r="CS116" s="277"/>
      <c r="FG116" s="277"/>
      <c r="FH116" s="277"/>
      <c r="FI116" s="277"/>
      <c r="FJ116" s="277"/>
      <c r="FK116" s="277"/>
      <c r="FL116" s="277"/>
      <c r="FM116" s="277"/>
      <c r="FN116" s="277"/>
      <c r="FO116" s="277"/>
      <c r="FP116" s="277"/>
      <c r="FQ116" s="277"/>
      <c r="FR116" s="277"/>
      <c r="FS116" s="277"/>
      <c r="FT116" s="277"/>
      <c r="FU116" s="277"/>
      <c r="FV116" s="277"/>
      <c r="FW116" s="277"/>
      <c r="FX116" s="277"/>
      <c r="FY116" s="277"/>
      <c r="FZ116" s="277"/>
      <c r="GA116" s="277"/>
      <c r="GB116" s="277"/>
      <c r="GC116" s="277"/>
      <c r="GD116" s="277"/>
      <c r="GE116" s="277"/>
      <c r="HH116" s="277"/>
      <c r="HI116" s="277"/>
      <c r="HJ116" s="277"/>
      <c r="HK116" s="277"/>
      <c r="HL116" s="277"/>
      <c r="HM116" s="277"/>
      <c r="HN116" s="277"/>
      <c r="HO116" s="277"/>
      <c r="HP116" s="277"/>
      <c r="HQ116" s="277"/>
      <c r="HR116" s="277"/>
      <c r="HS116" s="277"/>
      <c r="HT116" s="277"/>
      <c r="HU116" s="277"/>
      <c r="HV116" s="277"/>
      <c r="HW116" s="277"/>
      <c r="HX116" s="277"/>
      <c r="HY116" s="277"/>
      <c r="HZ116" s="277"/>
      <c r="IA116" s="277"/>
      <c r="IB116" s="277"/>
      <c r="IC116" s="277"/>
      <c r="ID116" s="277"/>
      <c r="IE116" s="277"/>
      <c r="IF116" s="277"/>
      <c r="IG116" s="277"/>
      <c r="IH116" s="277"/>
      <c r="II116" s="277"/>
      <c r="IJ116" s="277"/>
      <c r="IK116" s="277"/>
      <c r="IL116" s="277"/>
      <c r="IM116" s="277"/>
      <c r="IN116" s="277"/>
      <c r="IO116" s="277"/>
      <c r="IP116" s="290">
        <v>348</v>
      </c>
      <c r="IQ116" s="277">
        <v>347</v>
      </c>
      <c r="IR116" s="277">
        <v>346</v>
      </c>
      <c r="IS116" s="277">
        <v>345</v>
      </c>
      <c r="IT116" s="277"/>
      <c r="IU116" s="277">
        <v>344</v>
      </c>
      <c r="IV116" s="277">
        <v>343</v>
      </c>
      <c r="IW116" s="277">
        <v>342</v>
      </c>
      <c r="IX116" s="277">
        <v>341</v>
      </c>
      <c r="IY116" s="277">
        <v>340</v>
      </c>
      <c r="IZ116" s="277"/>
      <c r="JA116" s="277">
        <v>339</v>
      </c>
      <c r="JB116" s="277">
        <v>338</v>
      </c>
      <c r="JC116" s="277">
        <v>337</v>
      </c>
      <c r="JD116" s="277">
        <v>336</v>
      </c>
      <c r="JE116" s="277">
        <v>335</v>
      </c>
      <c r="JF116" s="277">
        <v>334</v>
      </c>
      <c r="JG116" s="277">
        <v>333</v>
      </c>
      <c r="JH116" s="277"/>
      <c r="JI116" s="277">
        <v>332</v>
      </c>
      <c r="JJ116" s="277">
        <v>331</v>
      </c>
      <c r="JK116" s="277">
        <v>330</v>
      </c>
      <c r="JL116" s="277">
        <v>329</v>
      </c>
      <c r="JM116" s="277"/>
      <c r="JN116" s="277">
        <v>328</v>
      </c>
      <c r="JO116" s="277">
        <v>327</v>
      </c>
      <c r="JP116" s="277">
        <v>326</v>
      </c>
      <c r="JQ116" s="277">
        <v>325</v>
      </c>
      <c r="JR116" s="277">
        <v>324</v>
      </c>
      <c r="JS116" s="277"/>
      <c r="JT116" s="277">
        <v>323</v>
      </c>
      <c r="JU116" s="277">
        <v>322</v>
      </c>
      <c r="JV116" s="277">
        <v>321</v>
      </c>
      <c r="JW116" s="277">
        <v>320</v>
      </c>
      <c r="JX116" s="277"/>
      <c r="JY116" s="277">
        <v>319</v>
      </c>
      <c r="JZ116" s="277">
        <v>318</v>
      </c>
      <c r="KA116" s="277">
        <v>317</v>
      </c>
      <c r="KB116" s="277"/>
      <c r="KC116" s="277"/>
      <c r="KD116" s="277"/>
      <c r="KE116" s="277"/>
      <c r="KF116" s="277"/>
      <c r="KG116" s="277"/>
      <c r="KH116" s="277"/>
      <c r="KI116" s="277"/>
      <c r="KJ116" s="277"/>
      <c r="KK116" s="277"/>
      <c r="KL116" s="277"/>
      <c r="KM116" s="277"/>
      <c r="KN116" s="277"/>
      <c r="KO116" s="277"/>
      <c r="KP116" s="277"/>
      <c r="KQ116" s="277"/>
      <c r="KR116" s="277"/>
      <c r="KS116" s="277"/>
      <c r="KT116" s="277"/>
      <c r="KU116" s="277"/>
      <c r="KV116" s="277"/>
      <c r="KW116" s="277"/>
      <c r="KX116" s="277"/>
      <c r="KY116" s="277"/>
      <c r="KZ116" s="277"/>
    </row>
    <row r="117" spans="17:312" s="278" customFormat="1" ht="11.25" x14ac:dyDescent="0.2">
      <c r="Q117" s="277"/>
      <c r="V117" s="277"/>
      <c r="Z117" s="277"/>
      <c r="AA117" s="277"/>
      <c r="AB117" s="277"/>
      <c r="AC117" s="277"/>
      <c r="AD117" s="277"/>
      <c r="AE117" s="277"/>
      <c r="AF117" s="277"/>
      <c r="AG117" s="277"/>
      <c r="AH117" s="277"/>
      <c r="AI117" s="277"/>
      <c r="AJ117" s="277"/>
      <c r="AK117" s="277"/>
      <c r="AL117" s="277"/>
      <c r="AM117" s="277"/>
      <c r="AN117" s="277"/>
      <c r="AO117" s="277"/>
      <c r="AP117" s="277"/>
      <c r="AQ117" s="277"/>
      <c r="AR117" s="277"/>
      <c r="AS117" s="277"/>
      <c r="AT117" s="277"/>
      <c r="AU117" s="277"/>
      <c r="AV117" s="277"/>
      <c r="AW117" s="277"/>
      <c r="AX117" s="277"/>
      <c r="AY117" s="277"/>
      <c r="AZ117" s="277"/>
      <c r="BA117" s="277"/>
      <c r="BB117" s="277"/>
      <c r="BC117" s="277"/>
      <c r="BD117" s="277"/>
      <c r="BE117" s="277"/>
      <c r="BF117" s="277"/>
      <c r="BG117" s="277"/>
      <c r="BH117" s="277"/>
      <c r="BI117" s="277"/>
      <c r="BJ117" s="277"/>
      <c r="BK117" s="277"/>
      <c r="BL117" s="277"/>
      <c r="BM117" s="277"/>
      <c r="BN117" s="277"/>
      <c r="BO117" s="277"/>
      <c r="BP117" s="277"/>
      <c r="BQ117" s="277"/>
      <c r="BR117" s="277"/>
      <c r="BS117" s="277"/>
      <c r="BT117" s="277"/>
      <c r="BU117" s="277"/>
      <c r="BV117" s="277"/>
      <c r="BW117" s="277"/>
      <c r="BX117" s="277"/>
      <c r="BY117" s="277"/>
      <c r="BZ117" s="277"/>
      <c r="CA117" s="277"/>
      <c r="CB117" s="277"/>
      <c r="CC117" s="277"/>
      <c r="CD117" s="277"/>
      <c r="CE117" s="277"/>
      <c r="CF117" s="277"/>
      <c r="CG117" s="277"/>
      <c r="CH117" s="277"/>
      <c r="CI117" s="277"/>
      <c r="CJ117" s="277"/>
      <c r="CK117" s="277"/>
      <c r="CL117" s="277"/>
      <c r="CM117" s="277"/>
      <c r="CN117" s="277"/>
      <c r="CO117" s="277"/>
      <c r="CP117" s="277"/>
      <c r="CQ117" s="277"/>
      <c r="CR117" s="277"/>
      <c r="CS117" s="277"/>
      <c r="FG117" s="277"/>
      <c r="FH117" s="277"/>
      <c r="FI117" s="277"/>
      <c r="FJ117" s="277"/>
      <c r="FK117" s="277"/>
      <c r="FL117" s="277"/>
      <c r="FM117" s="277"/>
      <c r="FN117" s="277"/>
      <c r="FO117" s="277"/>
      <c r="FP117" s="277"/>
      <c r="FQ117" s="277"/>
      <c r="FR117" s="277"/>
      <c r="FS117" s="277"/>
      <c r="FT117" s="277"/>
      <c r="FU117" s="277"/>
      <c r="FV117" s="277"/>
      <c r="FW117" s="277"/>
      <c r="FX117" s="277"/>
      <c r="FY117" s="277"/>
      <c r="FZ117" s="277"/>
      <c r="GA117" s="277"/>
      <c r="GB117" s="277"/>
      <c r="GC117" s="277"/>
      <c r="GD117" s="277"/>
      <c r="GE117" s="277"/>
      <c r="HH117" s="277"/>
      <c r="HI117" s="277"/>
      <c r="HJ117" s="277"/>
      <c r="HK117" s="277"/>
      <c r="HL117" s="277"/>
      <c r="HM117" s="277"/>
      <c r="HN117" s="277"/>
      <c r="HO117" s="277"/>
      <c r="HP117" s="277"/>
      <c r="HQ117" s="277"/>
      <c r="HR117" s="277"/>
      <c r="HS117" s="277"/>
      <c r="HT117" s="277"/>
      <c r="HU117" s="277"/>
      <c r="HV117" s="277"/>
      <c r="HW117" s="277"/>
      <c r="HX117" s="277"/>
      <c r="HY117" s="277"/>
      <c r="HZ117" s="277"/>
      <c r="IA117" s="277"/>
      <c r="IB117" s="277"/>
      <c r="IC117" s="277"/>
      <c r="ID117" s="277"/>
      <c r="IE117" s="277"/>
      <c r="IF117" s="277"/>
      <c r="IG117" s="277"/>
      <c r="IH117" s="277"/>
      <c r="II117" s="277"/>
      <c r="IJ117" s="277"/>
      <c r="IK117" s="277"/>
      <c r="IL117" s="277"/>
      <c r="IM117" s="277"/>
      <c r="IN117" s="277"/>
      <c r="IO117" s="277"/>
      <c r="IP117" s="290">
        <v>169</v>
      </c>
      <c r="IQ117" s="290">
        <v>98</v>
      </c>
      <c r="IR117" s="277">
        <v>168</v>
      </c>
      <c r="IS117" s="277">
        <v>167</v>
      </c>
      <c r="IT117" s="277"/>
      <c r="IU117" s="277">
        <v>166</v>
      </c>
      <c r="IV117" s="277">
        <v>97</v>
      </c>
      <c r="IW117" s="277">
        <v>165</v>
      </c>
      <c r="IX117" s="277">
        <v>164</v>
      </c>
      <c r="IY117" s="277">
        <v>163</v>
      </c>
      <c r="IZ117" s="277"/>
      <c r="JA117" s="277">
        <v>96</v>
      </c>
      <c r="JB117" s="277">
        <v>162</v>
      </c>
      <c r="JC117" s="277">
        <v>161</v>
      </c>
      <c r="JD117" s="277">
        <v>160</v>
      </c>
      <c r="JE117" s="277">
        <v>95</v>
      </c>
      <c r="JF117" s="277">
        <v>159</v>
      </c>
      <c r="JG117" s="277">
        <v>158</v>
      </c>
      <c r="JH117" s="277"/>
      <c r="JI117" s="290">
        <v>81</v>
      </c>
      <c r="JJ117" s="277">
        <v>80</v>
      </c>
      <c r="JK117" s="277">
        <v>79</v>
      </c>
      <c r="JL117" s="277">
        <v>78</v>
      </c>
      <c r="JM117" s="277"/>
      <c r="JN117" s="277">
        <v>157</v>
      </c>
      <c r="JO117" s="277">
        <v>94</v>
      </c>
      <c r="JP117" s="277">
        <v>156</v>
      </c>
      <c r="JQ117" s="277">
        <v>155</v>
      </c>
      <c r="JR117" s="277">
        <v>154</v>
      </c>
      <c r="JS117" s="277"/>
      <c r="JT117" s="277">
        <v>93</v>
      </c>
      <c r="JU117" s="277">
        <v>153</v>
      </c>
      <c r="JV117" s="277">
        <v>152</v>
      </c>
      <c r="JW117" s="277">
        <v>151</v>
      </c>
      <c r="JX117" s="277"/>
      <c r="JY117" s="277">
        <v>150</v>
      </c>
      <c r="JZ117" s="277">
        <v>149</v>
      </c>
      <c r="KA117" s="277">
        <v>92</v>
      </c>
      <c r="KB117" s="277"/>
      <c r="KC117" s="277">
        <v>26</v>
      </c>
      <c r="KD117" s="277">
        <v>61</v>
      </c>
      <c r="KE117" s="277">
        <v>81</v>
      </c>
      <c r="KF117" s="277">
        <v>267</v>
      </c>
      <c r="KG117" s="277">
        <v>169</v>
      </c>
      <c r="KH117" s="277">
        <v>98</v>
      </c>
      <c r="KI117" s="277"/>
      <c r="KJ117" s="277">
        <v>87</v>
      </c>
      <c r="KK117" s="277"/>
      <c r="KL117" s="277"/>
      <c r="KM117" s="277">
        <v>348</v>
      </c>
      <c r="KN117" s="277"/>
      <c r="KO117" s="277"/>
      <c r="KP117" s="277">
        <v>34</v>
      </c>
      <c r="KQ117" s="277">
        <v>19</v>
      </c>
      <c r="KR117" s="277">
        <v>45</v>
      </c>
      <c r="KS117" s="277">
        <v>98</v>
      </c>
      <c r="KT117" s="277"/>
      <c r="KU117" s="277"/>
      <c r="KV117" s="277"/>
      <c r="KW117" s="277">
        <v>8</v>
      </c>
      <c r="KX117" s="277">
        <v>16802</v>
      </c>
      <c r="KY117" s="277">
        <v>5906</v>
      </c>
      <c r="KZ117" s="277">
        <v>22708</v>
      </c>
    </row>
    <row r="118" spans="17:312" s="278" customFormat="1" ht="11.25" x14ac:dyDescent="0.2">
      <c r="Q118" s="277"/>
      <c r="V118" s="277"/>
      <c r="Z118" s="277"/>
      <c r="AA118" s="277"/>
      <c r="AB118" s="277"/>
      <c r="AC118" s="277"/>
      <c r="AD118" s="277"/>
      <c r="AE118" s="277"/>
      <c r="AF118" s="277"/>
      <c r="AG118" s="277"/>
      <c r="AH118" s="277"/>
      <c r="AI118" s="277"/>
      <c r="AJ118" s="277"/>
      <c r="AK118" s="277"/>
      <c r="AL118" s="277"/>
      <c r="AM118" s="277"/>
      <c r="AN118" s="277"/>
      <c r="AO118" s="277"/>
      <c r="AP118" s="277"/>
      <c r="AQ118" s="277"/>
      <c r="AR118" s="277"/>
      <c r="AS118" s="277"/>
      <c r="AT118" s="277"/>
      <c r="AU118" s="277"/>
      <c r="AV118" s="277"/>
      <c r="AW118" s="277"/>
      <c r="AX118" s="277"/>
      <c r="AY118" s="277"/>
      <c r="AZ118" s="277"/>
      <c r="BA118" s="277"/>
      <c r="BB118" s="277"/>
      <c r="BC118" s="277"/>
      <c r="BD118" s="277"/>
      <c r="BE118" s="277"/>
      <c r="BF118" s="277"/>
      <c r="BG118" s="277"/>
      <c r="BH118" s="277"/>
      <c r="BI118" s="277"/>
      <c r="BJ118" s="277"/>
      <c r="BK118" s="277"/>
      <c r="BL118" s="277"/>
      <c r="BM118" s="277"/>
      <c r="BN118" s="277"/>
      <c r="BO118" s="277"/>
      <c r="BP118" s="277"/>
      <c r="BQ118" s="277"/>
      <c r="BR118" s="277"/>
      <c r="BS118" s="277"/>
      <c r="BT118" s="277"/>
      <c r="BU118" s="277"/>
      <c r="BV118" s="277"/>
      <c r="BW118" s="277"/>
      <c r="BX118" s="277"/>
      <c r="BY118" s="277"/>
      <c r="BZ118" s="277"/>
      <c r="CA118" s="277"/>
      <c r="CB118" s="277"/>
      <c r="CC118" s="277"/>
      <c r="CD118" s="277"/>
      <c r="CE118" s="277"/>
      <c r="CF118" s="277"/>
      <c r="CG118" s="277"/>
      <c r="CH118" s="277"/>
      <c r="CI118" s="277"/>
      <c r="CJ118" s="277"/>
      <c r="CK118" s="277"/>
      <c r="CL118" s="277"/>
      <c r="CM118" s="277"/>
      <c r="CN118" s="277"/>
      <c r="CO118" s="277"/>
      <c r="CP118" s="277"/>
      <c r="CQ118" s="277"/>
      <c r="CR118" s="277"/>
      <c r="CS118" s="277"/>
      <c r="FG118" s="277"/>
      <c r="FH118" s="277"/>
      <c r="FI118" s="277"/>
      <c r="FJ118" s="277"/>
      <c r="FK118" s="277"/>
      <c r="FL118" s="277"/>
      <c r="FM118" s="277"/>
      <c r="FN118" s="277"/>
      <c r="FO118" s="277"/>
      <c r="FP118" s="277"/>
      <c r="FQ118" s="277"/>
      <c r="FR118" s="277"/>
      <c r="FS118" s="277"/>
      <c r="FT118" s="277"/>
      <c r="FU118" s="277"/>
      <c r="FV118" s="277"/>
      <c r="FW118" s="277"/>
      <c r="FX118" s="277"/>
      <c r="FY118" s="277"/>
      <c r="FZ118" s="277"/>
      <c r="GA118" s="277"/>
      <c r="GB118" s="277"/>
      <c r="GC118" s="277"/>
      <c r="GD118" s="277"/>
      <c r="GE118" s="277"/>
      <c r="HH118" s="277"/>
      <c r="HI118" s="277"/>
      <c r="HJ118" s="277"/>
      <c r="HK118" s="277"/>
      <c r="HL118" s="277"/>
      <c r="HM118" s="277"/>
      <c r="HN118" s="277"/>
      <c r="HO118" s="277"/>
      <c r="HP118" s="277"/>
      <c r="HQ118" s="277"/>
      <c r="HR118" s="277"/>
      <c r="HS118" s="277"/>
      <c r="HT118" s="277"/>
      <c r="HU118" s="277"/>
      <c r="HV118" s="277"/>
      <c r="HW118" s="277"/>
      <c r="HX118" s="277"/>
      <c r="HY118" s="277"/>
      <c r="HZ118" s="277"/>
      <c r="IA118" s="277"/>
      <c r="IB118" s="277"/>
      <c r="IC118" s="277"/>
      <c r="ID118" s="277"/>
      <c r="IE118" s="277"/>
      <c r="IF118" s="277"/>
      <c r="IG118" s="277"/>
      <c r="IH118" s="277"/>
      <c r="II118" s="277"/>
      <c r="IJ118" s="277"/>
      <c r="IK118" s="277"/>
      <c r="IL118" s="277"/>
      <c r="IM118" s="277"/>
      <c r="IN118" s="277"/>
      <c r="IO118" s="277"/>
      <c r="IP118" s="291">
        <v>61</v>
      </c>
      <c r="IQ118" s="291"/>
      <c r="IR118" s="291"/>
      <c r="IS118" s="291"/>
      <c r="IU118" s="279">
        <v>60</v>
      </c>
      <c r="IV118" s="279"/>
      <c r="IW118" s="279"/>
      <c r="IX118" s="279"/>
      <c r="IY118" s="279"/>
      <c r="JA118" s="279">
        <v>59</v>
      </c>
      <c r="JB118" s="279"/>
      <c r="JC118" s="279"/>
      <c r="JD118" s="279"/>
      <c r="JE118" s="279"/>
      <c r="JF118" s="279"/>
      <c r="JG118" s="279"/>
      <c r="JI118" s="291">
        <v>26</v>
      </c>
      <c r="JJ118" s="291"/>
      <c r="JK118" s="291"/>
      <c r="JL118" s="291"/>
      <c r="JN118" s="279">
        <v>58</v>
      </c>
      <c r="JO118" s="279"/>
      <c r="JP118" s="279"/>
      <c r="JQ118" s="279"/>
      <c r="JR118" s="279"/>
      <c r="JT118" s="279">
        <v>57</v>
      </c>
      <c r="JU118" s="279"/>
      <c r="JV118" s="279"/>
      <c r="JW118" s="279"/>
      <c r="JY118" s="279">
        <v>56</v>
      </c>
      <c r="JZ118" s="279"/>
      <c r="KA118" s="279"/>
      <c r="KB118" s="277"/>
      <c r="KC118" s="277"/>
      <c r="KD118" s="277"/>
      <c r="KE118" s="277"/>
      <c r="KF118" s="277"/>
      <c r="KG118" s="277"/>
      <c r="KH118" s="277"/>
      <c r="KI118" s="277"/>
      <c r="KJ118" s="277"/>
      <c r="KK118" s="277"/>
      <c r="KL118" s="277"/>
      <c r="KM118" s="277"/>
      <c r="KN118" s="277"/>
      <c r="KO118" s="277"/>
      <c r="KP118" s="277"/>
      <c r="KQ118" s="277"/>
      <c r="KR118" s="277"/>
      <c r="KS118" s="277"/>
      <c r="KT118" s="277"/>
      <c r="KU118" s="277"/>
      <c r="KV118" s="277"/>
      <c r="KW118" s="277"/>
      <c r="KX118" s="277"/>
      <c r="KY118" s="277"/>
      <c r="KZ118" s="277"/>
    </row>
    <row r="119" spans="17:312" s="278" customFormat="1" ht="11.25" x14ac:dyDescent="0.2">
      <c r="Q119" s="277"/>
      <c r="V119" s="277"/>
      <c r="Z119" s="277"/>
      <c r="AA119" s="277"/>
      <c r="AB119" s="277"/>
      <c r="AC119" s="277"/>
      <c r="AD119" s="277"/>
      <c r="AE119" s="277"/>
      <c r="AF119" s="277"/>
      <c r="AG119" s="277"/>
      <c r="AH119" s="277"/>
      <c r="AI119" s="277"/>
      <c r="AJ119" s="277"/>
      <c r="AK119" s="277"/>
      <c r="AL119" s="277"/>
      <c r="AM119" s="277"/>
      <c r="AN119" s="277"/>
      <c r="AO119" s="277"/>
      <c r="AP119" s="277"/>
      <c r="AQ119" s="277"/>
      <c r="AR119" s="277"/>
      <c r="AS119" s="277"/>
      <c r="AT119" s="277"/>
      <c r="AU119" s="277"/>
      <c r="AV119" s="277"/>
      <c r="AW119" s="277"/>
      <c r="AX119" s="277"/>
      <c r="AY119" s="277"/>
      <c r="AZ119" s="277"/>
      <c r="BA119" s="277"/>
      <c r="BB119" s="277"/>
      <c r="BC119" s="277"/>
      <c r="BD119" s="277"/>
      <c r="BE119" s="277"/>
      <c r="BF119" s="277"/>
      <c r="BG119" s="277"/>
      <c r="BH119" s="277"/>
      <c r="BI119" s="277"/>
      <c r="BJ119" s="277"/>
      <c r="BK119" s="277"/>
      <c r="BL119" s="277"/>
      <c r="BM119" s="277"/>
      <c r="BN119" s="277"/>
      <c r="BO119" s="277"/>
      <c r="BP119" s="277"/>
      <c r="BQ119" s="277"/>
      <c r="BR119" s="277"/>
      <c r="BS119" s="277"/>
      <c r="BT119" s="277"/>
      <c r="BU119" s="277"/>
      <c r="BV119" s="277"/>
      <c r="BW119" s="277"/>
      <c r="BX119" s="277"/>
      <c r="BY119" s="277"/>
      <c r="BZ119" s="277"/>
      <c r="CA119" s="277"/>
      <c r="CB119" s="277"/>
      <c r="CC119" s="277"/>
      <c r="CD119" s="277"/>
      <c r="CE119" s="277"/>
      <c r="CF119" s="277"/>
      <c r="CG119" s="277"/>
      <c r="CH119" s="277"/>
      <c r="CI119" s="277"/>
      <c r="CJ119" s="277"/>
      <c r="CK119" s="277"/>
      <c r="CL119" s="277"/>
      <c r="CM119" s="277"/>
      <c r="CN119" s="277"/>
      <c r="CO119" s="277"/>
      <c r="CP119" s="277"/>
      <c r="CQ119" s="277"/>
      <c r="CR119" s="277"/>
      <c r="CS119" s="277"/>
      <c r="FG119" s="277"/>
      <c r="FH119" s="277"/>
      <c r="FI119" s="277"/>
      <c r="FJ119" s="277"/>
      <c r="FK119" s="277"/>
      <c r="FL119" s="277"/>
      <c r="FM119" s="277"/>
      <c r="FN119" s="277"/>
      <c r="FO119" s="277"/>
      <c r="FP119" s="277"/>
      <c r="FQ119" s="277"/>
      <c r="FR119" s="277"/>
      <c r="FS119" s="277"/>
      <c r="FT119" s="277"/>
      <c r="FU119" s="277"/>
      <c r="FV119" s="277"/>
      <c r="FW119" s="277"/>
      <c r="FX119" s="277"/>
      <c r="FY119" s="277"/>
      <c r="FZ119" s="277"/>
      <c r="GA119" s="277"/>
      <c r="GB119" s="277"/>
      <c r="GC119" s="277"/>
      <c r="GD119" s="277"/>
      <c r="GE119" s="277"/>
      <c r="HH119" s="277"/>
      <c r="HI119" s="277"/>
      <c r="HJ119" s="277"/>
      <c r="HK119" s="277"/>
      <c r="HL119" s="277"/>
      <c r="HM119" s="277"/>
      <c r="HN119" s="277"/>
      <c r="HO119" s="277"/>
      <c r="HP119" s="277"/>
      <c r="HQ119" s="277"/>
      <c r="HR119" s="277"/>
      <c r="HS119" s="277"/>
      <c r="HT119" s="277"/>
      <c r="HU119" s="277"/>
      <c r="HV119" s="277"/>
      <c r="HW119" s="277"/>
      <c r="HX119" s="277"/>
      <c r="HY119" s="277"/>
      <c r="HZ119" s="277"/>
      <c r="IA119" s="277"/>
      <c r="IB119" s="277"/>
      <c r="IC119" s="277"/>
      <c r="ID119" s="277"/>
      <c r="IE119" s="277"/>
      <c r="IF119" s="277"/>
      <c r="IG119" s="277"/>
      <c r="IH119" s="277"/>
      <c r="II119" s="277"/>
      <c r="IJ119" s="277"/>
      <c r="IK119" s="277"/>
      <c r="IL119" s="277"/>
      <c r="IM119" s="277"/>
      <c r="IN119" s="277"/>
      <c r="IO119" s="277"/>
      <c r="IP119" s="291">
        <v>87</v>
      </c>
      <c r="IQ119" s="291"/>
      <c r="IR119" s="291"/>
      <c r="IS119" s="291"/>
      <c r="IU119" s="279">
        <v>86</v>
      </c>
      <c r="IV119" s="279"/>
      <c r="IW119" s="279"/>
      <c r="IX119" s="279"/>
      <c r="IY119" s="279"/>
      <c r="JA119" s="279">
        <v>85</v>
      </c>
      <c r="JB119" s="279"/>
      <c r="JC119" s="279"/>
      <c r="JD119" s="279"/>
      <c r="JE119" s="279"/>
      <c r="JF119" s="279"/>
      <c r="JG119" s="279"/>
      <c r="JI119" s="279">
        <v>84</v>
      </c>
      <c r="JJ119" s="279"/>
      <c r="JK119" s="279"/>
      <c r="JL119" s="279"/>
      <c r="JN119" s="279">
        <v>83</v>
      </c>
      <c r="JO119" s="279"/>
      <c r="JP119" s="279"/>
      <c r="JQ119" s="279"/>
      <c r="JR119" s="279"/>
      <c r="JT119" s="279">
        <v>82</v>
      </c>
      <c r="JU119" s="279"/>
      <c r="JV119" s="279"/>
      <c r="JW119" s="279"/>
      <c r="JY119" s="279">
        <v>81</v>
      </c>
      <c r="JZ119" s="279"/>
      <c r="KA119" s="279"/>
    </row>
    <row r="120" spans="17:312" ht="21" x14ac:dyDescent="0.35">
      <c r="HH120" s="225"/>
      <c r="HI120" s="225"/>
      <c r="HJ120" s="225"/>
      <c r="HK120" s="225"/>
      <c r="HL120" s="225"/>
      <c r="HM120" s="225"/>
      <c r="HN120" s="225"/>
      <c r="HO120" s="225"/>
      <c r="HP120" s="225"/>
      <c r="HQ120" s="225"/>
      <c r="HR120" s="225"/>
      <c r="HS120" s="225"/>
      <c r="HT120" s="225"/>
      <c r="HU120" s="225"/>
      <c r="HV120" s="225"/>
      <c r="HW120" s="225"/>
      <c r="HX120" s="226"/>
      <c r="HY120" s="225"/>
      <c r="HZ120" s="225"/>
      <c r="IA120" s="225"/>
      <c r="IB120" s="225"/>
      <c r="IC120" s="226"/>
      <c r="ID120" s="225"/>
      <c r="IE120" s="225"/>
      <c r="IF120" s="225"/>
      <c r="IG120" s="226"/>
      <c r="IH120" s="226"/>
      <c r="II120" s="226"/>
      <c r="IJ120" s="226"/>
      <c r="IK120" s="226"/>
      <c r="IL120" s="226"/>
      <c r="IM120" s="226"/>
      <c r="IN120" s="226"/>
      <c r="IO120" s="226"/>
      <c r="IP120" s="226"/>
      <c r="IQ120" s="226"/>
      <c r="IR120" s="226"/>
      <c r="IS120" s="226"/>
      <c r="IT120" s="226"/>
      <c r="IU120" s="226"/>
      <c r="IV120" s="226"/>
      <c r="IW120" s="226"/>
      <c r="IX120" s="226"/>
      <c r="IY120" s="226"/>
      <c r="IZ120" s="226"/>
      <c r="JA120" s="226"/>
      <c r="JB120" s="226"/>
      <c r="JC120" s="226"/>
      <c r="JD120" s="226"/>
      <c r="JE120" s="226"/>
      <c r="JF120" s="226"/>
      <c r="JG120" s="226"/>
      <c r="JH120" s="226"/>
      <c r="JI120" s="226"/>
      <c r="JJ120" s="226"/>
      <c r="JK120" s="226"/>
      <c r="JL120" s="226"/>
      <c r="JM120" s="226"/>
      <c r="JQ120" s="226"/>
      <c r="JR120" s="226"/>
      <c r="JS120" s="226"/>
      <c r="JT120" s="226"/>
      <c r="JY120" s="226"/>
      <c r="JZ120" s="226"/>
      <c r="KB120" s="232"/>
      <c r="KC120" s="232"/>
      <c r="KD120" s="232"/>
      <c r="KE120" s="232"/>
      <c r="KF120" s="232"/>
      <c r="KG120" s="232"/>
      <c r="KH120" s="232"/>
      <c r="KI120" s="232"/>
      <c r="KJ120" s="265" t="s">
        <v>417</v>
      </c>
      <c r="KK120" s="266" t="s">
        <v>416</v>
      </c>
      <c r="KL120" s="266" t="s">
        <v>415</v>
      </c>
      <c r="KM120" s="232"/>
      <c r="KN120" s="232"/>
      <c r="KO120" s="232"/>
      <c r="KP120" s="232"/>
      <c r="KQ120" s="232" t="s">
        <v>418</v>
      </c>
      <c r="KR120" s="232"/>
      <c r="KS120" s="232"/>
      <c r="KT120" s="232"/>
      <c r="KU120" s="232"/>
      <c r="KV120" s="232"/>
      <c r="KW120" s="232" t="s">
        <v>415</v>
      </c>
      <c r="KX120" s="232"/>
      <c r="KY120" s="232"/>
      <c r="KZ120" s="232"/>
    </row>
  </sheetData>
  <mergeCells count="4010">
    <mergeCell ref="JY118:KA118"/>
    <mergeCell ref="IP119:IS119"/>
    <mergeCell ref="IU119:IY119"/>
    <mergeCell ref="JA119:JG119"/>
    <mergeCell ref="JI119:JL119"/>
    <mergeCell ref="JN119:JR119"/>
    <mergeCell ref="JT119:JW119"/>
    <mergeCell ref="JY119:KA119"/>
    <mergeCell ref="IP118:IS118"/>
    <mergeCell ref="IU118:IY118"/>
    <mergeCell ref="JA118:JG118"/>
    <mergeCell ref="JI118:JL118"/>
    <mergeCell ref="JN118:JR118"/>
    <mergeCell ref="JT118:JW118"/>
    <mergeCell ref="IW114:IZ114"/>
    <mergeCell ref="JB114:JF114"/>
    <mergeCell ref="JH114:JL114"/>
    <mergeCell ref="JN114:JQ114"/>
    <mergeCell ref="JS114:JV114"/>
    <mergeCell ref="JX114:KA114"/>
    <mergeCell ref="XEY109:XFA109"/>
    <mergeCell ref="XFC109:XFD109"/>
    <mergeCell ref="IW113:IZ113"/>
    <mergeCell ref="JB113:JF113"/>
    <mergeCell ref="JH113:JL113"/>
    <mergeCell ref="JN113:JQ113"/>
    <mergeCell ref="JS113:JV113"/>
    <mergeCell ref="JX113:KA113"/>
    <mergeCell ref="XDX109:XEA109"/>
    <mergeCell ref="XEC109:XEE109"/>
    <mergeCell ref="XEG109:XEI109"/>
    <mergeCell ref="XEK109:XEM109"/>
    <mergeCell ref="XEO109:XER109"/>
    <mergeCell ref="XET109:XEW109"/>
    <mergeCell ref="XCX109:XCY109"/>
    <mergeCell ref="XDA109:XDD109"/>
    <mergeCell ref="XDF109:XDI109"/>
    <mergeCell ref="XDK109:XDO109"/>
    <mergeCell ref="XDQ109:XDR109"/>
    <mergeCell ref="XDT109:XDV109"/>
    <mergeCell ref="XBY109:XCB109"/>
    <mergeCell ref="XCD109:XCG109"/>
    <mergeCell ref="XCI109:XCK109"/>
    <mergeCell ref="XCM109:XCO109"/>
    <mergeCell ref="XCQ109:XCR109"/>
    <mergeCell ref="XCS109:XCV109"/>
    <mergeCell ref="XBA109:XBB109"/>
    <mergeCell ref="XBD109:XBF109"/>
    <mergeCell ref="XBH109:XBK109"/>
    <mergeCell ref="XBM109:XBO109"/>
    <mergeCell ref="XBQ109:XBS109"/>
    <mergeCell ref="XBU109:XBW109"/>
    <mergeCell ref="XAA109:XAB109"/>
    <mergeCell ref="XAC109:XAF109"/>
    <mergeCell ref="XAH109:XAI109"/>
    <mergeCell ref="XAK109:XAN109"/>
    <mergeCell ref="XAP109:XAS109"/>
    <mergeCell ref="XAU109:XAY109"/>
    <mergeCell ref="WZA109:WZC109"/>
    <mergeCell ref="WZE109:WZG109"/>
    <mergeCell ref="WZI109:WZL109"/>
    <mergeCell ref="WZN109:WZQ109"/>
    <mergeCell ref="WZS109:WZU109"/>
    <mergeCell ref="WZW109:WZY109"/>
    <mergeCell ref="WXZ109:WYC109"/>
    <mergeCell ref="WYE109:WYI109"/>
    <mergeCell ref="WYK109:WYL109"/>
    <mergeCell ref="WYN109:WYP109"/>
    <mergeCell ref="WYR109:WYU109"/>
    <mergeCell ref="WYW109:WYY109"/>
    <mergeCell ref="WXC109:WXE109"/>
    <mergeCell ref="WXG109:WXI109"/>
    <mergeCell ref="WXK109:WXL109"/>
    <mergeCell ref="WXM109:WXP109"/>
    <mergeCell ref="WXR109:WXS109"/>
    <mergeCell ref="WXU109:WXX109"/>
    <mergeCell ref="WWB109:WWE109"/>
    <mergeCell ref="WWG109:WWI109"/>
    <mergeCell ref="WWK109:WWM109"/>
    <mergeCell ref="WWO109:WWQ109"/>
    <mergeCell ref="WWS109:WWV109"/>
    <mergeCell ref="WWX109:WXA109"/>
    <mergeCell ref="WVB109:WVC109"/>
    <mergeCell ref="WVE109:WVH109"/>
    <mergeCell ref="WVJ109:WVM109"/>
    <mergeCell ref="WVO109:WVS109"/>
    <mergeCell ref="WVU109:WVV109"/>
    <mergeCell ref="WVX109:WVZ109"/>
    <mergeCell ref="WUC109:WUF109"/>
    <mergeCell ref="WUH109:WUK109"/>
    <mergeCell ref="WUM109:WUO109"/>
    <mergeCell ref="WUQ109:WUS109"/>
    <mergeCell ref="WUU109:WUV109"/>
    <mergeCell ref="WUW109:WUZ109"/>
    <mergeCell ref="WTE109:WTF109"/>
    <mergeCell ref="WTH109:WTJ109"/>
    <mergeCell ref="WTL109:WTO109"/>
    <mergeCell ref="WTQ109:WTS109"/>
    <mergeCell ref="WTU109:WTW109"/>
    <mergeCell ref="WTY109:WUA109"/>
    <mergeCell ref="WSE109:WSF109"/>
    <mergeCell ref="WSG109:WSJ109"/>
    <mergeCell ref="WSL109:WSM109"/>
    <mergeCell ref="WSO109:WSR109"/>
    <mergeCell ref="WST109:WSW109"/>
    <mergeCell ref="WSY109:WTC109"/>
    <mergeCell ref="WRE109:WRG109"/>
    <mergeCell ref="WRI109:WRK109"/>
    <mergeCell ref="WRM109:WRP109"/>
    <mergeCell ref="WRR109:WRU109"/>
    <mergeCell ref="WRW109:WRY109"/>
    <mergeCell ref="WSA109:WSC109"/>
    <mergeCell ref="WQD109:WQG109"/>
    <mergeCell ref="WQI109:WQM109"/>
    <mergeCell ref="WQO109:WQP109"/>
    <mergeCell ref="WQR109:WQT109"/>
    <mergeCell ref="WQV109:WQY109"/>
    <mergeCell ref="WRA109:WRC109"/>
    <mergeCell ref="WPG109:WPI109"/>
    <mergeCell ref="WPK109:WPM109"/>
    <mergeCell ref="WPO109:WPP109"/>
    <mergeCell ref="WPQ109:WPT109"/>
    <mergeCell ref="WPV109:WPW109"/>
    <mergeCell ref="WPY109:WQB109"/>
    <mergeCell ref="WOF109:WOI109"/>
    <mergeCell ref="WOK109:WOM109"/>
    <mergeCell ref="WOO109:WOQ109"/>
    <mergeCell ref="WOS109:WOU109"/>
    <mergeCell ref="WOW109:WOZ109"/>
    <mergeCell ref="WPB109:WPE109"/>
    <mergeCell ref="WNF109:WNG109"/>
    <mergeCell ref="WNI109:WNL109"/>
    <mergeCell ref="WNN109:WNQ109"/>
    <mergeCell ref="WNS109:WNW109"/>
    <mergeCell ref="WNY109:WNZ109"/>
    <mergeCell ref="WOB109:WOD109"/>
    <mergeCell ref="WMG109:WMJ109"/>
    <mergeCell ref="WML109:WMO109"/>
    <mergeCell ref="WMQ109:WMS109"/>
    <mergeCell ref="WMU109:WMW109"/>
    <mergeCell ref="WMY109:WMZ109"/>
    <mergeCell ref="WNA109:WND109"/>
    <mergeCell ref="WLI109:WLJ109"/>
    <mergeCell ref="WLL109:WLN109"/>
    <mergeCell ref="WLP109:WLS109"/>
    <mergeCell ref="WLU109:WLW109"/>
    <mergeCell ref="WLY109:WMA109"/>
    <mergeCell ref="WMC109:WME109"/>
    <mergeCell ref="WKI109:WKJ109"/>
    <mergeCell ref="WKK109:WKN109"/>
    <mergeCell ref="WKP109:WKQ109"/>
    <mergeCell ref="WKS109:WKV109"/>
    <mergeCell ref="WKX109:WLA109"/>
    <mergeCell ref="WLC109:WLG109"/>
    <mergeCell ref="WJI109:WJK109"/>
    <mergeCell ref="WJM109:WJO109"/>
    <mergeCell ref="WJQ109:WJT109"/>
    <mergeCell ref="WJV109:WJY109"/>
    <mergeCell ref="WKA109:WKC109"/>
    <mergeCell ref="WKE109:WKG109"/>
    <mergeCell ref="WIH109:WIK109"/>
    <mergeCell ref="WIM109:WIQ109"/>
    <mergeCell ref="WIS109:WIT109"/>
    <mergeCell ref="WIV109:WIX109"/>
    <mergeCell ref="WIZ109:WJC109"/>
    <mergeCell ref="WJE109:WJG109"/>
    <mergeCell ref="WHK109:WHM109"/>
    <mergeCell ref="WHO109:WHQ109"/>
    <mergeCell ref="WHS109:WHT109"/>
    <mergeCell ref="WHU109:WHX109"/>
    <mergeCell ref="WHZ109:WIA109"/>
    <mergeCell ref="WIC109:WIF109"/>
    <mergeCell ref="WGJ109:WGM109"/>
    <mergeCell ref="WGO109:WGQ109"/>
    <mergeCell ref="WGS109:WGU109"/>
    <mergeCell ref="WGW109:WGY109"/>
    <mergeCell ref="WHA109:WHD109"/>
    <mergeCell ref="WHF109:WHI109"/>
    <mergeCell ref="WFJ109:WFK109"/>
    <mergeCell ref="WFM109:WFP109"/>
    <mergeCell ref="WFR109:WFU109"/>
    <mergeCell ref="WFW109:WGA109"/>
    <mergeCell ref="WGC109:WGD109"/>
    <mergeCell ref="WGF109:WGH109"/>
    <mergeCell ref="WEK109:WEN109"/>
    <mergeCell ref="WEP109:WES109"/>
    <mergeCell ref="WEU109:WEW109"/>
    <mergeCell ref="WEY109:WFA109"/>
    <mergeCell ref="WFC109:WFD109"/>
    <mergeCell ref="WFE109:WFH109"/>
    <mergeCell ref="WDM109:WDN109"/>
    <mergeCell ref="WDP109:WDR109"/>
    <mergeCell ref="WDT109:WDW109"/>
    <mergeCell ref="WDY109:WEA109"/>
    <mergeCell ref="WEC109:WEE109"/>
    <mergeCell ref="WEG109:WEI109"/>
    <mergeCell ref="WCM109:WCN109"/>
    <mergeCell ref="WCO109:WCR109"/>
    <mergeCell ref="WCT109:WCU109"/>
    <mergeCell ref="WCW109:WCZ109"/>
    <mergeCell ref="WDB109:WDE109"/>
    <mergeCell ref="WDG109:WDK109"/>
    <mergeCell ref="WBM109:WBO109"/>
    <mergeCell ref="WBQ109:WBS109"/>
    <mergeCell ref="WBU109:WBX109"/>
    <mergeCell ref="WBZ109:WCC109"/>
    <mergeCell ref="WCE109:WCG109"/>
    <mergeCell ref="WCI109:WCK109"/>
    <mergeCell ref="WAL109:WAO109"/>
    <mergeCell ref="WAQ109:WAU109"/>
    <mergeCell ref="WAW109:WAX109"/>
    <mergeCell ref="WAZ109:WBB109"/>
    <mergeCell ref="WBD109:WBG109"/>
    <mergeCell ref="WBI109:WBK109"/>
    <mergeCell ref="VZO109:VZQ109"/>
    <mergeCell ref="VZS109:VZU109"/>
    <mergeCell ref="VZW109:VZX109"/>
    <mergeCell ref="VZY109:WAB109"/>
    <mergeCell ref="WAD109:WAE109"/>
    <mergeCell ref="WAG109:WAJ109"/>
    <mergeCell ref="VYN109:VYQ109"/>
    <mergeCell ref="VYS109:VYU109"/>
    <mergeCell ref="VYW109:VYY109"/>
    <mergeCell ref="VZA109:VZC109"/>
    <mergeCell ref="VZE109:VZH109"/>
    <mergeCell ref="VZJ109:VZM109"/>
    <mergeCell ref="VXN109:VXO109"/>
    <mergeCell ref="VXQ109:VXT109"/>
    <mergeCell ref="VXV109:VXY109"/>
    <mergeCell ref="VYA109:VYE109"/>
    <mergeCell ref="VYG109:VYH109"/>
    <mergeCell ref="VYJ109:VYL109"/>
    <mergeCell ref="VWO109:VWR109"/>
    <mergeCell ref="VWT109:VWW109"/>
    <mergeCell ref="VWY109:VXA109"/>
    <mergeCell ref="VXC109:VXE109"/>
    <mergeCell ref="VXG109:VXH109"/>
    <mergeCell ref="VXI109:VXL109"/>
    <mergeCell ref="VVQ109:VVR109"/>
    <mergeCell ref="VVT109:VVV109"/>
    <mergeCell ref="VVX109:VWA109"/>
    <mergeCell ref="VWC109:VWE109"/>
    <mergeCell ref="VWG109:VWI109"/>
    <mergeCell ref="VWK109:VWM109"/>
    <mergeCell ref="VUQ109:VUR109"/>
    <mergeCell ref="VUS109:VUV109"/>
    <mergeCell ref="VUX109:VUY109"/>
    <mergeCell ref="VVA109:VVD109"/>
    <mergeCell ref="VVF109:VVI109"/>
    <mergeCell ref="VVK109:VVO109"/>
    <mergeCell ref="VTQ109:VTS109"/>
    <mergeCell ref="VTU109:VTW109"/>
    <mergeCell ref="VTY109:VUB109"/>
    <mergeCell ref="VUD109:VUG109"/>
    <mergeCell ref="VUI109:VUK109"/>
    <mergeCell ref="VUM109:VUO109"/>
    <mergeCell ref="VSP109:VSS109"/>
    <mergeCell ref="VSU109:VSY109"/>
    <mergeCell ref="VTA109:VTB109"/>
    <mergeCell ref="VTD109:VTF109"/>
    <mergeCell ref="VTH109:VTK109"/>
    <mergeCell ref="VTM109:VTO109"/>
    <mergeCell ref="VRS109:VRU109"/>
    <mergeCell ref="VRW109:VRY109"/>
    <mergeCell ref="VSA109:VSB109"/>
    <mergeCell ref="VSC109:VSF109"/>
    <mergeCell ref="VSH109:VSI109"/>
    <mergeCell ref="VSK109:VSN109"/>
    <mergeCell ref="VQR109:VQU109"/>
    <mergeCell ref="VQW109:VQY109"/>
    <mergeCell ref="VRA109:VRC109"/>
    <mergeCell ref="VRE109:VRG109"/>
    <mergeCell ref="VRI109:VRL109"/>
    <mergeCell ref="VRN109:VRQ109"/>
    <mergeCell ref="VPR109:VPS109"/>
    <mergeCell ref="VPU109:VPX109"/>
    <mergeCell ref="VPZ109:VQC109"/>
    <mergeCell ref="VQE109:VQI109"/>
    <mergeCell ref="VQK109:VQL109"/>
    <mergeCell ref="VQN109:VQP109"/>
    <mergeCell ref="VOS109:VOV109"/>
    <mergeCell ref="VOX109:VPA109"/>
    <mergeCell ref="VPC109:VPE109"/>
    <mergeCell ref="VPG109:VPI109"/>
    <mergeCell ref="VPK109:VPL109"/>
    <mergeCell ref="VPM109:VPP109"/>
    <mergeCell ref="VNU109:VNV109"/>
    <mergeCell ref="VNX109:VNZ109"/>
    <mergeCell ref="VOB109:VOE109"/>
    <mergeCell ref="VOG109:VOI109"/>
    <mergeCell ref="VOK109:VOM109"/>
    <mergeCell ref="VOO109:VOQ109"/>
    <mergeCell ref="VMU109:VMV109"/>
    <mergeCell ref="VMW109:VMZ109"/>
    <mergeCell ref="VNB109:VNC109"/>
    <mergeCell ref="VNE109:VNH109"/>
    <mergeCell ref="VNJ109:VNM109"/>
    <mergeCell ref="VNO109:VNS109"/>
    <mergeCell ref="VLU109:VLW109"/>
    <mergeCell ref="VLY109:VMA109"/>
    <mergeCell ref="VMC109:VMF109"/>
    <mergeCell ref="VMH109:VMK109"/>
    <mergeCell ref="VMM109:VMO109"/>
    <mergeCell ref="VMQ109:VMS109"/>
    <mergeCell ref="VKT109:VKW109"/>
    <mergeCell ref="VKY109:VLC109"/>
    <mergeCell ref="VLE109:VLF109"/>
    <mergeCell ref="VLH109:VLJ109"/>
    <mergeCell ref="VLL109:VLO109"/>
    <mergeCell ref="VLQ109:VLS109"/>
    <mergeCell ref="VJW109:VJY109"/>
    <mergeCell ref="VKA109:VKC109"/>
    <mergeCell ref="VKE109:VKF109"/>
    <mergeCell ref="VKG109:VKJ109"/>
    <mergeCell ref="VKL109:VKM109"/>
    <mergeCell ref="VKO109:VKR109"/>
    <mergeCell ref="VIV109:VIY109"/>
    <mergeCell ref="VJA109:VJC109"/>
    <mergeCell ref="VJE109:VJG109"/>
    <mergeCell ref="VJI109:VJK109"/>
    <mergeCell ref="VJM109:VJP109"/>
    <mergeCell ref="VJR109:VJU109"/>
    <mergeCell ref="VHV109:VHW109"/>
    <mergeCell ref="VHY109:VIB109"/>
    <mergeCell ref="VID109:VIG109"/>
    <mergeCell ref="VII109:VIM109"/>
    <mergeCell ref="VIO109:VIP109"/>
    <mergeCell ref="VIR109:VIT109"/>
    <mergeCell ref="VGW109:VGZ109"/>
    <mergeCell ref="VHB109:VHE109"/>
    <mergeCell ref="VHG109:VHI109"/>
    <mergeCell ref="VHK109:VHM109"/>
    <mergeCell ref="VHO109:VHP109"/>
    <mergeCell ref="VHQ109:VHT109"/>
    <mergeCell ref="VFY109:VFZ109"/>
    <mergeCell ref="VGB109:VGD109"/>
    <mergeCell ref="VGF109:VGI109"/>
    <mergeCell ref="VGK109:VGM109"/>
    <mergeCell ref="VGO109:VGQ109"/>
    <mergeCell ref="VGS109:VGU109"/>
    <mergeCell ref="VEY109:VEZ109"/>
    <mergeCell ref="VFA109:VFD109"/>
    <mergeCell ref="VFF109:VFG109"/>
    <mergeCell ref="VFI109:VFL109"/>
    <mergeCell ref="VFN109:VFQ109"/>
    <mergeCell ref="VFS109:VFW109"/>
    <mergeCell ref="VDY109:VEA109"/>
    <mergeCell ref="VEC109:VEE109"/>
    <mergeCell ref="VEG109:VEJ109"/>
    <mergeCell ref="VEL109:VEO109"/>
    <mergeCell ref="VEQ109:VES109"/>
    <mergeCell ref="VEU109:VEW109"/>
    <mergeCell ref="VCX109:VDA109"/>
    <mergeCell ref="VDC109:VDG109"/>
    <mergeCell ref="VDI109:VDJ109"/>
    <mergeCell ref="VDL109:VDN109"/>
    <mergeCell ref="VDP109:VDS109"/>
    <mergeCell ref="VDU109:VDW109"/>
    <mergeCell ref="VCA109:VCC109"/>
    <mergeCell ref="VCE109:VCG109"/>
    <mergeCell ref="VCI109:VCJ109"/>
    <mergeCell ref="VCK109:VCN109"/>
    <mergeCell ref="VCP109:VCQ109"/>
    <mergeCell ref="VCS109:VCV109"/>
    <mergeCell ref="VAZ109:VBC109"/>
    <mergeCell ref="VBE109:VBG109"/>
    <mergeCell ref="VBI109:VBK109"/>
    <mergeCell ref="VBM109:VBO109"/>
    <mergeCell ref="VBQ109:VBT109"/>
    <mergeCell ref="VBV109:VBY109"/>
    <mergeCell ref="UZZ109:VAA109"/>
    <mergeCell ref="VAC109:VAF109"/>
    <mergeCell ref="VAH109:VAK109"/>
    <mergeCell ref="VAM109:VAQ109"/>
    <mergeCell ref="VAS109:VAT109"/>
    <mergeCell ref="VAV109:VAX109"/>
    <mergeCell ref="UZA109:UZD109"/>
    <mergeCell ref="UZF109:UZI109"/>
    <mergeCell ref="UZK109:UZM109"/>
    <mergeCell ref="UZO109:UZQ109"/>
    <mergeCell ref="UZS109:UZT109"/>
    <mergeCell ref="UZU109:UZX109"/>
    <mergeCell ref="UYC109:UYD109"/>
    <mergeCell ref="UYF109:UYH109"/>
    <mergeCell ref="UYJ109:UYM109"/>
    <mergeCell ref="UYO109:UYQ109"/>
    <mergeCell ref="UYS109:UYU109"/>
    <mergeCell ref="UYW109:UYY109"/>
    <mergeCell ref="UXC109:UXD109"/>
    <mergeCell ref="UXE109:UXH109"/>
    <mergeCell ref="UXJ109:UXK109"/>
    <mergeCell ref="UXM109:UXP109"/>
    <mergeCell ref="UXR109:UXU109"/>
    <mergeCell ref="UXW109:UYA109"/>
    <mergeCell ref="UWC109:UWE109"/>
    <mergeCell ref="UWG109:UWI109"/>
    <mergeCell ref="UWK109:UWN109"/>
    <mergeCell ref="UWP109:UWS109"/>
    <mergeCell ref="UWU109:UWW109"/>
    <mergeCell ref="UWY109:UXA109"/>
    <mergeCell ref="UVB109:UVE109"/>
    <mergeCell ref="UVG109:UVK109"/>
    <mergeCell ref="UVM109:UVN109"/>
    <mergeCell ref="UVP109:UVR109"/>
    <mergeCell ref="UVT109:UVW109"/>
    <mergeCell ref="UVY109:UWA109"/>
    <mergeCell ref="UUE109:UUG109"/>
    <mergeCell ref="UUI109:UUK109"/>
    <mergeCell ref="UUM109:UUN109"/>
    <mergeCell ref="UUO109:UUR109"/>
    <mergeCell ref="UUT109:UUU109"/>
    <mergeCell ref="UUW109:UUZ109"/>
    <mergeCell ref="UTD109:UTG109"/>
    <mergeCell ref="UTI109:UTK109"/>
    <mergeCell ref="UTM109:UTO109"/>
    <mergeCell ref="UTQ109:UTS109"/>
    <mergeCell ref="UTU109:UTX109"/>
    <mergeCell ref="UTZ109:UUC109"/>
    <mergeCell ref="USD109:USE109"/>
    <mergeCell ref="USG109:USJ109"/>
    <mergeCell ref="USL109:USO109"/>
    <mergeCell ref="USQ109:USU109"/>
    <mergeCell ref="USW109:USX109"/>
    <mergeCell ref="USZ109:UTB109"/>
    <mergeCell ref="URE109:URH109"/>
    <mergeCell ref="URJ109:URM109"/>
    <mergeCell ref="URO109:URQ109"/>
    <mergeCell ref="URS109:URU109"/>
    <mergeCell ref="URW109:URX109"/>
    <mergeCell ref="URY109:USB109"/>
    <mergeCell ref="UQG109:UQH109"/>
    <mergeCell ref="UQJ109:UQL109"/>
    <mergeCell ref="UQN109:UQQ109"/>
    <mergeCell ref="UQS109:UQU109"/>
    <mergeCell ref="UQW109:UQY109"/>
    <mergeCell ref="URA109:URC109"/>
    <mergeCell ref="UPG109:UPH109"/>
    <mergeCell ref="UPI109:UPL109"/>
    <mergeCell ref="UPN109:UPO109"/>
    <mergeCell ref="UPQ109:UPT109"/>
    <mergeCell ref="UPV109:UPY109"/>
    <mergeCell ref="UQA109:UQE109"/>
    <mergeCell ref="UOG109:UOI109"/>
    <mergeCell ref="UOK109:UOM109"/>
    <mergeCell ref="UOO109:UOR109"/>
    <mergeCell ref="UOT109:UOW109"/>
    <mergeCell ref="UOY109:UPA109"/>
    <mergeCell ref="UPC109:UPE109"/>
    <mergeCell ref="UNF109:UNI109"/>
    <mergeCell ref="UNK109:UNO109"/>
    <mergeCell ref="UNQ109:UNR109"/>
    <mergeCell ref="UNT109:UNV109"/>
    <mergeCell ref="UNX109:UOA109"/>
    <mergeCell ref="UOC109:UOE109"/>
    <mergeCell ref="UMI109:UMK109"/>
    <mergeCell ref="UMM109:UMO109"/>
    <mergeCell ref="UMQ109:UMR109"/>
    <mergeCell ref="UMS109:UMV109"/>
    <mergeCell ref="UMX109:UMY109"/>
    <mergeCell ref="UNA109:UND109"/>
    <mergeCell ref="ULH109:ULK109"/>
    <mergeCell ref="ULM109:ULO109"/>
    <mergeCell ref="ULQ109:ULS109"/>
    <mergeCell ref="ULU109:ULW109"/>
    <mergeCell ref="ULY109:UMB109"/>
    <mergeCell ref="UMD109:UMG109"/>
    <mergeCell ref="UKH109:UKI109"/>
    <mergeCell ref="UKK109:UKN109"/>
    <mergeCell ref="UKP109:UKS109"/>
    <mergeCell ref="UKU109:UKY109"/>
    <mergeCell ref="ULA109:ULB109"/>
    <mergeCell ref="ULD109:ULF109"/>
    <mergeCell ref="UJI109:UJL109"/>
    <mergeCell ref="UJN109:UJQ109"/>
    <mergeCell ref="UJS109:UJU109"/>
    <mergeCell ref="UJW109:UJY109"/>
    <mergeCell ref="UKA109:UKB109"/>
    <mergeCell ref="UKC109:UKF109"/>
    <mergeCell ref="UIK109:UIL109"/>
    <mergeCell ref="UIN109:UIP109"/>
    <mergeCell ref="UIR109:UIU109"/>
    <mergeCell ref="UIW109:UIY109"/>
    <mergeCell ref="UJA109:UJC109"/>
    <mergeCell ref="UJE109:UJG109"/>
    <mergeCell ref="UHK109:UHL109"/>
    <mergeCell ref="UHM109:UHP109"/>
    <mergeCell ref="UHR109:UHS109"/>
    <mergeCell ref="UHU109:UHX109"/>
    <mergeCell ref="UHZ109:UIC109"/>
    <mergeCell ref="UIE109:UII109"/>
    <mergeCell ref="UGK109:UGM109"/>
    <mergeCell ref="UGO109:UGQ109"/>
    <mergeCell ref="UGS109:UGV109"/>
    <mergeCell ref="UGX109:UHA109"/>
    <mergeCell ref="UHC109:UHE109"/>
    <mergeCell ref="UHG109:UHI109"/>
    <mergeCell ref="UFJ109:UFM109"/>
    <mergeCell ref="UFO109:UFS109"/>
    <mergeCell ref="UFU109:UFV109"/>
    <mergeCell ref="UFX109:UFZ109"/>
    <mergeCell ref="UGB109:UGE109"/>
    <mergeCell ref="UGG109:UGI109"/>
    <mergeCell ref="UEM109:UEO109"/>
    <mergeCell ref="UEQ109:UES109"/>
    <mergeCell ref="UEU109:UEV109"/>
    <mergeCell ref="UEW109:UEZ109"/>
    <mergeCell ref="UFB109:UFC109"/>
    <mergeCell ref="UFE109:UFH109"/>
    <mergeCell ref="UDL109:UDO109"/>
    <mergeCell ref="UDQ109:UDS109"/>
    <mergeCell ref="UDU109:UDW109"/>
    <mergeCell ref="UDY109:UEA109"/>
    <mergeCell ref="UEC109:UEF109"/>
    <mergeCell ref="UEH109:UEK109"/>
    <mergeCell ref="UCL109:UCM109"/>
    <mergeCell ref="UCO109:UCR109"/>
    <mergeCell ref="UCT109:UCW109"/>
    <mergeCell ref="UCY109:UDC109"/>
    <mergeCell ref="UDE109:UDF109"/>
    <mergeCell ref="UDH109:UDJ109"/>
    <mergeCell ref="UBM109:UBP109"/>
    <mergeCell ref="UBR109:UBU109"/>
    <mergeCell ref="UBW109:UBY109"/>
    <mergeCell ref="UCA109:UCC109"/>
    <mergeCell ref="UCE109:UCF109"/>
    <mergeCell ref="UCG109:UCJ109"/>
    <mergeCell ref="UAO109:UAP109"/>
    <mergeCell ref="UAR109:UAT109"/>
    <mergeCell ref="UAV109:UAY109"/>
    <mergeCell ref="UBA109:UBC109"/>
    <mergeCell ref="UBE109:UBG109"/>
    <mergeCell ref="UBI109:UBK109"/>
    <mergeCell ref="TZO109:TZP109"/>
    <mergeCell ref="TZQ109:TZT109"/>
    <mergeCell ref="TZV109:TZW109"/>
    <mergeCell ref="TZY109:UAB109"/>
    <mergeCell ref="UAD109:UAG109"/>
    <mergeCell ref="UAI109:UAM109"/>
    <mergeCell ref="TYO109:TYQ109"/>
    <mergeCell ref="TYS109:TYU109"/>
    <mergeCell ref="TYW109:TYZ109"/>
    <mergeCell ref="TZB109:TZE109"/>
    <mergeCell ref="TZG109:TZI109"/>
    <mergeCell ref="TZK109:TZM109"/>
    <mergeCell ref="TXN109:TXQ109"/>
    <mergeCell ref="TXS109:TXW109"/>
    <mergeCell ref="TXY109:TXZ109"/>
    <mergeCell ref="TYB109:TYD109"/>
    <mergeCell ref="TYF109:TYI109"/>
    <mergeCell ref="TYK109:TYM109"/>
    <mergeCell ref="TWQ109:TWS109"/>
    <mergeCell ref="TWU109:TWW109"/>
    <mergeCell ref="TWY109:TWZ109"/>
    <mergeCell ref="TXA109:TXD109"/>
    <mergeCell ref="TXF109:TXG109"/>
    <mergeCell ref="TXI109:TXL109"/>
    <mergeCell ref="TVP109:TVS109"/>
    <mergeCell ref="TVU109:TVW109"/>
    <mergeCell ref="TVY109:TWA109"/>
    <mergeCell ref="TWC109:TWE109"/>
    <mergeCell ref="TWG109:TWJ109"/>
    <mergeCell ref="TWL109:TWO109"/>
    <mergeCell ref="TUP109:TUQ109"/>
    <mergeCell ref="TUS109:TUV109"/>
    <mergeCell ref="TUX109:TVA109"/>
    <mergeCell ref="TVC109:TVG109"/>
    <mergeCell ref="TVI109:TVJ109"/>
    <mergeCell ref="TVL109:TVN109"/>
    <mergeCell ref="TTQ109:TTT109"/>
    <mergeCell ref="TTV109:TTY109"/>
    <mergeCell ref="TUA109:TUC109"/>
    <mergeCell ref="TUE109:TUG109"/>
    <mergeCell ref="TUI109:TUJ109"/>
    <mergeCell ref="TUK109:TUN109"/>
    <mergeCell ref="TSS109:TST109"/>
    <mergeCell ref="TSV109:TSX109"/>
    <mergeCell ref="TSZ109:TTC109"/>
    <mergeCell ref="TTE109:TTG109"/>
    <mergeCell ref="TTI109:TTK109"/>
    <mergeCell ref="TTM109:TTO109"/>
    <mergeCell ref="TRS109:TRT109"/>
    <mergeCell ref="TRU109:TRX109"/>
    <mergeCell ref="TRZ109:TSA109"/>
    <mergeCell ref="TSC109:TSF109"/>
    <mergeCell ref="TSH109:TSK109"/>
    <mergeCell ref="TSM109:TSQ109"/>
    <mergeCell ref="TQS109:TQU109"/>
    <mergeCell ref="TQW109:TQY109"/>
    <mergeCell ref="TRA109:TRD109"/>
    <mergeCell ref="TRF109:TRI109"/>
    <mergeCell ref="TRK109:TRM109"/>
    <mergeCell ref="TRO109:TRQ109"/>
    <mergeCell ref="TPR109:TPU109"/>
    <mergeCell ref="TPW109:TQA109"/>
    <mergeCell ref="TQC109:TQD109"/>
    <mergeCell ref="TQF109:TQH109"/>
    <mergeCell ref="TQJ109:TQM109"/>
    <mergeCell ref="TQO109:TQQ109"/>
    <mergeCell ref="TOU109:TOW109"/>
    <mergeCell ref="TOY109:TPA109"/>
    <mergeCell ref="TPC109:TPD109"/>
    <mergeCell ref="TPE109:TPH109"/>
    <mergeCell ref="TPJ109:TPK109"/>
    <mergeCell ref="TPM109:TPP109"/>
    <mergeCell ref="TNT109:TNW109"/>
    <mergeCell ref="TNY109:TOA109"/>
    <mergeCell ref="TOC109:TOE109"/>
    <mergeCell ref="TOG109:TOI109"/>
    <mergeCell ref="TOK109:TON109"/>
    <mergeCell ref="TOP109:TOS109"/>
    <mergeCell ref="TMT109:TMU109"/>
    <mergeCell ref="TMW109:TMZ109"/>
    <mergeCell ref="TNB109:TNE109"/>
    <mergeCell ref="TNG109:TNK109"/>
    <mergeCell ref="TNM109:TNN109"/>
    <mergeCell ref="TNP109:TNR109"/>
    <mergeCell ref="TLU109:TLX109"/>
    <mergeCell ref="TLZ109:TMC109"/>
    <mergeCell ref="TME109:TMG109"/>
    <mergeCell ref="TMI109:TMK109"/>
    <mergeCell ref="TMM109:TMN109"/>
    <mergeCell ref="TMO109:TMR109"/>
    <mergeCell ref="TKW109:TKX109"/>
    <mergeCell ref="TKZ109:TLB109"/>
    <mergeCell ref="TLD109:TLG109"/>
    <mergeCell ref="TLI109:TLK109"/>
    <mergeCell ref="TLM109:TLO109"/>
    <mergeCell ref="TLQ109:TLS109"/>
    <mergeCell ref="TJW109:TJX109"/>
    <mergeCell ref="TJY109:TKB109"/>
    <mergeCell ref="TKD109:TKE109"/>
    <mergeCell ref="TKG109:TKJ109"/>
    <mergeCell ref="TKL109:TKO109"/>
    <mergeCell ref="TKQ109:TKU109"/>
    <mergeCell ref="TIW109:TIY109"/>
    <mergeCell ref="TJA109:TJC109"/>
    <mergeCell ref="TJE109:TJH109"/>
    <mergeCell ref="TJJ109:TJM109"/>
    <mergeCell ref="TJO109:TJQ109"/>
    <mergeCell ref="TJS109:TJU109"/>
    <mergeCell ref="THV109:THY109"/>
    <mergeCell ref="TIA109:TIE109"/>
    <mergeCell ref="TIG109:TIH109"/>
    <mergeCell ref="TIJ109:TIL109"/>
    <mergeCell ref="TIN109:TIQ109"/>
    <mergeCell ref="TIS109:TIU109"/>
    <mergeCell ref="TGY109:THA109"/>
    <mergeCell ref="THC109:THE109"/>
    <mergeCell ref="THG109:THH109"/>
    <mergeCell ref="THI109:THL109"/>
    <mergeCell ref="THN109:THO109"/>
    <mergeCell ref="THQ109:THT109"/>
    <mergeCell ref="TFX109:TGA109"/>
    <mergeCell ref="TGC109:TGE109"/>
    <mergeCell ref="TGG109:TGI109"/>
    <mergeCell ref="TGK109:TGM109"/>
    <mergeCell ref="TGO109:TGR109"/>
    <mergeCell ref="TGT109:TGW109"/>
    <mergeCell ref="TEX109:TEY109"/>
    <mergeCell ref="TFA109:TFD109"/>
    <mergeCell ref="TFF109:TFI109"/>
    <mergeCell ref="TFK109:TFO109"/>
    <mergeCell ref="TFQ109:TFR109"/>
    <mergeCell ref="TFT109:TFV109"/>
    <mergeCell ref="TDY109:TEB109"/>
    <mergeCell ref="TED109:TEG109"/>
    <mergeCell ref="TEI109:TEK109"/>
    <mergeCell ref="TEM109:TEO109"/>
    <mergeCell ref="TEQ109:TER109"/>
    <mergeCell ref="TES109:TEV109"/>
    <mergeCell ref="TDA109:TDB109"/>
    <mergeCell ref="TDD109:TDF109"/>
    <mergeCell ref="TDH109:TDK109"/>
    <mergeCell ref="TDM109:TDO109"/>
    <mergeCell ref="TDQ109:TDS109"/>
    <mergeCell ref="TDU109:TDW109"/>
    <mergeCell ref="TCA109:TCB109"/>
    <mergeCell ref="TCC109:TCF109"/>
    <mergeCell ref="TCH109:TCI109"/>
    <mergeCell ref="TCK109:TCN109"/>
    <mergeCell ref="TCP109:TCS109"/>
    <mergeCell ref="TCU109:TCY109"/>
    <mergeCell ref="TBA109:TBC109"/>
    <mergeCell ref="TBE109:TBG109"/>
    <mergeCell ref="TBI109:TBL109"/>
    <mergeCell ref="TBN109:TBQ109"/>
    <mergeCell ref="TBS109:TBU109"/>
    <mergeCell ref="TBW109:TBY109"/>
    <mergeCell ref="SZZ109:TAC109"/>
    <mergeCell ref="TAE109:TAI109"/>
    <mergeCell ref="TAK109:TAL109"/>
    <mergeCell ref="TAN109:TAP109"/>
    <mergeCell ref="TAR109:TAU109"/>
    <mergeCell ref="TAW109:TAY109"/>
    <mergeCell ref="SZC109:SZE109"/>
    <mergeCell ref="SZG109:SZI109"/>
    <mergeCell ref="SZK109:SZL109"/>
    <mergeCell ref="SZM109:SZP109"/>
    <mergeCell ref="SZR109:SZS109"/>
    <mergeCell ref="SZU109:SZX109"/>
    <mergeCell ref="SYB109:SYE109"/>
    <mergeCell ref="SYG109:SYI109"/>
    <mergeCell ref="SYK109:SYM109"/>
    <mergeCell ref="SYO109:SYQ109"/>
    <mergeCell ref="SYS109:SYV109"/>
    <mergeCell ref="SYX109:SZA109"/>
    <mergeCell ref="SXB109:SXC109"/>
    <mergeCell ref="SXE109:SXH109"/>
    <mergeCell ref="SXJ109:SXM109"/>
    <mergeCell ref="SXO109:SXS109"/>
    <mergeCell ref="SXU109:SXV109"/>
    <mergeCell ref="SXX109:SXZ109"/>
    <mergeCell ref="SWC109:SWF109"/>
    <mergeCell ref="SWH109:SWK109"/>
    <mergeCell ref="SWM109:SWO109"/>
    <mergeCell ref="SWQ109:SWS109"/>
    <mergeCell ref="SWU109:SWV109"/>
    <mergeCell ref="SWW109:SWZ109"/>
    <mergeCell ref="SVE109:SVF109"/>
    <mergeCell ref="SVH109:SVJ109"/>
    <mergeCell ref="SVL109:SVO109"/>
    <mergeCell ref="SVQ109:SVS109"/>
    <mergeCell ref="SVU109:SVW109"/>
    <mergeCell ref="SVY109:SWA109"/>
    <mergeCell ref="SUE109:SUF109"/>
    <mergeCell ref="SUG109:SUJ109"/>
    <mergeCell ref="SUL109:SUM109"/>
    <mergeCell ref="SUO109:SUR109"/>
    <mergeCell ref="SUT109:SUW109"/>
    <mergeCell ref="SUY109:SVC109"/>
    <mergeCell ref="STE109:STG109"/>
    <mergeCell ref="STI109:STK109"/>
    <mergeCell ref="STM109:STP109"/>
    <mergeCell ref="STR109:STU109"/>
    <mergeCell ref="STW109:STY109"/>
    <mergeCell ref="SUA109:SUC109"/>
    <mergeCell ref="SSD109:SSG109"/>
    <mergeCell ref="SSI109:SSM109"/>
    <mergeCell ref="SSO109:SSP109"/>
    <mergeCell ref="SSR109:SST109"/>
    <mergeCell ref="SSV109:SSY109"/>
    <mergeCell ref="STA109:STC109"/>
    <mergeCell ref="SRG109:SRI109"/>
    <mergeCell ref="SRK109:SRM109"/>
    <mergeCell ref="SRO109:SRP109"/>
    <mergeCell ref="SRQ109:SRT109"/>
    <mergeCell ref="SRV109:SRW109"/>
    <mergeCell ref="SRY109:SSB109"/>
    <mergeCell ref="SQF109:SQI109"/>
    <mergeCell ref="SQK109:SQM109"/>
    <mergeCell ref="SQO109:SQQ109"/>
    <mergeCell ref="SQS109:SQU109"/>
    <mergeCell ref="SQW109:SQZ109"/>
    <mergeCell ref="SRB109:SRE109"/>
    <mergeCell ref="SPF109:SPG109"/>
    <mergeCell ref="SPI109:SPL109"/>
    <mergeCell ref="SPN109:SPQ109"/>
    <mergeCell ref="SPS109:SPW109"/>
    <mergeCell ref="SPY109:SPZ109"/>
    <mergeCell ref="SQB109:SQD109"/>
    <mergeCell ref="SOG109:SOJ109"/>
    <mergeCell ref="SOL109:SOO109"/>
    <mergeCell ref="SOQ109:SOS109"/>
    <mergeCell ref="SOU109:SOW109"/>
    <mergeCell ref="SOY109:SOZ109"/>
    <mergeCell ref="SPA109:SPD109"/>
    <mergeCell ref="SNI109:SNJ109"/>
    <mergeCell ref="SNL109:SNN109"/>
    <mergeCell ref="SNP109:SNS109"/>
    <mergeCell ref="SNU109:SNW109"/>
    <mergeCell ref="SNY109:SOA109"/>
    <mergeCell ref="SOC109:SOE109"/>
    <mergeCell ref="SMI109:SMJ109"/>
    <mergeCell ref="SMK109:SMN109"/>
    <mergeCell ref="SMP109:SMQ109"/>
    <mergeCell ref="SMS109:SMV109"/>
    <mergeCell ref="SMX109:SNA109"/>
    <mergeCell ref="SNC109:SNG109"/>
    <mergeCell ref="SLI109:SLK109"/>
    <mergeCell ref="SLM109:SLO109"/>
    <mergeCell ref="SLQ109:SLT109"/>
    <mergeCell ref="SLV109:SLY109"/>
    <mergeCell ref="SMA109:SMC109"/>
    <mergeCell ref="SME109:SMG109"/>
    <mergeCell ref="SKH109:SKK109"/>
    <mergeCell ref="SKM109:SKQ109"/>
    <mergeCell ref="SKS109:SKT109"/>
    <mergeCell ref="SKV109:SKX109"/>
    <mergeCell ref="SKZ109:SLC109"/>
    <mergeCell ref="SLE109:SLG109"/>
    <mergeCell ref="SJK109:SJM109"/>
    <mergeCell ref="SJO109:SJQ109"/>
    <mergeCell ref="SJS109:SJT109"/>
    <mergeCell ref="SJU109:SJX109"/>
    <mergeCell ref="SJZ109:SKA109"/>
    <mergeCell ref="SKC109:SKF109"/>
    <mergeCell ref="SIJ109:SIM109"/>
    <mergeCell ref="SIO109:SIQ109"/>
    <mergeCell ref="SIS109:SIU109"/>
    <mergeCell ref="SIW109:SIY109"/>
    <mergeCell ref="SJA109:SJD109"/>
    <mergeCell ref="SJF109:SJI109"/>
    <mergeCell ref="SHJ109:SHK109"/>
    <mergeCell ref="SHM109:SHP109"/>
    <mergeCell ref="SHR109:SHU109"/>
    <mergeCell ref="SHW109:SIA109"/>
    <mergeCell ref="SIC109:SID109"/>
    <mergeCell ref="SIF109:SIH109"/>
    <mergeCell ref="SGK109:SGN109"/>
    <mergeCell ref="SGP109:SGS109"/>
    <mergeCell ref="SGU109:SGW109"/>
    <mergeCell ref="SGY109:SHA109"/>
    <mergeCell ref="SHC109:SHD109"/>
    <mergeCell ref="SHE109:SHH109"/>
    <mergeCell ref="SFM109:SFN109"/>
    <mergeCell ref="SFP109:SFR109"/>
    <mergeCell ref="SFT109:SFW109"/>
    <mergeCell ref="SFY109:SGA109"/>
    <mergeCell ref="SGC109:SGE109"/>
    <mergeCell ref="SGG109:SGI109"/>
    <mergeCell ref="SEM109:SEN109"/>
    <mergeCell ref="SEO109:SER109"/>
    <mergeCell ref="SET109:SEU109"/>
    <mergeCell ref="SEW109:SEZ109"/>
    <mergeCell ref="SFB109:SFE109"/>
    <mergeCell ref="SFG109:SFK109"/>
    <mergeCell ref="SDM109:SDO109"/>
    <mergeCell ref="SDQ109:SDS109"/>
    <mergeCell ref="SDU109:SDX109"/>
    <mergeCell ref="SDZ109:SEC109"/>
    <mergeCell ref="SEE109:SEG109"/>
    <mergeCell ref="SEI109:SEK109"/>
    <mergeCell ref="SCL109:SCO109"/>
    <mergeCell ref="SCQ109:SCU109"/>
    <mergeCell ref="SCW109:SCX109"/>
    <mergeCell ref="SCZ109:SDB109"/>
    <mergeCell ref="SDD109:SDG109"/>
    <mergeCell ref="SDI109:SDK109"/>
    <mergeCell ref="SBO109:SBQ109"/>
    <mergeCell ref="SBS109:SBU109"/>
    <mergeCell ref="SBW109:SBX109"/>
    <mergeCell ref="SBY109:SCB109"/>
    <mergeCell ref="SCD109:SCE109"/>
    <mergeCell ref="SCG109:SCJ109"/>
    <mergeCell ref="SAN109:SAQ109"/>
    <mergeCell ref="SAS109:SAU109"/>
    <mergeCell ref="SAW109:SAY109"/>
    <mergeCell ref="SBA109:SBC109"/>
    <mergeCell ref="SBE109:SBH109"/>
    <mergeCell ref="SBJ109:SBM109"/>
    <mergeCell ref="RZN109:RZO109"/>
    <mergeCell ref="RZQ109:RZT109"/>
    <mergeCell ref="RZV109:RZY109"/>
    <mergeCell ref="SAA109:SAE109"/>
    <mergeCell ref="SAG109:SAH109"/>
    <mergeCell ref="SAJ109:SAL109"/>
    <mergeCell ref="RYO109:RYR109"/>
    <mergeCell ref="RYT109:RYW109"/>
    <mergeCell ref="RYY109:RZA109"/>
    <mergeCell ref="RZC109:RZE109"/>
    <mergeCell ref="RZG109:RZH109"/>
    <mergeCell ref="RZI109:RZL109"/>
    <mergeCell ref="RXQ109:RXR109"/>
    <mergeCell ref="RXT109:RXV109"/>
    <mergeCell ref="RXX109:RYA109"/>
    <mergeCell ref="RYC109:RYE109"/>
    <mergeCell ref="RYG109:RYI109"/>
    <mergeCell ref="RYK109:RYM109"/>
    <mergeCell ref="RWQ109:RWR109"/>
    <mergeCell ref="RWS109:RWV109"/>
    <mergeCell ref="RWX109:RWY109"/>
    <mergeCell ref="RXA109:RXD109"/>
    <mergeCell ref="RXF109:RXI109"/>
    <mergeCell ref="RXK109:RXO109"/>
    <mergeCell ref="RVQ109:RVS109"/>
    <mergeCell ref="RVU109:RVW109"/>
    <mergeCell ref="RVY109:RWB109"/>
    <mergeCell ref="RWD109:RWG109"/>
    <mergeCell ref="RWI109:RWK109"/>
    <mergeCell ref="RWM109:RWO109"/>
    <mergeCell ref="RUP109:RUS109"/>
    <mergeCell ref="RUU109:RUY109"/>
    <mergeCell ref="RVA109:RVB109"/>
    <mergeCell ref="RVD109:RVF109"/>
    <mergeCell ref="RVH109:RVK109"/>
    <mergeCell ref="RVM109:RVO109"/>
    <mergeCell ref="RTS109:RTU109"/>
    <mergeCell ref="RTW109:RTY109"/>
    <mergeCell ref="RUA109:RUB109"/>
    <mergeCell ref="RUC109:RUF109"/>
    <mergeCell ref="RUH109:RUI109"/>
    <mergeCell ref="RUK109:RUN109"/>
    <mergeCell ref="RSR109:RSU109"/>
    <mergeCell ref="RSW109:RSY109"/>
    <mergeCell ref="RTA109:RTC109"/>
    <mergeCell ref="RTE109:RTG109"/>
    <mergeCell ref="RTI109:RTL109"/>
    <mergeCell ref="RTN109:RTQ109"/>
    <mergeCell ref="RRR109:RRS109"/>
    <mergeCell ref="RRU109:RRX109"/>
    <mergeCell ref="RRZ109:RSC109"/>
    <mergeCell ref="RSE109:RSI109"/>
    <mergeCell ref="RSK109:RSL109"/>
    <mergeCell ref="RSN109:RSP109"/>
    <mergeCell ref="RQS109:RQV109"/>
    <mergeCell ref="RQX109:RRA109"/>
    <mergeCell ref="RRC109:RRE109"/>
    <mergeCell ref="RRG109:RRI109"/>
    <mergeCell ref="RRK109:RRL109"/>
    <mergeCell ref="RRM109:RRP109"/>
    <mergeCell ref="RPU109:RPV109"/>
    <mergeCell ref="RPX109:RPZ109"/>
    <mergeCell ref="RQB109:RQE109"/>
    <mergeCell ref="RQG109:RQI109"/>
    <mergeCell ref="RQK109:RQM109"/>
    <mergeCell ref="RQO109:RQQ109"/>
    <mergeCell ref="ROU109:ROV109"/>
    <mergeCell ref="ROW109:ROZ109"/>
    <mergeCell ref="RPB109:RPC109"/>
    <mergeCell ref="RPE109:RPH109"/>
    <mergeCell ref="RPJ109:RPM109"/>
    <mergeCell ref="RPO109:RPS109"/>
    <mergeCell ref="RNU109:RNW109"/>
    <mergeCell ref="RNY109:ROA109"/>
    <mergeCell ref="ROC109:ROF109"/>
    <mergeCell ref="ROH109:ROK109"/>
    <mergeCell ref="ROM109:ROO109"/>
    <mergeCell ref="ROQ109:ROS109"/>
    <mergeCell ref="RMT109:RMW109"/>
    <mergeCell ref="RMY109:RNC109"/>
    <mergeCell ref="RNE109:RNF109"/>
    <mergeCell ref="RNH109:RNJ109"/>
    <mergeCell ref="RNL109:RNO109"/>
    <mergeCell ref="RNQ109:RNS109"/>
    <mergeCell ref="RLW109:RLY109"/>
    <mergeCell ref="RMA109:RMC109"/>
    <mergeCell ref="RME109:RMF109"/>
    <mergeCell ref="RMG109:RMJ109"/>
    <mergeCell ref="RML109:RMM109"/>
    <mergeCell ref="RMO109:RMR109"/>
    <mergeCell ref="RKV109:RKY109"/>
    <mergeCell ref="RLA109:RLC109"/>
    <mergeCell ref="RLE109:RLG109"/>
    <mergeCell ref="RLI109:RLK109"/>
    <mergeCell ref="RLM109:RLP109"/>
    <mergeCell ref="RLR109:RLU109"/>
    <mergeCell ref="RJV109:RJW109"/>
    <mergeCell ref="RJY109:RKB109"/>
    <mergeCell ref="RKD109:RKG109"/>
    <mergeCell ref="RKI109:RKM109"/>
    <mergeCell ref="RKO109:RKP109"/>
    <mergeCell ref="RKR109:RKT109"/>
    <mergeCell ref="RIW109:RIZ109"/>
    <mergeCell ref="RJB109:RJE109"/>
    <mergeCell ref="RJG109:RJI109"/>
    <mergeCell ref="RJK109:RJM109"/>
    <mergeCell ref="RJO109:RJP109"/>
    <mergeCell ref="RJQ109:RJT109"/>
    <mergeCell ref="RHY109:RHZ109"/>
    <mergeCell ref="RIB109:RID109"/>
    <mergeCell ref="RIF109:RII109"/>
    <mergeCell ref="RIK109:RIM109"/>
    <mergeCell ref="RIO109:RIQ109"/>
    <mergeCell ref="RIS109:RIU109"/>
    <mergeCell ref="RGY109:RGZ109"/>
    <mergeCell ref="RHA109:RHD109"/>
    <mergeCell ref="RHF109:RHG109"/>
    <mergeCell ref="RHI109:RHL109"/>
    <mergeCell ref="RHN109:RHQ109"/>
    <mergeCell ref="RHS109:RHW109"/>
    <mergeCell ref="RFY109:RGA109"/>
    <mergeCell ref="RGC109:RGE109"/>
    <mergeCell ref="RGG109:RGJ109"/>
    <mergeCell ref="RGL109:RGO109"/>
    <mergeCell ref="RGQ109:RGS109"/>
    <mergeCell ref="RGU109:RGW109"/>
    <mergeCell ref="REX109:RFA109"/>
    <mergeCell ref="RFC109:RFG109"/>
    <mergeCell ref="RFI109:RFJ109"/>
    <mergeCell ref="RFL109:RFN109"/>
    <mergeCell ref="RFP109:RFS109"/>
    <mergeCell ref="RFU109:RFW109"/>
    <mergeCell ref="REA109:REC109"/>
    <mergeCell ref="REE109:REG109"/>
    <mergeCell ref="REI109:REJ109"/>
    <mergeCell ref="REK109:REN109"/>
    <mergeCell ref="REP109:REQ109"/>
    <mergeCell ref="RES109:REV109"/>
    <mergeCell ref="RCZ109:RDC109"/>
    <mergeCell ref="RDE109:RDG109"/>
    <mergeCell ref="RDI109:RDK109"/>
    <mergeCell ref="RDM109:RDO109"/>
    <mergeCell ref="RDQ109:RDT109"/>
    <mergeCell ref="RDV109:RDY109"/>
    <mergeCell ref="RBZ109:RCA109"/>
    <mergeCell ref="RCC109:RCF109"/>
    <mergeCell ref="RCH109:RCK109"/>
    <mergeCell ref="RCM109:RCQ109"/>
    <mergeCell ref="RCS109:RCT109"/>
    <mergeCell ref="RCV109:RCX109"/>
    <mergeCell ref="RBA109:RBD109"/>
    <mergeCell ref="RBF109:RBI109"/>
    <mergeCell ref="RBK109:RBM109"/>
    <mergeCell ref="RBO109:RBQ109"/>
    <mergeCell ref="RBS109:RBT109"/>
    <mergeCell ref="RBU109:RBX109"/>
    <mergeCell ref="RAC109:RAD109"/>
    <mergeCell ref="RAF109:RAH109"/>
    <mergeCell ref="RAJ109:RAM109"/>
    <mergeCell ref="RAO109:RAQ109"/>
    <mergeCell ref="RAS109:RAU109"/>
    <mergeCell ref="RAW109:RAY109"/>
    <mergeCell ref="QZC109:QZD109"/>
    <mergeCell ref="QZE109:QZH109"/>
    <mergeCell ref="QZJ109:QZK109"/>
    <mergeCell ref="QZM109:QZP109"/>
    <mergeCell ref="QZR109:QZU109"/>
    <mergeCell ref="QZW109:RAA109"/>
    <mergeCell ref="QYC109:QYE109"/>
    <mergeCell ref="QYG109:QYI109"/>
    <mergeCell ref="QYK109:QYN109"/>
    <mergeCell ref="QYP109:QYS109"/>
    <mergeCell ref="QYU109:QYW109"/>
    <mergeCell ref="QYY109:QZA109"/>
    <mergeCell ref="QXB109:QXE109"/>
    <mergeCell ref="QXG109:QXK109"/>
    <mergeCell ref="QXM109:QXN109"/>
    <mergeCell ref="QXP109:QXR109"/>
    <mergeCell ref="QXT109:QXW109"/>
    <mergeCell ref="QXY109:QYA109"/>
    <mergeCell ref="QWE109:QWG109"/>
    <mergeCell ref="QWI109:QWK109"/>
    <mergeCell ref="QWM109:QWN109"/>
    <mergeCell ref="QWO109:QWR109"/>
    <mergeCell ref="QWT109:QWU109"/>
    <mergeCell ref="QWW109:QWZ109"/>
    <mergeCell ref="QVD109:QVG109"/>
    <mergeCell ref="QVI109:QVK109"/>
    <mergeCell ref="QVM109:QVO109"/>
    <mergeCell ref="QVQ109:QVS109"/>
    <mergeCell ref="QVU109:QVX109"/>
    <mergeCell ref="QVZ109:QWC109"/>
    <mergeCell ref="QUD109:QUE109"/>
    <mergeCell ref="QUG109:QUJ109"/>
    <mergeCell ref="QUL109:QUO109"/>
    <mergeCell ref="QUQ109:QUU109"/>
    <mergeCell ref="QUW109:QUX109"/>
    <mergeCell ref="QUZ109:QVB109"/>
    <mergeCell ref="QTE109:QTH109"/>
    <mergeCell ref="QTJ109:QTM109"/>
    <mergeCell ref="QTO109:QTQ109"/>
    <mergeCell ref="QTS109:QTU109"/>
    <mergeCell ref="QTW109:QTX109"/>
    <mergeCell ref="QTY109:QUB109"/>
    <mergeCell ref="QSG109:QSH109"/>
    <mergeCell ref="QSJ109:QSL109"/>
    <mergeCell ref="QSN109:QSQ109"/>
    <mergeCell ref="QSS109:QSU109"/>
    <mergeCell ref="QSW109:QSY109"/>
    <mergeCell ref="QTA109:QTC109"/>
    <mergeCell ref="QRG109:QRH109"/>
    <mergeCell ref="QRI109:QRL109"/>
    <mergeCell ref="QRN109:QRO109"/>
    <mergeCell ref="QRQ109:QRT109"/>
    <mergeCell ref="QRV109:QRY109"/>
    <mergeCell ref="QSA109:QSE109"/>
    <mergeCell ref="QQG109:QQI109"/>
    <mergeCell ref="QQK109:QQM109"/>
    <mergeCell ref="QQO109:QQR109"/>
    <mergeCell ref="QQT109:QQW109"/>
    <mergeCell ref="QQY109:QRA109"/>
    <mergeCell ref="QRC109:QRE109"/>
    <mergeCell ref="QPF109:QPI109"/>
    <mergeCell ref="QPK109:QPO109"/>
    <mergeCell ref="QPQ109:QPR109"/>
    <mergeCell ref="QPT109:QPV109"/>
    <mergeCell ref="QPX109:QQA109"/>
    <mergeCell ref="QQC109:QQE109"/>
    <mergeCell ref="QOI109:QOK109"/>
    <mergeCell ref="QOM109:QOO109"/>
    <mergeCell ref="QOQ109:QOR109"/>
    <mergeCell ref="QOS109:QOV109"/>
    <mergeCell ref="QOX109:QOY109"/>
    <mergeCell ref="QPA109:QPD109"/>
    <mergeCell ref="QNH109:QNK109"/>
    <mergeCell ref="QNM109:QNO109"/>
    <mergeCell ref="QNQ109:QNS109"/>
    <mergeCell ref="QNU109:QNW109"/>
    <mergeCell ref="QNY109:QOB109"/>
    <mergeCell ref="QOD109:QOG109"/>
    <mergeCell ref="QMH109:QMI109"/>
    <mergeCell ref="QMK109:QMN109"/>
    <mergeCell ref="QMP109:QMS109"/>
    <mergeCell ref="QMU109:QMY109"/>
    <mergeCell ref="QNA109:QNB109"/>
    <mergeCell ref="QND109:QNF109"/>
    <mergeCell ref="QLI109:QLL109"/>
    <mergeCell ref="QLN109:QLQ109"/>
    <mergeCell ref="QLS109:QLU109"/>
    <mergeCell ref="QLW109:QLY109"/>
    <mergeCell ref="QMA109:QMB109"/>
    <mergeCell ref="QMC109:QMF109"/>
    <mergeCell ref="QKK109:QKL109"/>
    <mergeCell ref="QKN109:QKP109"/>
    <mergeCell ref="QKR109:QKU109"/>
    <mergeCell ref="QKW109:QKY109"/>
    <mergeCell ref="QLA109:QLC109"/>
    <mergeCell ref="QLE109:QLG109"/>
    <mergeCell ref="QJK109:QJL109"/>
    <mergeCell ref="QJM109:QJP109"/>
    <mergeCell ref="QJR109:QJS109"/>
    <mergeCell ref="QJU109:QJX109"/>
    <mergeCell ref="QJZ109:QKC109"/>
    <mergeCell ref="QKE109:QKI109"/>
    <mergeCell ref="QIK109:QIM109"/>
    <mergeCell ref="QIO109:QIQ109"/>
    <mergeCell ref="QIS109:QIV109"/>
    <mergeCell ref="QIX109:QJA109"/>
    <mergeCell ref="QJC109:QJE109"/>
    <mergeCell ref="QJG109:QJI109"/>
    <mergeCell ref="QHJ109:QHM109"/>
    <mergeCell ref="QHO109:QHS109"/>
    <mergeCell ref="QHU109:QHV109"/>
    <mergeCell ref="QHX109:QHZ109"/>
    <mergeCell ref="QIB109:QIE109"/>
    <mergeCell ref="QIG109:QII109"/>
    <mergeCell ref="QGM109:QGO109"/>
    <mergeCell ref="QGQ109:QGS109"/>
    <mergeCell ref="QGU109:QGV109"/>
    <mergeCell ref="QGW109:QGZ109"/>
    <mergeCell ref="QHB109:QHC109"/>
    <mergeCell ref="QHE109:QHH109"/>
    <mergeCell ref="QFL109:QFO109"/>
    <mergeCell ref="QFQ109:QFS109"/>
    <mergeCell ref="QFU109:QFW109"/>
    <mergeCell ref="QFY109:QGA109"/>
    <mergeCell ref="QGC109:QGF109"/>
    <mergeCell ref="QGH109:QGK109"/>
    <mergeCell ref="QEL109:QEM109"/>
    <mergeCell ref="QEO109:QER109"/>
    <mergeCell ref="QET109:QEW109"/>
    <mergeCell ref="QEY109:QFC109"/>
    <mergeCell ref="QFE109:QFF109"/>
    <mergeCell ref="QFH109:QFJ109"/>
    <mergeCell ref="QDM109:QDP109"/>
    <mergeCell ref="QDR109:QDU109"/>
    <mergeCell ref="QDW109:QDY109"/>
    <mergeCell ref="QEA109:QEC109"/>
    <mergeCell ref="QEE109:QEF109"/>
    <mergeCell ref="QEG109:QEJ109"/>
    <mergeCell ref="QCO109:QCP109"/>
    <mergeCell ref="QCR109:QCT109"/>
    <mergeCell ref="QCV109:QCY109"/>
    <mergeCell ref="QDA109:QDC109"/>
    <mergeCell ref="QDE109:QDG109"/>
    <mergeCell ref="QDI109:QDK109"/>
    <mergeCell ref="QBO109:QBP109"/>
    <mergeCell ref="QBQ109:QBT109"/>
    <mergeCell ref="QBV109:QBW109"/>
    <mergeCell ref="QBY109:QCB109"/>
    <mergeCell ref="QCD109:QCG109"/>
    <mergeCell ref="QCI109:QCM109"/>
    <mergeCell ref="QAO109:QAQ109"/>
    <mergeCell ref="QAS109:QAU109"/>
    <mergeCell ref="QAW109:QAZ109"/>
    <mergeCell ref="QBB109:QBE109"/>
    <mergeCell ref="QBG109:QBI109"/>
    <mergeCell ref="QBK109:QBM109"/>
    <mergeCell ref="PZN109:PZQ109"/>
    <mergeCell ref="PZS109:PZW109"/>
    <mergeCell ref="PZY109:PZZ109"/>
    <mergeCell ref="QAB109:QAD109"/>
    <mergeCell ref="QAF109:QAI109"/>
    <mergeCell ref="QAK109:QAM109"/>
    <mergeCell ref="PYQ109:PYS109"/>
    <mergeCell ref="PYU109:PYW109"/>
    <mergeCell ref="PYY109:PYZ109"/>
    <mergeCell ref="PZA109:PZD109"/>
    <mergeCell ref="PZF109:PZG109"/>
    <mergeCell ref="PZI109:PZL109"/>
    <mergeCell ref="PXP109:PXS109"/>
    <mergeCell ref="PXU109:PXW109"/>
    <mergeCell ref="PXY109:PYA109"/>
    <mergeCell ref="PYC109:PYE109"/>
    <mergeCell ref="PYG109:PYJ109"/>
    <mergeCell ref="PYL109:PYO109"/>
    <mergeCell ref="PWP109:PWQ109"/>
    <mergeCell ref="PWS109:PWV109"/>
    <mergeCell ref="PWX109:PXA109"/>
    <mergeCell ref="PXC109:PXG109"/>
    <mergeCell ref="PXI109:PXJ109"/>
    <mergeCell ref="PXL109:PXN109"/>
    <mergeCell ref="PVQ109:PVT109"/>
    <mergeCell ref="PVV109:PVY109"/>
    <mergeCell ref="PWA109:PWC109"/>
    <mergeCell ref="PWE109:PWG109"/>
    <mergeCell ref="PWI109:PWJ109"/>
    <mergeCell ref="PWK109:PWN109"/>
    <mergeCell ref="PUS109:PUT109"/>
    <mergeCell ref="PUV109:PUX109"/>
    <mergeCell ref="PUZ109:PVC109"/>
    <mergeCell ref="PVE109:PVG109"/>
    <mergeCell ref="PVI109:PVK109"/>
    <mergeCell ref="PVM109:PVO109"/>
    <mergeCell ref="PTS109:PTT109"/>
    <mergeCell ref="PTU109:PTX109"/>
    <mergeCell ref="PTZ109:PUA109"/>
    <mergeCell ref="PUC109:PUF109"/>
    <mergeCell ref="PUH109:PUK109"/>
    <mergeCell ref="PUM109:PUQ109"/>
    <mergeCell ref="PSS109:PSU109"/>
    <mergeCell ref="PSW109:PSY109"/>
    <mergeCell ref="PTA109:PTD109"/>
    <mergeCell ref="PTF109:PTI109"/>
    <mergeCell ref="PTK109:PTM109"/>
    <mergeCell ref="PTO109:PTQ109"/>
    <mergeCell ref="PRR109:PRU109"/>
    <mergeCell ref="PRW109:PSA109"/>
    <mergeCell ref="PSC109:PSD109"/>
    <mergeCell ref="PSF109:PSH109"/>
    <mergeCell ref="PSJ109:PSM109"/>
    <mergeCell ref="PSO109:PSQ109"/>
    <mergeCell ref="PQU109:PQW109"/>
    <mergeCell ref="PQY109:PRA109"/>
    <mergeCell ref="PRC109:PRD109"/>
    <mergeCell ref="PRE109:PRH109"/>
    <mergeCell ref="PRJ109:PRK109"/>
    <mergeCell ref="PRM109:PRP109"/>
    <mergeCell ref="PPT109:PPW109"/>
    <mergeCell ref="PPY109:PQA109"/>
    <mergeCell ref="PQC109:PQE109"/>
    <mergeCell ref="PQG109:PQI109"/>
    <mergeCell ref="PQK109:PQN109"/>
    <mergeCell ref="PQP109:PQS109"/>
    <mergeCell ref="POT109:POU109"/>
    <mergeCell ref="POW109:POZ109"/>
    <mergeCell ref="PPB109:PPE109"/>
    <mergeCell ref="PPG109:PPK109"/>
    <mergeCell ref="PPM109:PPN109"/>
    <mergeCell ref="PPP109:PPR109"/>
    <mergeCell ref="PNU109:PNX109"/>
    <mergeCell ref="PNZ109:POC109"/>
    <mergeCell ref="POE109:POG109"/>
    <mergeCell ref="POI109:POK109"/>
    <mergeCell ref="POM109:PON109"/>
    <mergeCell ref="POO109:POR109"/>
    <mergeCell ref="PMW109:PMX109"/>
    <mergeCell ref="PMZ109:PNB109"/>
    <mergeCell ref="PND109:PNG109"/>
    <mergeCell ref="PNI109:PNK109"/>
    <mergeCell ref="PNM109:PNO109"/>
    <mergeCell ref="PNQ109:PNS109"/>
    <mergeCell ref="PLW109:PLX109"/>
    <mergeCell ref="PLY109:PMB109"/>
    <mergeCell ref="PMD109:PME109"/>
    <mergeCell ref="PMG109:PMJ109"/>
    <mergeCell ref="PML109:PMO109"/>
    <mergeCell ref="PMQ109:PMU109"/>
    <mergeCell ref="PKW109:PKY109"/>
    <mergeCell ref="PLA109:PLC109"/>
    <mergeCell ref="PLE109:PLH109"/>
    <mergeCell ref="PLJ109:PLM109"/>
    <mergeCell ref="PLO109:PLQ109"/>
    <mergeCell ref="PLS109:PLU109"/>
    <mergeCell ref="PJV109:PJY109"/>
    <mergeCell ref="PKA109:PKE109"/>
    <mergeCell ref="PKG109:PKH109"/>
    <mergeCell ref="PKJ109:PKL109"/>
    <mergeCell ref="PKN109:PKQ109"/>
    <mergeCell ref="PKS109:PKU109"/>
    <mergeCell ref="PIY109:PJA109"/>
    <mergeCell ref="PJC109:PJE109"/>
    <mergeCell ref="PJG109:PJH109"/>
    <mergeCell ref="PJI109:PJL109"/>
    <mergeCell ref="PJN109:PJO109"/>
    <mergeCell ref="PJQ109:PJT109"/>
    <mergeCell ref="PHX109:PIA109"/>
    <mergeCell ref="PIC109:PIE109"/>
    <mergeCell ref="PIG109:PII109"/>
    <mergeCell ref="PIK109:PIM109"/>
    <mergeCell ref="PIO109:PIR109"/>
    <mergeCell ref="PIT109:PIW109"/>
    <mergeCell ref="PGX109:PGY109"/>
    <mergeCell ref="PHA109:PHD109"/>
    <mergeCell ref="PHF109:PHI109"/>
    <mergeCell ref="PHK109:PHO109"/>
    <mergeCell ref="PHQ109:PHR109"/>
    <mergeCell ref="PHT109:PHV109"/>
    <mergeCell ref="PFY109:PGB109"/>
    <mergeCell ref="PGD109:PGG109"/>
    <mergeCell ref="PGI109:PGK109"/>
    <mergeCell ref="PGM109:PGO109"/>
    <mergeCell ref="PGQ109:PGR109"/>
    <mergeCell ref="PGS109:PGV109"/>
    <mergeCell ref="PFA109:PFB109"/>
    <mergeCell ref="PFD109:PFF109"/>
    <mergeCell ref="PFH109:PFK109"/>
    <mergeCell ref="PFM109:PFO109"/>
    <mergeCell ref="PFQ109:PFS109"/>
    <mergeCell ref="PFU109:PFW109"/>
    <mergeCell ref="PEA109:PEB109"/>
    <mergeCell ref="PEC109:PEF109"/>
    <mergeCell ref="PEH109:PEI109"/>
    <mergeCell ref="PEK109:PEN109"/>
    <mergeCell ref="PEP109:PES109"/>
    <mergeCell ref="PEU109:PEY109"/>
    <mergeCell ref="PDA109:PDC109"/>
    <mergeCell ref="PDE109:PDG109"/>
    <mergeCell ref="PDI109:PDL109"/>
    <mergeCell ref="PDN109:PDQ109"/>
    <mergeCell ref="PDS109:PDU109"/>
    <mergeCell ref="PDW109:PDY109"/>
    <mergeCell ref="PBZ109:PCC109"/>
    <mergeCell ref="PCE109:PCI109"/>
    <mergeCell ref="PCK109:PCL109"/>
    <mergeCell ref="PCN109:PCP109"/>
    <mergeCell ref="PCR109:PCU109"/>
    <mergeCell ref="PCW109:PCY109"/>
    <mergeCell ref="PBC109:PBE109"/>
    <mergeCell ref="PBG109:PBI109"/>
    <mergeCell ref="PBK109:PBL109"/>
    <mergeCell ref="PBM109:PBP109"/>
    <mergeCell ref="PBR109:PBS109"/>
    <mergeCell ref="PBU109:PBX109"/>
    <mergeCell ref="PAB109:PAE109"/>
    <mergeCell ref="PAG109:PAI109"/>
    <mergeCell ref="PAK109:PAM109"/>
    <mergeCell ref="PAO109:PAQ109"/>
    <mergeCell ref="PAS109:PAV109"/>
    <mergeCell ref="PAX109:PBA109"/>
    <mergeCell ref="OZB109:OZC109"/>
    <mergeCell ref="OZE109:OZH109"/>
    <mergeCell ref="OZJ109:OZM109"/>
    <mergeCell ref="OZO109:OZS109"/>
    <mergeCell ref="OZU109:OZV109"/>
    <mergeCell ref="OZX109:OZZ109"/>
    <mergeCell ref="OYC109:OYF109"/>
    <mergeCell ref="OYH109:OYK109"/>
    <mergeCell ref="OYM109:OYO109"/>
    <mergeCell ref="OYQ109:OYS109"/>
    <mergeCell ref="OYU109:OYV109"/>
    <mergeCell ref="OYW109:OYZ109"/>
    <mergeCell ref="OXE109:OXF109"/>
    <mergeCell ref="OXH109:OXJ109"/>
    <mergeCell ref="OXL109:OXO109"/>
    <mergeCell ref="OXQ109:OXS109"/>
    <mergeCell ref="OXU109:OXW109"/>
    <mergeCell ref="OXY109:OYA109"/>
    <mergeCell ref="OWE109:OWF109"/>
    <mergeCell ref="OWG109:OWJ109"/>
    <mergeCell ref="OWL109:OWM109"/>
    <mergeCell ref="OWO109:OWR109"/>
    <mergeCell ref="OWT109:OWW109"/>
    <mergeCell ref="OWY109:OXC109"/>
    <mergeCell ref="OVE109:OVG109"/>
    <mergeCell ref="OVI109:OVK109"/>
    <mergeCell ref="OVM109:OVP109"/>
    <mergeCell ref="OVR109:OVU109"/>
    <mergeCell ref="OVW109:OVY109"/>
    <mergeCell ref="OWA109:OWC109"/>
    <mergeCell ref="OUD109:OUG109"/>
    <mergeCell ref="OUI109:OUM109"/>
    <mergeCell ref="OUO109:OUP109"/>
    <mergeCell ref="OUR109:OUT109"/>
    <mergeCell ref="OUV109:OUY109"/>
    <mergeCell ref="OVA109:OVC109"/>
    <mergeCell ref="OTG109:OTI109"/>
    <mergeCell ref="OTK109:OTM109"/>
    <mergeCell ref="OTO109:OTP109"/>
    <mergeCell ref="OTQ109:OTT109"/>
    <mergeCell ref="OTV109:OTW109"/>
    <mergeCell ref="OTY109:OUB109"/>
    <mergeCell ref="OSF109:OSI109"/>
    <mergeCell ref="OSK109:OSM109"/>
    <mergeCell ref="OSO109:OSQ109"/>
    <mergeCell ref="OSS109:OSU109"/>
    <mergeCell ref="OSW109:OSZ109"/>
    <mergeCell ref="OTB109:OTE109"/>
    <mergeCell ref="ORF109:ORG109"/>
    <mergeCell ref="ORI109:ORL109"/>
    <mergeCell ref="ORN109:ORQ109"/>
    <mergeCell ref="ORS109:ORW109"/>
    <mergeCell ref="ORY109:ORZ109"/>
    <mergeCell ref="OSB109:OSD109"/>
    <mergeCell ref="OQG109:OQJ109"/>
    <mergeCell ref="OQL109:OQO109"/>
    <mergeCell ref="OQQ109:OQS109"/>
    <mergeCell ref="OQU109:OQW109"/>
    <mergeCell ref="OQY109:OQZ109"/>
    <mergeCell ref="ORA109:ORD109"/>
    <mergeCell ref="OPI109:OPJ109"/>
    <mergeCell ref="OPL109:OPN109"/>
    <mergeCell ref="OPP109:OPS109"/>
    <mergeCell ref="OPU109:OPW109"/>
    <mergeCell ref="OPY109:OQA109"/>
    <mergeCell ref="OQC109:OQE109"/>
    <mergeCell ref="OOI109:OOJ109"/>
    <mergeCell ref="OOK109:OON109"/>
    <mergeCell ref="OOP109:OOQ109"/>
    <mergeCell ref="OOS109:OOV109"/>
    <mergeCell ref="OOX109:OPA109"/>
    <mergeCell ref="OPC109:OPG109"/>
    <mergeCell ref="ONI109:ONK109"/>
    <mergeCell ref="ONM109:ONO109"/>
    <mergeCell ref="ONQ109:ONT109"/>
    <mergeCell ref="ONV109:ONY109"/>
    <mergeCell ref="OOA109:OOC109"/>
    <mergeCell ref="OOE109:OOG109"/>
    <mergeCell ref="OMH109:OMK109"/>
    <mergeCell ref="OMM109:OMQ109"/>
    <mergeCell ref="OMS109:OMT109"/>
    <mergeCell ref="OMV109:OMX109"/>
    <mergeCell ref="OMZ109:ONC109"/>
    <mergeCell ref="ONE109:ONG109"/>
    <mergeCell ref="OLK109:OLM109"/>
    <mergeCell ref="OLO109:OLQ109"/>
    <mergeCell ref="OLS109:OLT109"/>
    <mergeCell ref="OLU109:OLX109"/>
    <mergeCell ref="OLZ109:OMA109"/>
    <mergeCell ref="OMC109:OMF109"/>
    <mergeCell ref="OKJ109:OKM109"/>
    <mergeCell ref="OKO109:OKQ109"/>
    <mergeCell ref="OKS109:OKU109"/>
    <mergeCell ref="OKW109:OKY109"/>
    <mergeCell ref="OLA109:OLD109"/>
    <mergeCell ref="OLF109:OLI109"/>
    <mergeCell ref="OJJ109:OJK109"/>
    <mergeCell ref="OJM109:OJP109"/>
    <mergeCell ref="OJR109:OJU109"/>
    <mergeCell ref="OJW109:OKA109"/>
    <mergeCell ref="OKC109:OKD109"/>
    <mergeCell ref="OKF109:OKH109"/>
    <mergeCell ref="OIK109:OIN109"/>
    <mergeCell ref="OIP109:OIS109"/>
    <mergeCell ref="OIU109:OIW109"/>
    <mergeCell ref="OIY109:OJA109"/>
    <mergeCell ref="OJC109:OJD109"/>
    <mergeCell ref="OJE109:OJH109"/>
    <mergeCell ref="OHM109:OHN109"/>
    <mergeCell ref="OHP109:OHR109"/>
    <mergeCell ref="OHT109:OHW109"/>
    <mergeCell ref="OHY109:OIA109"/>
    <mergeCell ref="OIC109:OIE109"/>
    <mergeCell ref="OIG109:OII109"/>
    <mergeCell ref="OGM109:OGN109"/>
    <mergeCell ref="OGO109:OGR109"/>
    <mergeCell ref="OGT109:OGU109"/>
    <mergeCell ref="OGW109:OGZ109"/>
    <mergeCell ref="OHB109:OHE109"/>
    <mergeCell ref="OHG109:OHK109"/>
    <mergeCell ref="OFM109:OFO109"/>
    <mergeCell ref="OFQ109:OFS109"/>
    <mergeCell ref="OFU109:OFX109"/>
    <mergeCell ref="OFZ109:OGC109"/>
    <mergeCell ref="OGE109:OGG109"/>
    <mergeCell ref="OGI109:OGK109"/>
    <mergeCell ref="OEL109:OEO109"/>
    <mergeCell ref="OEQ109:OEU109"/>
    <mergeCell ref="OEW109:OEX109"/>
    <mergeCell ref="OEZ109:OFB109"/>
    <mergeCell ref="OFD109:OFG109"/>
    <mergeCell ref="OFI109:OFK109"/>
    <mergeCell ref="ODO109:ODQ109"/>
    <mergeCell ref="ODS109:ODU109"/>
    <mergeCell ref="ODW109:ODX109"/>
    <mergeCell ref="ODY109:OEB109"/>
    <mergeCell ref="OED109:OEE109"/>
    <mergeCell ref="OEG109:OEJ109"/>
    <mergeCell ref="OCN109:OCQ109"/>
    <mergeCell ref="OCS109:OCU109"/>
    <mergeCell ref="OCW109:OCY109"/>
    <mergeCell ref="ODA109:ODC109"/>
    <mergeCell ref="ODE109:ODH109"/>
    <mergeCell ref="ODJ109:ODM109"/>
    <mergeCell ref="OBN109:OBO109"/>
    <mergeCell ref="OBQ109:OBT109"/>
    <mergeCell ref="OBV109:OBY109"/>
    <mergeCell ref="OCA109:OCE109"/>
    <mergeCell ref="OCG109:OCH109"/>
    <mergeCell ref="OCJ109:OCL109"/>
    <mergeCell ref="OAO109:OAR109"/>
    <mergeCell ref="OAT109:OAW109"/>
    <mergeCell ref="OAY109:OBA109"/>
    <mergeCell ref="OBC109:OBE109"/>
    <mergeCell ref="OBG109:OBH109"/>
    <mergeCell ref="OBI109:OBL109"/>
    <mergeCell ref="NZQ109:NZR109"/>
    <mergeCell ref="NZT109:NZV109"/>
    <mergeCell ref="NZX109:OAA109"/>
    <mergeCell ref="OAC109:OAE109"/>
    <mergeCell ref="OAG109:OAI109"/>
    <mergeCell ref="OAK109:OAM109"/>
    <mergeCell ref="NYQ109:NYR109"/>
    <mergeCell ref="NYS109:NYV109"/>
    <mergeCell ref="NYX109:NYY109"/>
    <mergeCell ref="NZA109:NZD109"/>
    <mergeCell ref="NZF109:NZI109"/>
    <mergeCell ref="NZK109:NZO109"/>
    <mergeCell ref="NXQ109:NXS109"/>
    <mergeCell ref="NXU109:NXW109"/>
    <mergeCell ref="NXY109:NYB109"/>
    <mergeCell ref="NYD109:NYG109"/>
    <mergeCell ref="NYI109:NYK109"/>
    <mergeCell ref="NYM109:NYO109"/>
    <mergeCell ref="NWP109:NWS109"/>
    <mergeCell ref="NWU109:NWY109"/>
    <mergeCell ref="NXA109:NXB109"/>
    <mergeCell ref="NXD109:NXF109"/>
    <mergeCell ref="NXH109:NXK109"/>
    <mergeCell ref="NXM109:NXO109"/>
    <mergeCell ref="NVS109:NVU109"/>
    <mergeCell ref="NVW109:NVY109"/>
    <mergeCell ref="NWA109:NWB109"/>
    <mergeCell ref="NWC109:NWF109"/>
    <mergeCell ref="NWH109:NWI109"/>
    <mergeCell ref="NWK109:NWN109"/>
    <mergeCell ref="NUR109:NUU109"/>
    <mergeCell ref="NUW109:NUY109"/>
    <mergeCell ref="NVA109:NVC109"/>
    <mergeCell ref="NVE109:NVG109"/>
    <mergeCell ref="NVI109:NVL109"/>
    <mergeCell ref="NVN109:NVQ109"/>
    <mergeCell ref="NTR109:NTS109"/>
    <mergeCell ref="NTU109:NTX109"/>
    <mergeCell ref="NTZ109:NUC109"/>
    <mergeCell ref="NUE109:NUI109"/>
    <mergeCell ref="NUK109:NUL109"/>
    <mergeCell ref="NUN109:NUP109"/>
    <mergeCell ref="NSS109:NSV109"/>
    <mergeCell ref="NSX109:NTA109"/>
    <mergeCell ref="NTC109:NTE109"/>
    <mergeCell ref="NTG109:NTI109"/>
    <mergeCell ref="NTK109:NTL109"/>
    <mergeCell ref="NTM109:NTP109"/>
    <mergeCell ref="NRU109:NRV109"/>
    <mergeCell ref="NRX109:NRZ109"/>
    <mergeCell ref="NSB109:NSE109"/>
    <mergeCell ref="NSG109:NSI109"/>
    <mergeCell ref="NSK109:NSM109"/>
    <mergeCell ref="NSO109:NSQ109"/>
    <mergeCell ref="NQU109:NQV109"/>
    <mergeCell ref="NQW109:NQZ109"/>
    <mergeCell ref="NRB109:NRC109"/>
    <mergeCell ref="NRE109:NRH109"/>
    <mergeCell ref="NRJ109:NRM109"/>
    <mergeCell ref="NRO109:NRS109"/>
    <mergeCell ref="NPU109:NPW109"/>
    <mergeCell ref="NPY109:NQA109"/>
    <mergeCell ref="NQC109:NQF109"/>
    <mergeCell ref="NQH109:NQK109"/>
    <mergeCell ref="NQM109:NQO109"/>
    <mergeCell ref="NQQ109:NQS109"/>
    <mergeCell ref="NOT109:NOW109"/>
    <mergeCell ref="NOY109:NPC109"/>
    <mergeCell ref="NPE109:NPF109"/>
    <mergeCell ref="NPH109:NPJ109"/>
    <mergeCell ref="NPL109:NPO109"/>
    <mergeCell ref="NPQ109:NPS109"/>
    <mergeCell ref="NNW109:NNY109"/>
    <mergeCell ref="NOA109:NOC109"/>
    <mergeCell ref="NOE109:NOF109"/>
    <mergeCell ref="NOG109:NOJ109"/>
    <mergeCell ref="NOL109:NOM109"/>
    <mergeCell ref="NOO109:NOR109"/>
    <mergeCell ref="NMV109:NMY109"/>
    <mergeCell ref="NNA109:NNC109"/>
    <mergeCell ref="NNE109:NNG109"/>
    <mergeCell ref="NNI109:NNK109"/>
    <mergeCell ref="NNM109:NNP109"/>
    <mergeCell ref="NNR109:NNU109"/>
    <mergeCell ref="NLV109:NLW109"/>
    <mergeCell ref="NLY109:NMB109"/>
    <mergeCell ref="NMD109:NMG109"/>
    <mergeCell ref="NMI109:NMM109"/>
    <mergeCell ref="NMO109:NMP109"/>
    <mergeCell ref="NMR109:NMT109"/>
    <mergeCell ref="NKW109:NKZ109"/>
    <mergeCell ref="NLB109:NLE109"/>
    <mergeCell ref="NLG109:NLI109"/>
    <mergeCell ref="NLK109:NLM109"/>
    <mergeCell ref="NLO109:NLP109"/>
    <mergeCell ref="NLQ109:NLT109"/>
    <mergeCell ref="NJY109:NJZ109"/>
    <mergeCell ref="NKB109:NKD109"/>
    <mergeCell ref="NKF109:NKI109"/>
    <mergeCell ref="NKK109:NKM109"/>
    <mergeCell ref="NKO109:NKQ109"/>
    <mergeCell ref="NKS109:NKU109"/>
    <mergeCell ref="NIY109:NIZ109"/>
    <mergeCell ref="NJA109:NJD109"/>
    <mergeCell ref="NJF109:NJG109"/>
    <mergeCell ref="NJI109:NJL109"/>
    <mergeCell ref="NJN109:NJQ109"/>
    <mergeCell ref="NJS109:NJW109"/>
    <mergeCell ref="NHY109:NIA109"/>
    <mergeCell ref="NIC109:NIE109"/>
    <mergeCell ref="NIG109:NIJ109"/>
    <mergeCell ref="NIL109:NIO109"/>
    <mergeCell ref="NIQ109:NIS109"/>
    <mergeCell ref="NIU109:NIW109"/>
    <mergeCell ref="NGX109:NHA109"/>
    <mergeCell ref="NHC109:NHG109"/>
    <mergeCell ref="NHI109:NHJ109"/>
    <mergeCell ref="NHL109:NHN109"/>
    <mergeCell ref="NHP109:NHS109"/>
    <mergeCell ref="NHU109:NHW109"/>
    <mergeCell ref="NGA109:NGC109"/>
    <mergeCell ref="NGE109:NGG109"/>
    <mergeCell ref="NGI109:NGJ109"/>
    <mergeCell ref="NGK109:NGN109"/>
    <mergeCell ref="NGP109:NGQ109"/>
    <mergeCell ref="NGS109:NGV109"/>
    <mergeCell ref="NEZ109:NFC109"/>
    <mergeCell ref="NFE109:NFG109"/>
    <mergeCell ref="NFI109:NFK109"/>
    <mergeCell ref="NFM109:NFO109"/>
    <mergeCell ref="NFQ109:NFT109"/>
    <mergeCell ref="NFV109:NFY109"/>
    <mergeCell ref="NDZ109:NEA109"/>
    <mergeCell ref="NEC109:NEF109"/>
    <mergeCell ref="NEH109:NEK109"/>
    <mergeCell ref="NEM109:NEQ109"/>
    <mergeCell ref="NES109:NET109"/>
    <mergeCell ref="NEV109:NEX109"/>
    <mergeCell ref="NDA109:NDD109"/>
    <mergeCell ref="NDF109:NDI109"/>
    <mergeCell ref="NDK109:NDM109"/>
    <mergeCell ref="NDO109:NDQ109"/>
    <mergeCell ref="NDS109:NDT109"/>
    <mergeCell ref="NDU109:NDX109"/>
    <mergeCell ref="NCC109:NCD109"/>
    <mergeCell ref="NCF109:NCH109"/>
    <mergeCell ref="NCJ109:NCM109"/>
    <mergeCell ref="NCO109:NCQ109"/>
    <mergeCell ref="NCS109:NCU109"/>
    <mergeCell ref="NCW109:NCY109"/>
    <mergeCell ref="NBC109:NBD109"/>
    <mergeCell ref="NBE109:NBH109"/>
    <mergeCell ref="NBJ109:NBK109"/>
    <mergeCell ref="NBM109:NBP109"/>
    <mergeCell ref="NBR109:NBU109"/>
    <mergeCell ref="NBW109:NCA109"/>
    <mergeCell ref="NAC109:NAE109"/>
    <mergeCell ref="NAG109:NAI109"/>
    <mergeCell ref="NAK109:NAN109"/>
    <mergeCell ref="NAP109:NAS109"/>
    <mergeCell ref="NAU109:NAW109"/>
    <mergeCell ref="NAY109:NBA109"/>
    <mergeCell ref="MZB109:MZE109"/>
    <mergeCell ref="MZG109:MZK109"/>
    <mergeCell ref="MZM109:MZN109"/>
    <mergeCell ref="MZP109:MZR109"/>
    <mergeCell ref="MZT109:MZW109"/>
    <mergeCell ref="MZY109:NAA109"/>
    <mergeCell ref="MYE109:MYG109"/>
    <mergeCell ref="MYI109:MYK109"/>
    <mergeCell ref="MYM109:MYN109"/>
    <mergeCell ref="MYO109:MYR109"/>
    <mergeCell ref="MYT109:MYU109"/>
    <mergeCell ref="MYW109:MYZ109"/>
    <mergeCell ref="MXD109:MXG109"/>
    <mergeCell ref="MXI109:MXK109"/>
    <mergeCell ref="MXM109:MXO109"/>
    <mergeCell ref="MXQ109:MXS109"/>
    <mergeCell ref="MXU109:MXX109"/>
    <mergeCell ref="MXZ109:MYC109"/>
    <mergeCell ref="MWD109:MWE109"/>
    <mergeCell ref="MWG109:MWJ109"/>
    <mergeCell ref="MWL109:MWO109"/>
    <mergeCell ref="MWQ109:MWU109"/>
    <mergeCell ref="MWW109:MWX109"/>
    <mergeCell ref="MWZ109:MXB109"/>
    <mergeCell ref="MVE109:MVH109"/>
    <mergeCell ref="MVJ109:MVM109"/>
    <mergeCell ref="MVO109:MVQ109"/>
    <mergeCell ref="MVS109:MVU109"/>
    <mergeCell ref="MVW109:MVX109"/>
    <mergeCell ref="MVY109:MWB109"/>
    <mergeCell ref="MUG109:MUH109"/>
    <mergeCell ref="MUJ109:MUL109"/>
    <mergeCell ref="MUN109:MUQ109"/>
    <mergeCell ref="MUS109:MUU109"/>
    <mergeCell ref="MUW109:MUY109"/>
    <mergeCell ref="MVA109:MVC109"/>
    <mergeCell ref="MTG109:MTH109"/>
    <mergeCell ref="MTI109:MTL109"/>
    <mergeCell ref="MTN109:MTO109"/>
    <mergeCell ref="MTQ109:MTT109"/>
    <mergeCell ref="MTV109:MTY109"/>
    <mergeCell ref="MUA109:MUE109"/>
    <mergeCell ref="MSG109:MSI109"/>
    <mergeCell ref="MSK109:MSM109"/>
    <mergeCell ref="MSO109:MSR109"/>
    <mergeCell ref="MST109:MSW109"/>
    <mergeCell ref="MSY109:MTA109"/>
    <mergeCell ref="MTC109:MTE109"/>
    <mergeCell ref="MRF109:MRI109"/>
    <mergeCell ref="MRK109:MRO109"/>
    <mergeCell ref="MRQ109:MRR109"/>
    <mergeCell ref="MRT109:MRV109"/>
    <mergeCell ref="MRX109:MSA109"/>
    <mergeCell ref="MSC109:MSE109"/>
    <mergeCell ref="MQI109:MQK109"/>
    <mergeCell ref="MQM109:MQO109"/>
    <mergeCell ref="MQQ109:MQR109"/>
    <mergeCell ref="MQS109:MQV109"/>
    <mergeCell ref="MQX109:MQY109"/>
    <mergeCell ref="MRA109:MRD109"/>
    <mergeCell ref="MPH109:MPK109"/>
    <mergeCell ref="MPM109:MPO109"/>
    <mergeCell ref="MPQ109:MPS109"/>
    <mergeCell ref="MPU109:MPW109"/>
    <mergeCell ref="MPY109:MQB109"/>
    <mergeCell ref="MQD109:MQG109"/>
    <mergeCell ref="MOH109:MOI109"/>
    <mergeCell ref="MOK109:MON109"/>
    <mergeCell ref="MOP109:MOS109"/>
    <mergeCell ref="MOU109:MOY109"/>
    <mergeCell ref="MPA109:MPB109"/>
    <mergeCell ref="MPD109:MPF109"/>
    <mergeCell ref="MNI109:MNL109"/>
    <mergeCell ref="MNN109:MNQ109"/>
    <mergeCell ref="MNS109:MNU109"/>
    <mergeCell ref="MNW109:MNY109"/>
    <mergeCell ref="MOA109:MOB109"/>
    <mergeCell ref="MOC109:MOF109"/>
    <mergeCell ref="MMK109:MML109"/>
    <mergeCell ref="MMN109:MMP109"/>
    <mergeCell ref="MMR109:MMU109"/>
    <mergeCell ref="MMW109:MMY109"/>
    <mergeCell ref="MNA109:MNC109"/>
    <mergeCell ref="MNE109:MNG109"/>
    <mergeCell ref="MLK109:MLL109"/>
    <mergeCell ref="MLM109:MLP109"/>
    <mergeCell ref="MLR109:MLS109"/>
    <mergeCell ref="MLU109:MLX109"/>
    <mergeCell ref="MLZ109:MMC109"/>
    <mergeCell ref="MME109:MMI109"/>
    <mergeCell ref="MKK109:MKM109"/>
    <mergeCell ref="MKO109:MKQ109"/>
    <mergeCell ref="MKS109:MKV109"/>
    <mergeCell ref="MKX109:MLA109"/>
    <mergeCell ref="MLC109:MLE109"/>
    <mergeCell ref="MLG109:MLI109"/>
    <mergeCell ref="MJJ109:MJM109"/>
    <mergeCell ref="MJO109:MJS109"/>
    <mergeCell ref="MJU109:MJV109"/>
    <mergeCell ref="MJX109:MJZ109"/>
    <mergeCell ref="MKB109:MKE109"/>
    <mergeCell ref="MKG109:MKI109"/>
    <mergeCell ref="MIM109:MIO109"/>
    <mergeCell ref="MIQ109:MIS109"/>
    <mergeCell ref="MIU109:MIV109"/>
    <mergeCell ref="MIW109:MIZ109"/>
    <mergeCell ref="MJB109:MJC109"/>
    <mergeCell ref="MJE109:MJH109"/>
    <mergeCell ref="MHL109:MHO109"/>
    <mergeCell ref="MHQ109:MHS109"/>
    <mergeCell ref="MHU109:MHW109"/>
    <mergeCell ref="MHY109:MIA109"/>
    <mergeCell ref="MIC109:MIF109"/>
    <mergeCell ref="MIH109:MIK109"/>
    <mergeCell ref="MGL109:MGM109"/>
    <mergeCell ref="MGO109:MGR109"/>
    <mergeCell ref="MGT109:MGW109"/>
    <mergeCell ref="MGY109:MHC109"/>
    <mergeCell ref="MHE109:MHF109"/>
    <mergeCell ref="MHH109:MHJ109"/>
    <mergeCell ref="MFM109:MFP109"/>
    <mergeCell ref="MFR109:MFU109"/>
    <mergeCell ref="MFW109:MFY109"/>
    <mergeCell ref="MGA109:MGC109"/>
    <mergeCell ref="MGE109:MGF109"/>
    <mergeCell ref="MGG109:MGJ109"/>
    <mergeCell ref="MEO109:MEP109"/>
    <mergeCell ref="MER109:MET109"/>
    <mergeCell ref="MEV109:MEY109"/>
    <mergeCell ref="MFA109:MFC109"/>
    <mergeCell ref="MFE109:MFG109"/>
    <mergeCell ref="MFI109:MFK109"/>
    <mergeCell ref="MDO109:MDP109"/>
    <mergeCell ref="MDQ109:MDT109"/>
    <mergeCell ref="MDV109:MDW109"/>
    <mergeCell ref="MDY109:MEB109"/>
    <mergeCell ref="MED109:MEG109"/>
    <mergeCell ref="MEI109:MEM109"/>
    <mergeCell ref="MCO109:MCQ109"/>
    <mergeCell ref="MCS109:MCU109"/>
    <mergeCell ref="MCW109:MCZ109"/>
    <mergeCell ref="MDB109:MDE109"/>
    <mergeCell ref="MDG109:MDI109"/>
    <mergeCell ref="MDK109:MDM109"/>
    <mergeCell ref="MBN109:MBQ109"/>
    <mergeCell ref="MBS109:MBW109"/>
    <mergeCell ref="MBY109:MBZ109"/>
    <mergeCell ref="MCB109:MCD109"/>
    <mergeCell ref="MCF109:MCI109"/>
    <mergeCell ref="MCK109:MCM109"/>
    <mergeCell ref="MAQ109:MAS109"/>
    <mergeCell ref="MAU109:MAW109"/>
    <mergeCell ref="MAY109:MAZ109"/>
    <mergeCell ref="MBA109:MBD109"/>
    <mergeCell ref="MBF109:MBG109"/>
    <mergeCell ref="MBI109:MBL109"/>
    <mergeCell ref="LZP109:LZS109"/>
    <mergeCell ref="LZU109:LZW109"/>
    <mergeCell ref="LZY109:MAA109"/>
    <mergeCell ref="MAC109:MAE109"/>
    <mergeCell ref="MAG109:MAJ109"/>
    <mergeCell ref="MAL109:MAO109"/>
    <mergeCell ref="LYP109:LYQ109"/>
    <mergeCell ref="LYS109:LYV109"/>
    <mergeCell ref="LYX109:LZA109"/>
    <mergeCell ref="LZC109:LZG109"/>
    <mergeCell ref="LZI109:LZJ109"/>
    <mergeCell ref="LZL109:LZN109"/>
    <mergeCell ref="LXQ109:LXT109"/>
    <mergeCell ref="LXV109:LXY109"/>
    <mergeCell ref="LYA109:LYC109"/>
    <mergeCell ref="LYE109:LYG109"/>
    <mergeCell ref="LYI109:LYJ109"/>
    <mergeCell ref="LYK109:LYN109"/>
    <mergeCell ref="LWS109:LWT109"/>
    <mergeCell ref="LWV109:LWX109"/>
    <mergeCell ref="LWZ109:LXC109"/>
    <mergeCell ref="LXE109:LXG109"/>
    <mergeCell ref="LXI109:LXK109"/>
    <mergeCell ref="LXM109:LXO109"/>
    <mergeCell ref="LVS109:LVT109"/>
    <mergeCell ref="LVU109:LVX109"/>
    <mergeCell ref="LVZ109:LWA109"/>
    <mergeCell ref="LWC109:LWF109"/>
    <mergeCell ref="LWH109:LWK109"/>
    <mergeCell ref="LWM109:LWQ109"/>
    <mergeCell ref="LUS109:LUU109"/>
    <mergeCell ref="LUW109:LUY109"/>
    <mergeCell ref="LVA109:LVD109"/>
    <mergeCell ref="LVF109:LVI109"/>
    <mergeCell ref="LVK109:LVM109"/>
    <mergeCell ref="LVO109:LVQ109"/>
    <mergeCell ref="LTR109:LTU109"/>
    <mergeCell ref="LTW109:LUA109"/>
    <mergeCell ref="LUC109:LUD109"/>
    <mergeCell ref="LUF109:LUH109"/>
    <mergeCell ref="LUJ109:LUM109"/>
    <mergeCell ref="LUO109:LUQ109"/>
    <mergeCell ref="LSU109:LSW109"/>
    <mergeCell ref="LSY109:LTA109"/>
    <mergeCell ref="LTC109:LTD109"/>
    <mergeCell ref="LTE109:LTH109"/>
    <mergeCell ref="LTJ109:LTK109"/>
    <mergeCell ref="LTM109:LTP109"/>
    <mergeCell ref="LRT109:LRW109"/>
    <mergeCell ref="LRY109:LSA109"/>
    <mergeCell ref="LSC109:LSE109"/>
    <mergeCell ref="LSG109:LSI109"/>
    <mergeCell ref="LSK109:LSN109"/>
    <mergeCell ref="LSP109:LSS109"/>
    <mergeCell ref="LQT109:LQU109"/>
    <mergeCell ref="LQW109:LQZ109"/>
    <mergeCell ref="LRB109:LRE109"/>
    <mergeCell ref="LRG109:LRK109"/>
    <mergeCell ref="LRM109:LRN109"/>
    <mergeCell ref="LRP109:LRR109"/>
    <mergeCell ref="LPU109:LPX109"/>
    <mergeCell ref="LPZ109:LQC109"/>
    <mergeCell ref="LQE109:LQG109"/>
    <mergeCell ref="LQI109:LQK109"/>
    <mergeCell ref="LQM109:LQN109"/>
    <mergeCell ref="LQO109:LQR109"/>
    <mergeCell ref="LOW109:LOX109"/>
    <mergeCell ref="LOZ109:LPB109"/>
    <mergeCell ref="LPD109:LPG109"/>
    <mergeCell ref="LPI109:LPK109"/>
    <mergeCell ref="LPM109:LPO109"/>
    <mergeCell ref="LPQ109:LPS109"/>
    <mergeCell ref="LNW109:LNX109"/>
    <mergeCell ref="LNY109:LOB109"/>
    <mergeCell ref="LOD109:LOE109"/>
    <mergeCell ref="LOG109:LOJ109"/>
    <mergeCell ref="LOL109:LOO109"/>
    <mergeCell ref="LOQ109:LOU109"/>
    <mergeCell ref="LMW109:LMY109"/>
    <mergeCell ref="LNA109:LNC109"/>
    <mergeCell ref="LNE109:LNH109"/>
    <mergeCell ref="LNJ109:LNM109"/>
    <mergeCell ref="LNO109:LNQ109"/>
    <mergeCell ref="LNS109:LNU109"/>
    <mergeCell ref="LLV109:LLY109"/>
    <mergeCell ref="LMA109:LME109"/>
    <mergeCell ref="LMG109:LMH109"/>
    <mergeCell ref="LMJ109:LML109"/>
    <mergeCell ref="LMN109:LMQ109"/>
    <mergeCell ref="LMS109:LMU109"/>
    <mergeCell ref="LKY109:LLA109"/>
    <mergeCell ref="LLC109:LLE109"/>
    <mergeCell ref="LLG109:LLH109"/>
    <mergeCell ref="LLI109:LLL109"/>
    <mergeCell ref="LLN109:LLO109"/>
    <mergeCell ref="LLQ109:LLT109"/>
    <mergeCell ref="LJX109:LKA109"/>
    <mergeCell ref="LKC109:LKE109"/>
    <mergeCell ref="LKG109:LKI109"/>
    <mergeCell ref="LKK109:LKM109"/>
    <mergeCell ref="LKO109:LKR109"/>
    <mergeCell ref="LKT109:LKW109"/>
    <mergeCell ref="LIX109:LIY109"/>
    <mergeCell ref="LJA109:LJD109"/>
    <mergeCell ref="LJF109:LJI109"/>
    <mergeCell ref="LJK109:LJO109"/>
    <mergeCell ref="LJQ109:LJR109"/>
    <mergeCell ref="LJT109:LJV109"/>
    <mergeCell ref="LHY109:LIB109"/>
    <mergeCell ref="LID109:LIG109"/>
    <mergeCell ref="LII109:LIK109"/>
    <mergeCell ref="LIM109:LIO109"/>
    <mergeCell ref="LIQ109:LIR109"/>
    <mergeCell ref="LIS109:LIV109"/>
    <mergeCell ref="LHA109:LHB109"/>
    <mergeCell ref="LHD109:LHF109"/>
    <mergeCell ref="LHH109:LHK109"/>
    <mergeCell ref="LHM109:LHO109"/>
    <mergeCell ref="LHQ109:LHS109"/>
    <mergeCell ref="LHU109:LHW109"/>
    <mergeCell ref="LGA109:LGB109"/>
    <mergeCell ref="LGC109:LGF109"/>
    <mergeCell ref="LGH109:LGI109"/>
    <mergeCell ref="LGK109:LGN109"/>
    <mergeCell ref="LGP109:LGS109"/>
    <mergeCell ref="LGU109:LGY109"/>
    <mergeCell ref="LFA109:LFC109"/>
    <mergeCell ref="LFE109:LFG109"/>
    <mergeCell ref="LFI109:LFL109"/>
    <mergeCell ref="LFN109:LFQ109"/>
    <mergeCell ref="LFS109:LFU109"/>
    <mergeCell ref="LFW109:LFY109"/>
    <mergeCell ref="LDZ109:LEC109"/>
    <mergeCell ref="LEE109:LEI109"/>
    <mergeCell ref="LEK109:LEL109"/>
    <mergeCell ref="LEN109:LEP109"/>
    <mergeCell ref="LER109:LEU109"/>
    <mergeCell ref="LEW109:LEY109"/>
    <mergeCell ref="LDC109:LDE109"/>
    <mergeCell ref="LDG109:LDI109"/>
    <mergeCell ref="LDK109:LDL109"/>
    <mergeCell ref="LDM109:LDP109"/>
    <mergeCell ref="LDR109:LDS109"/>
    <mergeCell ref="LDU109:LDX109"/>
    <mergeCell ref="LCB109:LCE109"/>
    <mergeCell ref="LCG109:LCI109"/>
    <mergeCell ref="LCK109:LCM109"/>
    <mergeCell ref="LCO109:LCQ109"/>
    <mergeCell ref="LCS109:LCV109"/>
    <mergeCell ref="LCX109:LDA109"/>
    <mergeCell ref="LBB109:LBC109"/>
    <mergeCell ref="LBE109:LBH109"/>
    <mergeCell ref="LBJ109:LBM109"/>
    <mergeCell ref="LBO109:LBS109"/>
    <mergeCell ref="LBU109:LBV109"/>
    <mergeCell ref="LBX109:LBZ109"/>
    <mergeCell ref="LAC109:LAF109"/>
    <mergeCell ref="LAH109:LAK109"/>
    <mergeCell ref="LAM109:LAO109"/>
    <mergeCell ref="LAQ109:LAS109"/>
    <mergeCell ref="LAU109:LAV109"/>
    <mergeCell ref="LAW109:LAZ109"/>
    <mergeCell ref="KZE109:KZF109"/>
    <mergeCell ref="KZH109:KZJ109"/>
    <mergeCell ref="KZL109:KZO109"/>
    <mergeCell ref="KZQ109:KZS109"/>
    <mergeCell ref="KZU109:KZW109"/>
    <mergeCell ref="KZY109:LAA109"/>
    <mergeCell ref="KYE109:KYF109"/>
    <mergeCell ref="KYG109:KYJ109"/>
    <mergeCell ref="KYL109:KYM109"/>
    <mergeCell ref="KYO109:KYR109"/>
    <mergeCell ref="KYT109:KYW109"/>
    <mergeCell ref="KYY109:KZC109"/>
    <mergeCell ref="KXE109:KXG109"/>
    <mergeCell ref="KXI109:KXK109"/>
    <mergeCell ref="KXM109:KXP109"/>
    <mergeCell ref="KXR109:KXU109"/>
    <mergeCell ref="KXW109:KXY109"/>
    <mergeCell ref="KYA109:KYC109"/>
    <mergeCell ref="KWD109:KWG109"/>
    <mergeCell ref="KWI109:KWM109"/>
    <mergeCell ref="KWO109:KWP109"/>
    <mergeCell ref="KWR109:KWT109"/>
    <mergeCell ref="KWV109:KWY109"/>
    <mergeCell ref="KXA109:KXC109"/>
    <mergeCell ref="KVG109:KVI109"/>
    <mergeCell ref="KVK109:KVM109"/>
    <mergeCell ref="KVO109:KVP109"/>
    <mergeCell ref="KVQ109:KVT109"/>
    <mergeCell ref="KVV109:KVW109"/>
    <mergeCell ref="KVY109:KWB109"/>
    <mergeCell ref="KUF109:KUI109"/>
    <mergeCell ref="KUK109:KUM109"/>
    <mergeCell ref="KUO109:KUQ109"/>
    <mergeCell ref="KUS109:KUU109"/>
    <mergeCell ref="KUW109:KUZ109"/>
    <mergeCell ref="KVB109:KVE109"/>
    <mergeCell ref="KTF109:KTG109"/>
    <mergeCell ref="KTI109:KTL109"/>
    <mergeCell ref="KTN109:KTQ109"/>
    <mergeCell ref="KTS109:KTW109"/>
    <mergeCell ref="KTY109:KTZ109"/>
    <mergeCell ref="KUB109:KUD109"/>
    <mergeCell ref="KSG109:KSJ109"/>
    <mergeCell ref="KSL109:KSO109"/>
    <mergeCell ref="KSQ109:KSS109"/>
    <mergeCell ref="KSU109:KSW109"/>
    <mergeCell ref="KSY109:KSZ109"/>
    <mergeCell ref="KTA109:KTD109"/>
    <mergeCell ref="KRI109:KRJ109"/>
    <mergeCell ref="KRL109:KRN109"/>
    <mergeCell ref="KRP109:KRS109"/>
    <mergeCell ref="KRU109:KRW109"/>
    <mergeCell ref="KRY109:KSA109"/>
    <mergeCell ref="KSC109:KSE109"/>
    <mergeCell ref="KQI109:KQJ109"/>
    <mergeCell ref="KQK109:KQN109"/>
    <mergeCell ref="KQP109:KQQ109"/>
    <mergeCell ref="KQS109:KQV109"/>
    <mergeCell ref="KQX109:KRA109"/>
    <mergeCell ref="KRC109:KRG109"/>
    <mergeCell ref="KPI109:KPK109"/>
    <mergeCell ref="KPM109:KPO109"/>
    <mergeCell ref="KPQ109:KPT109"/>
    <mergeCell ref="KPV109:KPY109"/>
    <mergeCell ref="KQA109:KQC109"/>
    <mergeCell ref="KQE109:KQG109"/>
    <mergeCell ref="KOH109:KOK109"/>
    <mergeCell ref="KOM109:KOQ109"/>
    <mergeCell ref="KOS109:KOT109"/>
    <mergeCell ref="KOV109:KOX109"/>
    <mergeCell ref="KOZ109:KPC109"/>
    <mergeCell ref="KPE109:KPG109"/>
    <mergeCell ref="KNK109:KNM109"/>
    <mergeCell ref="KNO109:KNQ109"/>
    <mergeCell ref="KNS109:KNT109"/>
    <mergeCell ref="KNU109:KNX109"/>
    <mergeCell ref="KNZ109:KOA109"/>
    <mergeCell ref="KOC109:KOF109"/>
    <mergeCell ref="KMJ109:KMM109"/>
    <mergeCell ref="KMO109:KMQ109"/>
    <mergeCell ref="KMS109:KMU109"/>
    <mergeCell ref="KMW109:KMY109"/>
    <mergeCell ref="KNA109:KND109"/>
    <mergeCell ref="KNF109:KNI109"/>
    <mergeCell ref="KLJ109:KLK109"/>
    <mergeCell ref="KLM109:KLP109"/>
    <mergeCell ref="KLR109:KLU109"/>
    <mergeCell ref="KLW109:KMA109"/>
    <mergeCell ref="KMC109:KMD109"/>
    <mergeCell ref="KMF109:KMH109"/>
    <mergeCell ref="KKK109:KKN109"/>
    <mergeCell ref="KKP109:KKS109"/>
    <mergeCell ref="KKU109:KKW109"/>
    <mergeCell ref="KKY109:KLA109"/>
    <mergeCell ref="KLC109:KLD109"/>
    <mergeCell ref="KLE109:KLH109"/>
    <mergeCell ref="KJM109:KJN109"/>
    <mergeCell ref="KJP109:KJR109"/>
    <mergeCell ref="KJT109:KJW109"/>
    <mergeCell ref="KJY109:KKA109"/>
    <mergeCell ref="KKC109:KKE109"/>
    <mergeCell ref="KKG109:KKI109"/>
    <mergeCell ref="KIM109:KIN109"/>
    <mergeCell ref="KIO109:KIR109"/>
    <mergeCell ref="KIT109:KIU109"/>
    <mergeCell ref="KIW109:KIZ109"/>
    <mergeCell ref="KJB109:KJE109"/>
    <mergeCell ref="KJG109:KJK109"/>
    <mergeCell ref="KHM109:KHO109"/>
    <mergeCell ref="KHQ109:KHS109"/>
    <mergeCell ref="KHU109:KHX109"/>
    <mergeCell ref="KHZ109:KIC109"/>
    <mergeCell ref="KIE109:KIG109"/>
    <mergeCell ref="KII109:KIK109"/>
    <mergeCell ref="KGL109:KGO109"/>
    <mergeCell ref="KGQ109:KGU109"/>
    <mergeCell ref="KGW109:KGX109"/>
    <mergeCell ref="KGZ109:KHB109"/>
    <mergeCell ref="KHD109:KHG109"/>
    <mergeCell ref="KHI109:KHK109"/>
    <mergeCell ref="KFO109:KFQ109"/>
    <mergeCell ref="KFS109:KFU109"/>
    <mergeCell ref="KFW109:KFX109"/>
    <mergeCell ref="KFY109:KGB109"/>
    <mergeCell ref="KGD109:KGE109"/>
    <mergeCell ref="KGG109:KGJ109"/>
    <mergeCell ref="KEN109:KEQ109"/>
    <mergeCell ref="KES109:KEU109"/>
    <mergeCell ref="KEW109:KEY109"/>
    <mergeCell ref="KFA109:KFC109"/>
    <mergeCell ref="KFE109:KFH109"/>
    <mergeCell ref="KFJ109:KFM109"/>
    <mergeCell ref="KDN109:KDO109"/>
    <mergeCell ref="KDQ109:KDT109"/>
    <mergeCell ref="KDV109:KDY109"/>
    <mergeCell ref="KEA109:KEE109"/>
    <mergeCell ref="KEG109:KEH109"/>
    <mergeCell ref="KEJ109:KEL109"/>
    <mergeCell ref="KCO109:KCR109"/>
    <mergeCell ref="KCT109:KCW109"/>
    <mergeCell ref="KCY109:KDA109"/>
    <mergeCell ref="KDC109:KDE109"/>
    <mergeCell ref="KDG109:KDH109"/>
    <mergeCell ref="KDI109:KDL109"/>
    <mergeCell ref="KBQ109:KBR109"/>
    <mergeCell ref="KBT109:KBV109"/>
    <mergeCell ref="KBX109:KCA109"/>
    <mergeCell ref="KCC109:KCE109"/>
    <mergeCell ref="KCG109:KCI109"/>
    <mergeCell ref="KCK109:KCM109"/>
    <mergeCell ref="KAQ109:KAR109"/>
    <mergeCell ref="KAS109:KAV109"/>
    <mergeCell ref="KAX109:KAY109"/>
    <mergeCell ref="KBA109:KBD109"/>
    <mergeCell ref="KBF109:KBI109"/>
    <mergeCell ref="KBK109:KBO109"/>
    <mergeCell ref="JZQ109:JZS109"/>
    <mergeCell ref="JZU109:JZW109"/>
    <mergeCell ref="JZY109:KAB109"/>
    <mergeCell ref="KAD109:KAG109"/>
    <mergeCell ref="KAI109:KAK109"/>
    <mergeCell ref="KAM109:KAO109"/>
    <mergeCell ref="JYP109:JYS109"/>
    <mergeCell ref="JYU109:JYY109"/>
    <mergeCell ref="JZA109:JZB109"/>
    <mergeCell ref="JZD109:JZF109"/>
    <mergeCell ref="JZH109:JZK109"/>
    <mergeCell ref="JZM109:JZO109"/>
    <mergeCell ref="JXS109:JXU109"/>
    <mergeCell ref="JXW109:JXY109"/>
    <mergeCell ref="JYA109:JYB109"/>
    <mergeCell ref="JYC109:JYF109"/>
    <mergeCell ref="JYH109:JYI109"/>
    <mergeCell ref="JYK109:JYN109"/>
    <mergeCell ref="JWR109:JWU109"/>
    <mergeCell ref="JWW109:JWY109"/>
    <mergeCell ref="JXA109:JXC109"/>
    <mergeCell ref="JXE109:JXG109"/>
    <mergeCell ref="JXI109:JXL109"/>
    <mergeCell ref="JXN109:JXQ109"/>
    <mergeCell ref="JVR109:JVS109"/>
    <mergeCell ref="JVU109:JVX109"/>
    <mergeCell ref="JVZ109:JWC109"/>
    <mergeCell ref="JWE109:JWI109"/>
    <mergeCell ref="JWK109:JWL109"/>
    <mergeCell ref="JWN109:JWP109"/>
    <mergeCell ref="JUS109:JUV109"/>
    <mergeCell ref="JUX109:JVA109"/>
    <mergeCell ref="JVC109:JVE109"/>
    <mergeCell ref="JVG109:JVI109"/>
    <mergeCell ref="JVK109:JVL109"/>
    <mergeCell ref="JVM109:JVP109"/>
    <mergeCell ref="JTU109:JTV109"/>
    <mergeCell ref="JTX109:JTZ109"/>
    <mergeCell ref="JUB109:JUE109"/>
    <mergeCell ref="JUG109:JUI109"/>
    <mergeCell ref="JUK109:JUM109"/>
    <mergeCell ref="JUO109:JUQ109"/>
    <mergeCell ref="JSU109:JSV109"/>
    <mergeCell ref="JSW109:JSZ109"/>
    <mergeCell ref="JTB109:JTC109"/>
    <mergeCell ref="JTE109:JTH109"/>
    <mergeCell ref="JTJ109:JTM109"/>
    <mergeCell ref="JTO109:JTS109"/>
    <mergeCell ref="JRU109:JRW109"/>
    <mergeCell ref="JRY109:JSA109"/>
    <mergeCell ref="JSC109:JSF109"/>
    <mergeCell ref="JSH109:JSK109"/>
    <mergeCell ref="JSM109:JSO109"/>
    <mergeCell ref="JSQ109:JSS109"/>
    <mergeCell ref="JQT109:JQW109"/>
    <mergeCell ref="JQY109:JRC109"/>
    <mergeCell ref="JRE109:JRF109"/>
    <mergeCell ref="JRH109:JRJ109"/>
    <mergeCell ref="JRL109:JRO109"/>
    <mergeCell ref="JRQ109:JRS109"/>
    <mergeCell ref="JPW109:JPY109"/>
    <mergeCell ref="JQA109:JQC109"/>
    <mergeCell ref="JQE109:JQF109"/>
    <mergeCell ref="JQG109:JQJ109"/>
    <mergeCell ref="JQL109:JQM109"/>
    <mergeCell ref="JQO109:JQR109"/>
    <mergeCell ref="JOV109:JOY109"/>
    <mergeCell ref="JPA109:JPC109"/>
    <mergeCell ref="JPE109:JPG109"/>
    <mergeCell ref="JPI109:JPK109"/>
    <mergeCell ref="JPM109:JPP109"/>
    <mergeCell ref="JPR109:JPU109"/>
    <mergeCell ref="JNV109:JNW109"/>
    <mergeCell ref="JNY109:JOB109"/>
    <mergeCell ref="JOD109:JOG109"/>
    <mergeCell ref="JOI109:JOM109"/>
    <mergeCell ref="JOO109:JOP109"/>
    <mergeCell ref="JOR109:JOT109"/>
    <mergeCell ref="JMW109:JMZ109"/>
    <mergeCell ref="JNB109:JNE109"/>
    <mergeCell ref="JNG109:JNI109"/>
    <mergeCell ref="JNK109:JNM109"/>
    <mergeCell ref="JNO109:JNP109"/>
    <mergeCell ref="JNQ109:JNT109"/>
    <mergeCell ref="JLY109:JLZ109"/>
    <mergeCell ref="JMB109:JMD109"/>
    <mergeCell ref="JMF109:JMI109"/>
    <mergeCell ref="JMK109:JMM109"/>
    <mergeCell ref="JMO109:JMQ109"/>
    <mergeCell ref="JMS109:JMU109"/>
    <mergeCell ref="JKY109:JKZ109"/>
    <mergeCell ref="JLA109:JLD109"/>
    <mergeCell ref="JLF109:JLG109"/>
    <mergeCell ref="JLI109:JLL109"/>
    <mergeCell ref="JLN109:JLQ109"/>
    <mergeCell ref="JLS109:JLW109"/>
    <mergeCell ref="JJY109:JKA109"/>
    <mergeCell ref="JKC109:JKE109"/>
    <mergeCell ref="JKG109:JKJ109"/>
    <mergeCell ref="JKL109:JKO109"/>
    <mergeCell ref="JKQ109:JKS109"/>
    <mergeCell ref="JKU109:JKW109"/>
    <mergeCell ref="JIX109:JJA109"/>
    <mergeCell ref="JJC109:JJG109"/>
    <mergeCell ref="JJI109:JJJ109"/>
    <mergeCell ref="JJL109:JJN109"/>
    <mergeCell ref="JJP109:JJS109"/>
    <mergeCell ref="JJU109:JJW109"/>
    <mergeCell ref="JIA109:JIC109"/>
    <mergeCell ref="JIE109:JIG109"/>
    <mergeCell ref="JII109:JIJ109"/>
    <mergeCell ref="JIK109:JIN109"/>
    <mergeCell ref="JIP109:JIQ109"/>
    <mergeCell ref="JIS109:JIV109"/>
    <mergeCell ref="JGZ109:JHC109"/>
    <mergeCell ref="JHE109:JHG109"/>
    <mergeCell ref="JHI109:JHK109"/>
    <mergeCell ref="JHM109:JHO109"/>
    <mergeCell ref="JHQ109:JHT109"/>
    <mergeCell ref="JHV109:JHY109"/>
    <mergeCell ref="JFZ109:JGA109"/>
    <mergeCell ref="JGC109:JGF109"/>
    <mergeCell ref="JGH109:JGK109"/>
    <mergeCell ref="JGM109:JGQ109"/>
    <mergeCell ref="JGS109:JGT109"/>
    <mergeCell ref="JGV109:JGX109"/>
    <mergeCell ref="JFA109:JFD109"/>
    <mergeCell ref="JFF109:JFI109"/>
    <mergeCell ref="JFK109:JFM109"/>
    <mergeCell ref="JFO109:JFQ109"/>
    <mergeCell ref="JFS109:JFT109"/>
    <mergeCell ref="JFU109:JFX109"/>
    <mergeCell ref="JEC109:JED109"/>
    <mergeCell ref="JEF109:JEH109"/>
    <mergeCell ref="JEJ109:JEM109"/>
    <mergeCell ref="JEO109:JEQ109"/>
    <mergeCell ref="JES109:JEU109"/>
    <mergeCell ref="JEW109:JEY109"/>
    <mergeCell ref="JDC109:JDD109"/>
    <mergeCell ref="JDE109:JDH109"/>
    <mergeCell ref="JDJ109:JDK109"/>
    <mergeCell ref="JDM109:JDP109"/>
    <mergeCell ref="JDR109:JDU109"/>
    <mergeCell ref="JDW109:JEA109"/>
    <mergeCell ref="JCC109:JCE109"/>
    <mergeCell ref="JCG109:JCI109"/>
    <mergeCell ref="JCK109:JCN109"/>
    <mergeCell ref="JCP109:JCS109"/>
    <mergeCell ref="JCU109:JCW109"/>
    <mergeCell ref="JCY109:JDA109"/>
    <mergeCell ref="JBB109:JBE109"/>
    <mergeCell ref="JBG109:JBK109"/>
    <mergeCell ref="JBM109:JBN109"/>
    <mergeCell ref="JBP109:JBR109"/>
    <mergeCell ref="JBT109:JBW109"/>
    <mergeCell ref="JBY109:JCA109"/>
    <mergeCell ref="JAE109:JAG109"/>
    <mergeCell ref="JAI109:JAK109"/>
    <mergeCell ref="JAM109:JAN109"/>
    <mergeCell ref="JAO109:JAR109"/>
    <mergeCell ref="JAT109:JAU109"/>
    <mergeCell ref="JAW109:JAZ109"/>
    <mergeCell ref="IZD109:IZG109"/>
    <mergeCell ref="IZI109:IZK109"/>
    <mergeCell ref="IZM109:IZO109"/>
    <mergeCell ref="IZQ109:IZS109"/>
    <mergeCell ref="IZU109:IZX109"/>
    <mergeCell ref="IZZ109:JAC109"/>
    <mergeCell ref="IYD109:IYE109"/>
    <mergeCell ref="IYG109:IYJ109"/>
    <mergeCell ref="IYL109:IYO109"/>
    <mergeCell ref="IYQ109:IYU109"/>
    <mergeCell ref="IYW109:IYX109"/>
    <mergeCell ref="IYZ109:IZB109"/>
    <mergeCell ref="IXE109:IXH109"/>
    <mergeCell ref="IXJ109:IXM109"/>
    <mergeCell ref="IXO109:IXQ109"/>
    <mergeCell ref="IXS109:IXU109"/>
    <mergeCell ref="IXW109:IXX109"/>
    <mergeCell ref="IXY109:IYB109"/>
    <mergeCell ref="IWG109:IWH109"/>
    <mergeCell ref="IWJ109:IWL109"/>
    <mergeCell ref="IWN109:IWQ109"/>
    <mergeCell ref="IWS109:IWU109"/>
    <mergeCell ref="IWW109:IWY109"/>
    <mergeCell ref="IXA109:IXC109"/>
    <mergeCell ref="IVG109:IVH109"/>
    <mergeCell ref="IVI109:IVL109"/>
    <mergeCell ref="IVN109:IVO109"/>
    <mergeCell ref="IVQ109:IVT109"/>
    <mergeCell ref="IVV109:IVY109"/>
    <mergeCell ref="IWA109:IWE109"/>
    <mergeCell ref="IUG109:IUI109"/>
    <mergeCell ref="IUK109:IUM109"/>
    <mergeCell ref="IUO109:IUR109"/>
    <mergeCell ref="IUT109:IUW109"/>
    <mergeCell ref="IUY109:IVA109"/>
    <mergeCell ref="IVC109:IVE109"/>
    <mergeCell ref="ITF109:ITI109"/>
    <mergeCell ref="ITK109:ITO109"/>
    <mergeCell ref="ITQ109:ITR109"/>
    <mergeCell ref="ITT109:ITV109"/>
    <mergeCell ref="ITX109:IUA109"/>
    <mergeCell ref="IUC109:IUE109"/>
    <mergeCell ref="ISI109:ISK109"/>
    <mergeCell ref="ISM109:ISO109"/>
    <mergeCell ref="ISQ109:ISR109"/>
    <mergeCell ref="ISS109:ISV109"/>
    <mergeCell ref="ISX109:ISY109"/>
    <mergeCell ref="ITA109:ITD109"/>
    <mergeCell ref="IRH109:IRK109"/>
    <mergeCell ref="IRM109:IRO109"/>
    <mergeCell ref="IRQ109:IRS109"/>
    <mergeCell ref="IRU109:IRW109"/>
    <mergeCell ref="IRY109:ISB109"/>
    <mergeCell ref="ISD109:ISG109"/>
    <mergeCell ref="IQH109:IQI109"/>
    <mergeCell ref="IQK109:IQN109"/>
    <mergeCell ref="IQP109:IQS109"/>
    <mergeCell ref="IQU109:IQY109"/>
    <mergeCell ref="IRA109:IRB109"/>
    <mergeCell ref="IRD109:IRF109"/>
    <mergeCell ref="IPI109:IPL109"/>
    <mergeCell ref="IPN109:IPQ109"/>
    <mergeCell ref="IPS109:IPU109"/>
    <mergeCell ref="IPW109:IPY109"/>
    <mergeCell ref="IQA109:IQB109"/>
    <mergeCell ref="IQC109:IQF109"/>
    <mergeCell ref="IOK109:IOL109"/>
    <mergeCell ref="ION109:IOP109"/>
    <mergeCell ref="IOR109:IOU109"/>
    <mergeCell ref="IOW109:IOY109"/>
    <mergeCell ref="IPA109:IPC109"/>
    <mergeCell ref="IPE109:IPG109"/>
    <mergeCell ref="INK109:INL109"/>
    <mergeCell ref="INM109:INP109"/>
    <mergeCell ref="INR109:INS109"/>
    <mergeCell ref="INU109:INX109"/>
    <mergeCell ref="INZ109:IOC109"/>
    <mergeCell ref="IOE109:IOI109"/>
    <mergeCell ref="IMK109:IMM109"/>
    <mergeCell ref="IMO109:IMQ109"/>
    <mergeCell ref="IMS109:IMV109"/>
    <mergeCell ref="IMX109:INA109"/>
    <mergeCell ref="INC109:INE109"/>
    <mergeCell ref="ING109:INI109"/>
    <mergeCell ref="ILJ109:ILM109"/>
    <mergeCell ref="ILO109:ILS109"/>
    <mergeCell ref="ILU109:ILV109"/>
    <mergeCell ref="ILX109:ILZ109"/>
    <mergeCell ref="IMB109:IME109"/>
    <mergeCell ref="IMG109:IMI109"/>
    <mergeCell ref="IKM109:IKO109"/>
    <mergeCell ref="IKQ109:IKS109"/>
    <mergeCell ref="IKU109:IKV109"/>
    <mergeCell ref="IKW109:IKZ109"/>
    <mergeCell ref="ILB109:ILC109"/>
    <mergeCell ref="ILE109:ILH109"/>
    <mergeCell ref="IJL109:IJO109"/>
    <mergeCell ref="IJQ109:IJS109"/>
    <mergeCell ref="IJU109:IJW109"/>
    <mergeCell ref="IJY109:IKA109"/>
    <mergeCell ref="IKC109:IKF109"/>
    <mergeCell ref="IKH109:IKK109"/>
    <mergeCell ref="IIL109:IIM109"/>
    <mergeCell ref="IIO109:IIR109"/>
    <mergeCell ref="IIT109:IIW109"/>
    <mergeCell ref="IIY109:IJC109"/>
    <mergeCell ref="IJE109:IJF109"/>
    <mergeCell ref="IJH109:IJJ109"/>
    <mergeCell ref="IHM109:IHP109"/>
    <mergeCell ref="IHR109:IHU109"/>
    <mergeCell ref="IHW109:IHY109"/>
    <mergeCell ref="IIA109:IIC109"/>
    <mergeCell ref="IIE109:IIF109"/>
    <mergeCell ref="IIG109:IIJ109"/>
    <mergeCell ref="IGO109:IGP109"/>
    <mergeCell ref="IGR109:IGT109"/>
    <mergeCell ref="IGV109:IGY109"/>
    <mergeCell ref="IHA109:IHC109"/>
    <mergeCell ref="IHE109:IHG109"/>
    <mergeCell ref="IHI109:IHK109"/>
    <mergeCell ref="IFO109:IFP109"/>
    <mergeCell ref="IFQ109:IFT109"/>
    <mergeCell ref="IFV109:IFW109"/>
    <mergeCell ref="IFY109:IGB109"/>
    <mergeCell ref="IGD109:IGG109"/>
    <mergeCell ref="IGI109:IGM109"/>
    <mergeCell ref="IEO109:IEQ109"/>
    <mergeCell ref="IES109:IEU109"/>
    <mergeCell ref="IEW109:IEZ109"/>
    <mergeCell ref="IFB109:IFE109"/>
    <mergeCell ref="IFG109:IFI109"/>
    <mergeCell ref="IFK109:IFM109"/>
    <mergeCell ref="IDN109:IDQ109"/>
    <mergeCell ref="IDS109:IDW109"/>
    <mergeCell ref="IDY109:IDZ109"/>
    <mergeCell ref="IEB109:IED109"/>
    <mergeCell ref="IEF109:IEI109"/>
    <mergeCell ref="IEK109:IEM109"/>
    <mergeCell ref="ICQ109:ICS109"/>
    <mergeCell ref="ICU109:ICW109"/>
    <mergeCell ref="ICY109:ICZ109"/>
    <mergeCell ref="IDA109:IDD109"/>
    <mergeCell ref="IDF109:IDG109"/>
    <mergeCell ref="IDI109:IDL109"/>
    <mergeCell ref="IBP109:IBS109"/>
    <mergeCell ref="IBU109:IBW109"/>
    <mergeCell ref="IBY109:ICA109"/>
    <mergeCell ref="ICC109:ICE109"/>
    <mergeCell ref="ICG109:ICJ109"/>
    <mergeCell ref="ICL109:ICO109"/>
    <mergeCell ref="IAP109:IAQ109"/>
    <mergeCell ref="IAS109:IAV109"/>
    <mergeCell ref="IAX109:IBA109"/>
    <mergeCell ref="IBC109:IBG109"/>
    <mergeCell ref="IBI109:IBJ109"/>
    <mergeCell ref="IBL109:IBN109"/>
    <mergeCell ref="HZQ109:HZT109"/>
    <mergeCell ref="HZV109:HZY109"/>
    <mergeCell ref="IAA109:IAC109"/>
    <mergeCell ref="IAE109:IAG109"/>
    <mergeCell ref="IAI109:IAJ109"/>
    <mergeCell ref="IAK109:IAN109"/>
    <mergeCell ref="HYS109:HYT109"/>
    <mergeCell ref="HYV109:HYX109"/>
    <mergeCell ref="HYZ109:HZC109"/>
    <mergeCell ref="HZE109:HZG109"/>
    <mergeCell ref="HZI109:HZK109"/>
    <mergeCell ref="HZM109:HZO109"/>
    <mergeCell ref="HXS109:HXT109"/>
    <mergeCell ref="HXU109:HXX109"/>
    <mergeCell ref="HXZ109:HYA109"/>
    <mergeCell ref="HYC109:HYF109"/>
    <mergeCell ref="HYH109:HYK109"/>
    <mergeCell ref="HYM109:HYQ109"/>
    <mergeCell ref="HWS109:HWU109"/>
    <mergeCell ref="HWW109:HWY109"/>
    <mergeCell ref="HXA109:HXD109"/>
    <mergeCell ref="HXF109:HXI109"/>
    <mergeCell ref="HXK109:HXM109"/>
    <mergeCell ref="HXO109:HXQ109"/>
    <mergeCell ref="HVR109:HVU109"/>
    <mergeCell ref="HVW109:HWA109"/>
    <mergeCell ref="HWC109:HWD109"/>
    <mergeCell ref="HWF109:HWH109"/>
    <mergeCell ref="HWJ109:HWM109"/>
    <mergeCell ref="HWO109:HWQ109"/>
    <mergeCell ref="HUU109:HUW109"/>
    <mergeCell ref="HUY109:HVA109"/>
    <mergeCell ref="HVC109:HVD109"/>
    <mergeCell ref="HVE109:HVH109"/>
    <mergeCell ref="HVJ109:HVK109"/>
    <mergeCell ref="HVM109:HVP109"/>
    <mergeCell ref="HTT109:HTW109"/>
    <mergeCell ref="HTY109:HUA109"/>
    <mergeCell ref="HUC109:HUE109"/>
    <mergeCell ref="HUG109:HUI109"/>
    <mergeCell ref="HUK109:HUN109"/>
    <mergeCell ref="HUP109:HUS109"/>
    <mergeCell ref="HST109:HSU109"/>
    <mergeCell ref="HSW109:HSZ109"/>
    <mergeCell ref="HTB109:HTE109"/>
    <mergeCell ref="HTG109:HTK109"/>
    <mergeCell ref="HTM109:HTN109"/>
    <mergeCell ref="HTP109:HTR109"/>
    <mergeCell ref="HRU109:HRX109"/>
    <mergeCell ref="HRZ109:HSC109"/>
    <mergeCell ref="HSE109:HSG109"/>
    <mergeCell ref="HSI109:HSK109"/>
    <mergeCell ref="HSM109:HSN109"/>
    <mergeCell ref="HSO109:HSR109"/>
    <mergeCell ref="HQW109:HQX109"/>
    <mergeCell ref="HQZ109:HRB109"/>
    <mergeCell ref="HRD109:HRG109"/>
    <mergeCell ref="HRI109:HRK109"/>
    <mergeCell ref="HRM109:HRO109"/>
    <mergeCell ref="HRQ109:HRS109"/>
    <mergeCell ref="HPW109:HPX109"/>
    <mergeCell ref="HPY109:HQB109"/>
    <mergeCell ref="HQD109:HQE109"/>
    <mergeCell ref="HQG109:HQJ109"/>
    <mergeCell ref="HQL109:HQO109"/>
    <mergeCell ref="HQQ109:HQU109"/>
    <mergeCell ref="HOW109:HOY109"/>
    <mergeCell ref="HPA109:HPC109"/>
    <mergeCell ref="HPE109:HPH109"/>
    <mergeCell ref="HPJ109:HPM109"/>
    <mergeCell ref="HPO109:HPQ109"/>
    <mergeCell ref="HPS109:HPU109"/>
    <mergeCell ref="HNV109:HNY109"/>
    <mergeCell ref="HOA109:HOE109"/>
    <mergeCell ref="HOG109:HOH109"/>
    <mergeCell ref="HOJ109:HOL109"/>
    <mergeCell ref="HON109:HOQ109"/>
    <mergeCell ref="HOS109:HOU109"/>
    <mergeCell ref="HMY109:HNA109"/>
    <mergeCell ref="HNC109:HNE109"/>
    <mergeCell ref="HNG109:HNH109"/>
    <mergeCell ref="HNI109:HNL109"/>
    <mergeCell ref="HNN109:HNO109"/>
    <mergeCell ref="HNQ109:HNT109"/>
    <mergeCell ref="HLX109:HMA109"/>
    <mergeCell ref="HMC109:HME109"/>
    <mergeCell ref="HMG109:HMI109"/>
    <mergeCell ref="HMK109:HMM109"/>
    <mergeCell ref="HMO109:HMR109"/>
    <mergeCell ref="HMT109:HMW109"/>
    <mergeCell ref="HKX109:HKY109"/>
    <mergeCell ref="HLA109:HLD109"/>
    <mergeCell ref="HLF109:HLI109"/>
    <mergeCell ref="HLK109:HLO109"/>
    <mergeCell ref="HLQ109:HLR109"/>
    <mergeCell ref="HLT109:HLV109"/>
    <mergeCell ref="HJY109:HKB109"/>
    <mergeCell ref="HKD109:HKG109"/>
    <mergeCell ref="HKI109:HKK109"/>
    <mergeCell ref="HKM109:HKO109"/>
    <mergeCell ref="HKQ109:HKR109"/>
    <mergeCell ref="HKS109:HKV109"/>
    <mergeCell ref="HJA109:HJB109"/>
    <mergeCell ref="HJD109:HJF109"/>
    <mergeCell ref="HJH109:HJK109"/>
    <mergeCell ref="HJM109:HJO109"/>
    <mergeCell ref="HJQ109:HJS109"/>
    <mergeCell ref="HJU109:HJW109"/>
    <mergeCell ref="HIA109:HIB109"/>
    <mergeCell ref="HIC109:HIF109"/>
    <mergeCell ref="HIH109:HII109"/>
    <mergeCell ref="HIK109:HIN109"/>
    <mergeCell ref="HIP109:HIS109"/>
    <mergeCell ref="HIU109:HIY109"/>
    <mergeCell ref="HHA109:HHC109"/>
    <mergeCell ref="HHE109:HHG109"/>
    <mergeCell ref="HHI109:HHL109"/>
    <mergeCell ref="HHN109:HHQ109"/>
    <mergeCell ref="HHS109:HHU109"/>
    <mergeCell ref="HHW109:HHY109"/>
    <mergeCell ref="HFZ109:HGC109"/>
    <mergeCell ref="HGE109:HGI109"/>
    <mergeCell ref="HGK109:HGL109"/>
    <mergeCell ref="HGN109:HGP109"/>
    <mergeCell ref="HGR109:HGU109"/>
    <mergeCell ref="HGW109:HGY109"/>
    <mergeCell ref="HFC109:HFE109"/>
    <mergeCell ref="HFG109:HFI109"/>
    <mergeCell ref="HFK109:HFL109"/>
    <mergeCell ref="HFM109:HFP109"/>
    <mergeCell ref="HFR109:HFS109"/>
    <mergeCell ref="HFU109:HFX109"/>
    <mergeCell ref="HEB109:HEE109"/>
    <mergeCell ref="HEG109:HEI109"/>
    <mergeCell ref="HEK109:HEM109"/>
    <mergeCell ref="HEO109:HEQ109"/>
    <mergeCell ref="HES109:HEV109"/>
    <mergeCell ref="HEX109:HFA109"/>
    <mergeCell ref="HDB109:HDC109"/>
    <mergeCell ref="HDE109:HDH109"/>
    <mergeCell ref="HDJ109:HDM109"/>
    <mergeCell ref="HDO109:HDS109"/>
    <mergeCell ref="HDU109:HDV109"/>
    <mergeCell ref="HDX109:HDZ109"/>
    <mergeCell ref="HCC109:HCF109"/>
    <mergeCell ref="HCH109:HCK109"/>
    <mergeCell ref="HCM109:HCO109"/>
    <mergeCell ref="HCQ109:HCS109"/>
    <mergeCell ref="HCU109:HCV109"/>
    <mergeCell ref="HCW109:HCZ109"/>
    <mergeCell ref="HBE109:HBF109"/>
    <mergeCell ref="HBH109:HBJ109"/>
    <mergeCell ref="HBL109:HBO109"/>
    <mergeCell ref="HBQ109:HBS109"/>
    <mergeCell ref="HBU109:HBW109"/>
    <mergeCell ref="HBY109:HCA109"/>
    <mergeCell ref="HAE109:HAF109"/>
    <mergeCell ref="HAG109:HAJ109"/>
    <mergeCell ref="HAL109:HAM109"/>
    <mergeCell ref="HAO109:HAR109"/>
    <mergeCell ref="HAT109:HAW109"/>
    <mergeCell ref="HAY109:HBC109"/>
    <mergeCell ref="GZE109:GZG109"/>
    <mergeCell ref="GZI109:GZK109"/>
    <mergeCell ref="GZM109:GZP109"/>
    <mergeCell ref="GZR109:GZU109"/>
    <mergeCell ref="GZW109:GZY109"/>
    <mergeCell ref="HAA109:HAC109"/>
    <mergeCell ref="GYD109:GYG109"/>
    <mergeCell ref="GYI109:GYM109"/>
    <mergeCell ref="GYO109:GYP109"/>
    <mergeCell ref="GYR109:GYT109"/>
    <mergeCell ref="GYV109:GYY109"/>
    <mergeCell ref="GZA109:GZC109"/>
    <mergeCell ref="GXG109:GXI109"/>
    <mergeCell ref="GXK109:GXM109"/>
    <mergeCell ref="GXO109:GXP109"/>
    <mergeCell ref="GXQ109:GXT109"/>
    <mergeCell ref="GXV109:GXW109"/>
    <mergeCell ref="GXY109:GYB109"/>
    <mergeCell ref="GWF109:GWI109"/>
    <mergeCell ref="GWK109:GWM109"/>
    <mergeCell ref="GWO109:GWQ109"/>
    <mergeCell ref="GWS109:GWU109"/>
    <mergeCell ref="GWW109:GWZ109"/>
    <mergeCell ref="GXB109:GXE109"/>
    <mergeCell ref="GVF109:GVG109"/>
    <mergeCell ref="GVI109:GVL109"/>
    <mergeCell ref="GVN109:GVQ109"/>
    <mergeCell ref="GVS109:GVW109"/>
    <mergeCell ref="GVY109:GVZ109"/>
    <mergeCell ref="GWB109:GWD109"/>
    <mergeCell ref="GUG109:GUJ109"/>
    <mergeCell ref="GUL109:GUO109"/>
    <mergeCell ref="GUQ109:GUS109"/>
    <mergeCell ref="GUU109:GUW109"/>
    <mergeCell ref="GUY109:GUZ109"/>
    <mergeCell ref="GVA109:GVD109"/>
    <mergeCell ref="GTI109:GTJ109"/>
    <mergeCell ref="GTL109:GTN109"/>
    <mergeCell ref="GTP109:GTS109"/>
    <mergeCell ref="GTU109:GTW109"/>
    <mergeCell ref="GTY109:GUA109"/>
    <mergeCell ref="GUC109:GUE109"/>
    <mergeCell ref="GSI109:GSJ109"/>
    <mergeCell ref="GSK109:GSN109"/>
    <mergeCell ref="GSP109:GSQ109"/>
    <mergeCell ref="GSS109:GSV109"/>
    <mergeCell ref="GSX109:GTA109"/>
    <mergeCell ref="GTC109:GTG109"/>
    <mergeCell ref="GRI109:GRK109"/>
    <mergeCell ref="GRM109:GRO109"/>
    <mergeCell ref="GRQ109:GRT109"/>
    <mergeCell ref="GRV109:GRY109"/>
    <mergeCell ref="GSA109:GSC109"/>
    <mergeCell ref="GSE109:GSG109"/>
    <mergeCell ref="GQH109:GQK109"/>
    <mergeCell ref="GQM109:GQQ109"/>
    <mergeCell ref="GQS109:GQT109"/>
    <mergeCell ref="GQV109:GQX109"/>
    <mergeCell ref="GQZ109:GRC109"/>
    <mergeCell ref="GRE109:GRG109"/>
    <mergeCell ref="GPK109:GPM109"/>
    <mergeCell ref="GPO109:GPQ109"/>
    <mergeCell ref="GPS109:GPT109"/>
    <mergeCell ref="GPU109:GPX109"/>
    <mergeCell ref="GPZ109:GQA109"/>
    <mergeCell ref="GQC109:GQF109"/>
    <mergeCell ref="GOJ109:GOM109"/>
    <mergeCell ref="GOO109:GOQ109"/>
    <mergeCell ref="GOS109:GOU109"/>
    <mergeCell ref="GOW109:GOY109"/>
    <mergeCell ref="GPA109:GPD109"/>
    <mergeCell ref="GPF109:GPI109"/>
    <mergeCell ref="GNJ109:GNK109"/>
    <mergeCell ref="GNM109:GNP109"/>
    <mergeCell ref="GNR109:GNU109"/>
    <mergeCell ref="GNW109:GOA109"/>
    <mergeCell ref="GOC109:GOD109"/>
    <mergeCell ref="GOF109:GOH109"/>
    <mergeCell ref="GMK109:GMN109"/>
    <mergeCell ref="GMP109:GMS109"/>
    <mergeCell ref="GMU109:GMW109"/>
    <mergeCell ref="GMY109:GNA109"/>
    <mergeCell ref="GNC109:GND109"/>
    <mergeCell ref="GNE109:GNH109"/>
    <mergeCell ref="GLM109:GLN109"/>
    <mergeCell ref="GLP109:GLR109"/>
    <mergeCell ref="GLT109:GLW109"/>
    <mergeCell ref="GLY109:GMA109"/>
    <mergeCell ref="GMC109:GME109"/>
    <mergeCell ref="GMG109:GMI109"/>
    <mergeCell ref="GKM109:GKN109"/>
    <mergeCell ref="GKO109:GKR109"/>
    <mergeCell ref="GKT109:GKU109"/>
    <mergeCell ref="GKW109:GKZ109"/>
    <mergeCell ref="GLB109:GLE109"/>
    <mergeCell ref="GLG109:GLK109"/>
    <mergeCell ref="GJM109:GJO109"/>
    <mergeCell ref="GJQ109:GJS109"/>
    <mergeCell ref="GJU109:GJX109"/>
    <mergeCell ref="GJZ109:GKC109"/>
    <mergeCell ref="GKE109:GKG109"/>
    <mergeCell ref="GKI109:GKK109"/>
    <mergeCell ref="GIL109:GIO109"/>
    <mergeCell ref="GIQ109:GIU109"/>
    <mergeCell ref="GIW109:GIX109"/>
    <mergeCell ref="GIZ109:GJB109"/>
    <mergeCell ref="GJD109:GJG109"/>
    <mergeCell ref="GJI109:GJK109"/>
    <mergeCell ref="GHO109:GHQ109"/>
    <mergeCell ref="GHS109:GHU109"/>
    <mergeCell ref="GHW109:GHX109"/>
    <mergeCell ref="GHY109:GIB109"/>
    <mergeCell ref="GID109:GIE109"/>
    <mergeCell ref="GIG109:GIJ109"/>
    <mergeCell ref="GGN109:GGQ109"/>
    <mergeCell ref="GGS109:GGU109"/>
    <mergeCell ref="GGW109:GGY109"/>
    <mergeCell ref="GHA109:GHC109"/>
    <mergeCell ref="GHE109:GHH109"/>
    <mergeCell ref="GHJ109:GHM109"/>
    <mergeCell ref="GFN109:GFO109"/>
    <mergeCell ref="GFQ109:GFT109"/>
    <mergeCell ref="GFV109:GFY109"/>
    <mergeCell ref="GGA109:GGE109"/>
    <mergeCell ref="GGG109:GGH109"/>
    <mergeCell ref="GGJ109:GGL109"/>
    <mergeCell ref="GEO109:GER109"/>
    <mergeCell ref="GET109:GEW109"/>
    <mergeCell ref="GEY109:GFA109"/>
    <mergeCell ref="GFC109:GFE109"/>
    <mergeCell ref="GFG109:GFH109"/>
    <mergeCell ref="GFI109:GFL109"/>
    <mergeCell ref="GDQ109:GDR109"/>
    <mergeCell ref="GDT109:GDV109"/>
    <mergeCell ref="GDX109:GEA109"/>
    <mergeCell ref="GEC109:GEE109"/>
    <mergeCell ref="GEG109:GEI109"/>
    <mergeCell ref="GEK109:GEM109"/>
    <mergeCell ref="GCQ109:GCR109"/>
    <mergeCell ref="GCS109:GCV109"/>
    <mergeCell ref="GCX109:GCY109"/>
    <mergeCell ref="GDA109:GDD109"/>
    <mergeCell ref="GDF109:GDI109"/>
    <mergeCell ref="GDK109:GDO109"/>
    <mergeCell ref="GBQ109:GBS109"/>
    <mergeCell ref="GBU109:GBW109"/>
    <mergeCell ref="GBY109:GCB109"/>
    <mergeCell ref="GCD109:GCG109"/>
    <mergeCell ref="GCI109:GCK109"/>
    <mergeCell ref="GCM109:GCO109"/>
    <mergeCell ref="GAP109:GAS109"/>
    <mergeCell ref="GAU109:GAY109"/>
    <mergeCell ref="GBA109:GBB109"/>
    <mergeCell ref="GBD109:GBF109"/>
    <mergeCell ref="GBH109:GBK109"/>
    <mergeCell ref="GBM109:GBO109"/>
    <mergeCell ref="FZS109:FZU109"/>
    <mergeCell ref="FZW109:FZY109"/>
    <mergeCell ref="GAA109:GAB109"/>
    <mergeCell ref="GAC109:GAF109"/>
    <mergeCell ref="GAH109:GAI109"/>
    <mergeCell ref="GAK109:GAN109"/>
    <mergeCell ref="FYR109:FYU109"/>
    <mergeCell ref="FYW109:FYY109"/>
    <mergeCell ref="FZA109:FZC109"/>
    <mergeCell ref="FZE109:FZG109"/>
    <mergeCell ref="FZI109:FZL109"/>
    <mergeCell ref="FZN109:FZQ109"/>
    <mergeCell ref="FXR109:FXS109"/>
    <mergeCell ref="FXU109:FXX109"/>
    <mergeCell ref="FXZ109:FYC109"/>
    <mergeCell ref="FYE109:FYI109"/>
    <mergeCell ref="FYK109:FYL109"/>
    <mergeCell ref="FYN109:FYP109"/>
    <mergeCell ref="FWS109:FWV109"/>
    <mergeCell ref="FWX109:FXA109"/>
    <mergeCell ref="FXC109:FXE109"/>
    <mergeCell ref="FXG109:FXI109"/>
    <mergeCell ref="FXK109:FXL109"/>
    <mergeCell ref="FXM109:FXP109"/>
    <mergeCell ref="FVU109:FVV109"/>
    <mergeCell ref="FVX109:FVZ109"/>
    <mergeCell ref="FWB109:FWE109"/>
    <mergeCell ref="FWG109:FWI109"/>
    <mergeCell ref="FWK109:FWM109"/>
    <mergeCell ref="FWO109:FWQ109"/>
    <mergeCell ref="FUU109:FUV109"/>
    <mergeCell ref="FUW109:FUZ109"/>
    <mergeCell ref="FVB109:FVC109"/>
    <mergeCell ref="FVE109:FVH109"/>
    <mergeCell ref="FVJ109:FVM109"/>
    <mergeCell ref="FVO109:FVS109"/>
    <mergeCell ref="FTU109:FTW109"/>
    <mergeCell ref="FTY109:FUA109"/>
    <mergeCell ref="FUC109:FUF109"/>
    <mergeCell ref="FUH109:FUK109"/>
    <mergeCell ref="FUM109:FUO109"/>
    <mergeCell ref="FUQ109:FUS109"/>
    <mergeCell ref="FST109:FSW109"/>
    <mergeCell ref="FSY109:FTC109"/>
    <mergeCell ref="FTE109:FTF109"/>
    <mergeCell ref="FTH109:FTJ109"/>
    <mergeCell ref="FTL109:FTO109"/>
    <mergeCell ref="FTQ109:FTS109"/>
    <mergeCell ref="FRW109:FRY109"/>
    <mergeCell ref="FSA109:FSC109"/>
    <mergeCell ref="FSE109:FSF109"/>
    <mergeCell ref="FSG109:FSJ109"/>
    <mergeCell ref="FSL109:FSM109"/>
    <mergeCell ref="FSO109:FSR109"/>
    <mergeCell ref="FQV109:FQY109"/>
    <mergeCell ref="FRA109:FRC109"/>
    <mergeCell ref="FRE109:FRG109"/>
    <mergeCell ref="FRI109:FRK109"/>
    <mergeCell ref="FRM109:FRP109"/>
    <mergeCell ref="FRR109:FRU109"/>
    <mergeCell ref="FPV109:FPW109"/>
    <mergeCell ref="FPY109:FQB109"/>
    <mergeCell ref="FQD109:FQG109"/>
    <mergeCell ref="FQI109:FQM109"/>
    <mergeCell ref="FQO109:FQP109"/>
    <mergeCell ref="FQR109:FQT109"/>
    <mergeCell ref="FOW109:FOZ109"/>
    <mergeCell ref="FPB109:FPE109"/>
    <mergeCell ref="FPG109:FPI109"/>
    <mergeCell ref="FPK109:FPM109"/>
    <mergeCell ref="FPO109:FPP109"/>
    <mergeCell ref="FPQ109:FPT109"/>
    <mergeCell ref="FNY109:FNZ109"/>
    <mergeCell ref="FOB109:FOD109"/>
    <mergeCell ref="FOF109:FOI109"/>
    <mergeCell ref="FOK109:FOM109"/>
    <mergeCell ref="FOO109:FOQ109"/>
    <mergeCell ref="FOS109:FOU109"/>
    <mergeCell ref="FMY109:FMZ109"/>
    <mergeCell ref="FNA109:FND109"/>
    <mergeCell ref="FNF109:FNG109"/>
    <mergeCell ref="FNI109:FNL109"/>
    <mergeCell ref="FNN109:FNQ109"/>
    <mergeCell ref="FNS109:FNW109"/>
    <mergeCell ref="FLY109:FMA109"/>
    <mergeCell ref="FMC109:FME109"/>
    <mergeCell ref="FMG109:FMJ109"/>
    <mergeCell ref="FML109:FMO109"/>
    <mergeCell ref="FMQ109:FMS109"/>
    <mergeCell ref="FMU109:FMW109"/>
    <mergeCell ref="FKX109:FLA109"/>
    <mergeCell ref="FLC109:FLG109"/>
    <mergeCell ref="FLI109:FLJ109"/>
    <mergeCell ref="FLL109:FLN109"/>
    <mergeCell ref="FLP109:FLS109"/>
    <mergeCell ref="FLU109:FLW109"/>
    <mergeCell ref="FKA109:FKC109"/>
    <mergeCell ref="FKE109:FKG109"/>
    <mergeCell ref="FKI109:FKJ109"/>
    <mergeCell ref="FKK109:FKN109"/>
    <mergeCell ref="FKP109:FKQ109"/>
    <mergeCell ref="FKS109:FKV109"/>
    <mergeCell ref="FIZ109:FJC109"/>
    <mergeCell ref="FJE109:FJG109"/>
    <mergeCell ref="FJI109:FJK109"/>
    <mergeCell ref="FJM109:FJO109"/>
    <mergeCell ref="FJQ109:FJT109"/>
    <mergeCell ref="FJV109:FJY109"/>
    <mergeCell ref="FHZ109:FIA109"/>
    <mergeCell ref="FIC109:FIF109"/>
    <mergeCell ref="FIH109:FIK109"/>
    <mergeCell ref="FIM109:FIQ109"/>
    <mergeCell ref="FIS109:FIT109"/>
    <mergeCell ref="FIV109:FIX109"/>
    <mergeCell ref="FHA109:FHD109"/>
    <mergeCell ref="FHF109:FHI109"/>
    <mergeCell ref="FHK109:FHM109"/>
    <mergeCell ref="FHO109:FHQ109"/>
    <mergeCell ref="FHS109:FHT109"/>
    <mergeCell ref="FHU109:FHX109"/>
    <mergeCell ref="FGC109:FGD109"/>
    <mergeCell ref="FGF109:FGH109"/>
    <mergeCell ref="FGJ109:FGM109"/>
    <mergeCell ref="FGO109:FGQ109"/>
    <mergeCell ref="FGS109:FGU109"/>
    <mergeCell ref="FGW109:FGY109"/>
    <mergeCell ref="FFC109:FFD109"/>
    <mergeCell ref="FFE109:FFH109"/>
    <mergeCell ref="FFJ109:FFK109"/>
    <mergeCell ref="FFM109:FFP109"/>
    <mergeCell ref="FFR109:FFU109"/>
    <mergeCell ref="FFW109:FGA109"/>
    <mergeCell ref="FEC109:FEE109"/>
    <mergeCell ref="FEG109:FEI109"/>
    <mergeCell ref="FEK109:FEN109"/>
    <mergeCell ref="FEP109:FES109"/>
    <mergeCell ref="FEU109:FEW109"/>
    <mergeCell ref="FEY109:FFA109"/>
    <mergeCell ref="FDB109:FDE109"/>
    <mergeCell ref="FDG109:FDK109"/>
    <mergeCell ref="FDM109:FDN109"/>
    <mergeCell ref="FDP109:FDR109"/>
    <mergeCell ref="FDT109:FDW109"/>
    <mergeCell ref="FDY109:FEA109"/>
    <mergeCell ref="FCE109:FCG109"/>
    <mergeCell ref="FCI109:FCK109"/>
    <mergeCell ref="FCM109:FCN109"/>
    <mergeCell ref="FCO109:FCR109"/>
    <mergeCell ref="FCT109:FCU109"/>
    <mergeCell ref="FCW109:FCZ109"/>
    <mergeCell ref="FBD109:FBG109"/>
    <mergeCell ref="FBI109:FBK109"/>
    <mergeCell ref="FBM109:FBO109"/>
    <mergeCell ref="FBQ109:FBS109"/>
    <mergeCell ref="FBU109:FBX109"/>
    <mergeCell ref="FBZ109:FCC109"/>
    <mergeCell ref="FAD109:FAE109"/>
    <mergeCell ref="FAG109:FAJ109"/>
    <mergeCell ref="FAL109:FAO109"/>
    <mergeCell ref="FAQ109:FAU109"/>
    <mergeCell ref="FAW109:FAX109"/>
    <mergeCell ref="FAZ109:FBB109"/>
    <mergeCell ref="EZE109:EZH109"/>
    <mergeCell ref="EZJ109:EZM109"/>
    <mergeCell ref="EZO109:EZQ109"/>
    <mergeCell ref="EZS109:EZU109"/>
    <mergeCell ref="EZW109:EZX109"/>
    <mergeCell ref="EZY109:FAB109"/>
    <mergeCell ref="EYG109:EYH109"/>
    <mergeCell ref="EYJ109:EYL109"/>
    <mergeCell ref="EYN109:EYQ109"/>
    <mergeCell ref="EYS109:EYU109"/>
    <mergeCell ref="EYW109:EYY109"/>
    <mergeCell ref="EZA109:EZC109"/>
    <mergeCell ref="EXG109:EXH109"/>
    <mergeCell ref="EXI109:EXL109"/>
    <mergeCell ref="EXN109:EXO109"/>
    <mergeCell ref="EXQ109:EXT109"/>
    <mergeCell ref="EXV109:EXY109"/>
    <mergeCell ref="EYA109:EYE109"/>
    <mergeCell ref="EWG109:EWI109"/>
    <mergeCell ref="EWK109:EWM109"/>
    <mergeCell ref="EWO109:EWR109"/>
    <mergeCell ref="EWT109:EWW109"/>
    <mergeCell ref="EWY109:EXA109"/>
    <mergeCell ref="EXC109:EXE109"/>
    <mergeCell ref="EVF109:EVI109"/>
    <mergeCell ref="EVK109:EVO109"/>
    <mergeCell ref="EVQ109:EVR109"/>
    <mergeCell ref="EVT109:EVV109"/>
    <mergeCell ref="EVX109:EWA109"/>
    <mergeCell ref="EWC109:EWE109"/>
    <mergeCell ref="EUI109:EUK109"/>
    <mergeCell ref="EUM109:EUO109"/>
    <mergeCell ref="EUQ109:EUR109"/>
    <mergeCell ref="EUS109:EUV109"/>
    <mergeCell ref="EUX109:EUY109"/>
    <mergeCell ref="EVA109:EVD109"/>
    <mergeCell ref="ETH109:ETK109"/>
    <mergeCell ref="ETM109:ETO109"/>
    <mergeCell ref="ETQ109:ETS109"/>
    <mergeCell ref="ETU109:ETW109"/>
    <mergeCell ref="ETY109:EUB109"/>
    <mergeCell ref="EUD109:EUG109"/>
    <mergeCell ref="ESH109:ESI109"/>
    <mergeCell ref="ESK109:ESN109"/>
    <mergeCell ref="ESP109:ESS109"/>
    <mergeCell ref="ESU109:ESY109"/>
    <mergeCell ref="ETA109:ETB109"/>
    <mergeCell ref="ETD109:ETF109"/>
    <mergeCell ref="ERI109:ERL109"/>
    <mergeCell ref="ERN109:ERQ109"/>
    <mergeCell ref="ERS109:ERU109"/>
    <mergeCell ref="ERW109:ERY109"/>
    <mergeCell ref="ESA109:ESB109"/>
    <mergeCell ref="ESC109:ESF109"/>
    <mergeCell ref="EQK109:EQL109"/>
    <mergeCell ref="EQN109:EQP109"/>
    <mergeCell ref="EQR109:EQU109"/>
    <mergeCell ref="EQW109:EQY109"/>
    <mergeCell ref="ERA109:ERC109"/>
    <mergeCell ref="ERE109:ERG109"/>
    <mergeCell ref="EPK109:EPL109"/>
    <mergeCell ref="EPM109:EPP109"/>
    <mergeCell ref="EPR109:EPS109"/>
    <mergeCell ref="EPU109:EPX109"/>
    <mergeCell ref="EPZ109:EQC109"/>
    <mergeCell ref="EQE109:EQI109"/>
    <mergeCell ref="EOK109:EOM109"/>
    <mergeCell ref="EOO109:EOQ109"/>
    <mergeCell ref="EOS109:EOV109"/>
    <mergeCell ref="EOX109:EPA109"/>
    <mergeCell ref="EPC109:EPE109"/>
    <mergeCell ref="EPG109:EPI109"/>
    <mergeCell ref="ENJ109:ENM109"/>
    <mergeCell ref="ENO109:ENS109"/>
    <mergeCell ref="ENU109:ENV109"/>
    <mergeCell ref="ENX109:ENZ109"/>
    <mergeCell ref="EOB109:EOE109"/>
    <mergeCell ref="EOG109:EOI109"/>
    <mergeCell ref="EMM109:EMO109"/>
    <mergeCell ref="EMQ109:EMS109"/>
    <mergeCell ref="EMU109:EMV109"/>
    <mergeCell ref="EMW109:EMZ109"/>
    <mergeCell ref="ENB109:ENC109"/>
    <mergeCell ref="ENE109:ENH109"/>
    <mergeCell ref="ELL109:ELO109"/>
    <mergeCell ref="ELQ109:ELS109"/>
    <mergeCell ref="ELU109:ELW109"/>
    <mergeCell ref="ELY109:EMA109"/>
    <mergeCell ref="EMC109:EMF109"/>
    <mergeCell ref="EMH109:EMK109"/>
    <mergeCell ref="EKL109:EKM109"/>
    <mergeCell ref="EKO109:EKR109"/>
    <mergeCell ref="EKT109:EKW109"/>
    <mergeCell ref="EKY109:ELC109"/>
    <mergeCell ref="ELE109:ELF109"/>
    <mergeCell ref="ELH109:ELJ109"/>
    <mergeCell ref="EJM109:EJP109"/>
    <mergeCell ref="EJR109:EJU109"/>
    <mergeCell ref="EJW109:EJY109"/>
    <mergeCell ref="EKA109:EKC109"/>
    <mergeCell ref="EKE109:EKF109"/>
    <mergeCell ref="EKG109:EKJ109"/>
    <mergeCell ref="EIO109:EIP109"/>
    <mergeCell ref="EIR109:EIT109"/>
    <mergeCell ref="EIV109:EIY109"/>
    <mergeCell ref="EJA109:EJC109"/>
    <mergeCell ref="EJE109:EJG109"/>
    <mergeCell ref="EJI109:EJK109"/>
    <mergeCell ref="EHO109:EHP109"/>
    <mergeCell ref="EHQ109:EHT109"/>
    <mergeCell ref="EHV109:EHW109"/>
    <mergeCell ref="EHY109:EIB109"/>
    <mergeCell ref="EID109:EIG109"/>
    <mergeCell ref="EII109:EIM109"/>
    <mergeCell ref="EGO109:EGQ109"/>
    <mergeCell ref="EGS109:EGU109"/>
    <mergeCell ref="EGW109:EGZ109"/>
    <mergeCell ref="EHB109:EHE109"/>
    <mergeCell ref="EHG109:EHI109"/>
    <mergeCell ref="EHK109:EHM109"/>
    <mergeCell ref="EFN109:EFQ109"/>
    <mergeCell ref="EFS109:EFW109"/>
    <mergeCell ref="EFY109:EFZ109"/>
    <mergeCell ref="EGB109:EGD109"/>
    <mergeCell ref="EGF109:EGI109"/>
    <mergeCell ref="EGK109:EGM109"/>
    <mergeCell ref="EEQ109:EES109"/>
    <mergeCell ref="EEU109:EEW109"/>
    <mergeCell ref="EEY109:EEZ109"/>
    <mergeCell ref="EFA109:EFD109"/>
    <mergeCell ref="EFF109:EFG109"/>
    <mergeCell ref="EFI109:EFL109"/>
    <mergeCell ref="EDP109:EDS109"/>
    <mergeCell ref="EDU109:EDW109"/>
    <mergeCell ref="EDY109:EEA109"/>
    <mergeCell ref="EEC109:EEE109"/>
    <mergeCell ref="EEG109:EEJ109"/>
    <mergeCell ref="EEL109:EEO109"/>
    <mergeCell ref="ECP109:ECQ109"/>
    <mergeCell ref="ECS109:ECV109"/>
    <mergeCell ref="ECX109:EDA109"/>
    <mergeCell ref="EDC109:EDG109"/>
    <mergeCell ref="EDI109:EDJ109"/>
    <mergeCell ref="EDL109:EDN109"/>
    <mergeCell ref="EBQ109:EBT109"/>
    <mergeCell ref="EBV109:EBY109"/>
    <mergeCell ref="ECA109:ECC109"/>
    <mergeCell ref="ECE109:ECG109"/>
    <mergeCell ref="ECI109:ECJ109"/>
    <mergeCell ref="ECK109:ECN109"/>
    <mergeCell ref="EAS109:EAT109"/>
    <mergeCell ref="EAV109:EAX109"/>
    <mergeCell ref="EAZ109:EBC109"/>
    <mergeCell ref="EBE109:EBG109"/>
    <mergeCell ref="EBI109:EBK109"/>
    <mergeCell ref="EBM109:EBO109"/>
    <mergeCell ref="DZS109:DZT109"/>
    <mergeCell ref="DZU109:DZX109"/>
    <mergeCell ref="DZZ109:EAA109"/>
    <mergeCell ref="EAC109:EAF109"/>
    <mergeCell ref="EAH109:EAK109"/>
    <mergeCell ref="EAM109:EAQ109"/>
    <mergeCell ref="DYS109:DYU109"/>
    <mergeCell ref="DYW109:DYY109"/>
    <mergeCell ref="DZA109:DZD109"/>
    <mergeCell ref="DZF109:DZI109"/>
    <mergeCell ref="DZK109:DZM109"/>
    <mergeCell ref="DZO109:DZQ109"/>
    <mergeCell ref="DXR109:DXU109"/>
    <mergeCell ref="DXW109:DYA109"/>
    <mergeCell ref="DYC109:DYD109"/>
    <mergeCell ref="DYF109:DYH109"/>
    <mergeCell ref="DYJ109:DYM109"/>
    <mergeCell ref="DYO109:DYQ109"/>
    <mergeCell ref="DWU109:DWW109"/>
    <mergeCell ref="DWY109:DXA109"/>
    <mergeCell ref="DXC109:DXD109"/>
    <mergeCell ref="DXE109:DXH109"/>
    <mergeCell ref="DXJ109:DXK109"/>
    <mergeCell ref="DXM109:DXP109"/>
    <mergeCell ref="DVT109:DVW109"/>
    <mergeCell ref="DVY109:DWA109"/>
    <mergeCell ref="DWC109:DWE109"/>
    <mergeCell ref="DWG109:DWI109"/>
    <mergeCell ref="DWK109:DWN109"/>
    <mergeCell ref="DWP109:DWS109"/>
    <mergeCell ref="DUT109:DUU109"/>
    <mergeCell ref="DUW109:DUZ109"/>
    <mergeCell ref="DVB109:DVE109"/>
    <mergeCell ref="DVG109:DVK109"/>
    <mergeCell ref="DVM109:DVN109"/>
    <mergeCell ref="DVP109:DVR109"/>
    <mergeCell ref="DTU109:DTX109"/>
    <mergeCell ref="DTZ109:DUC109"/>
    <mergeCell ref="DUE109:DUG109"/>
    <mergeCell ref="DUI109:DUK109"/>
    <mergeCell ref="DUM109:DUN109"/>
    <mergeCell ref="DUO109:DUR109"/>
    <mergeCell ref="DSW109:DSX109"/>
    <mergeCell ref="DSZ109:DTB109"/>
    <mergeCell ref="DTD109:DTG109"/>
    <mergeCell ref="DTI109:DTK109"/>
    <mergeCell ref="DTM109:DTO109"/>
    <mergeCell ref="DTQ109:DTS109"/>
    <mergeCell ref="DRW109:DRX109"/>
    <mergeCell ref="DRY109:DSB109"/>
    <mergeCell ref="DSD109:DSE109"/>
    <mergeCell ref="DSG109:DSJ109"/>
    <mergeCell ref="DSL109:DSO109"/>
    <mergeCell ref="DSQ109:DSU109"/>
    <mergeCell ref="DQW109:DQY109"/>
    <mergeCell ref="DRA109:DRC109"/>
    <mergeCell ref="DRE109:DRH109"/>
    <mergeCell ref="DRJ109:DRM109"/>
    <mergeCell ref="DRO109:DRQ109"/>
    <mergeCell ref="DRS109:DRU109"/>
    <mergeCell ref="DPV109:DPY109"/>
    <mergeCell ref="DQA109:DQE109"/>
    <mergeCell ref="DQG109:DQH109"/>
    <mergeCell ref="DQJ109:DQL109"/>
    <mergeCell ref="DQN109:DQQ109"/>
    <mergeCell ref="DQS109:DQU109"/>
    <mergeCell ref="DOY109:DPA109"/>
    <mergeCell ref="DPC109:DPE109"/>
    <mergeCell ref="DPG109:DPH109"/>
    <mergeCell ref="DPI109:DPL109"/>
    <mergeCell ref="DPN109:DPO109"/>
    <mergeCell ref="DPQ109:DPT109"/>
    <mergeCell ref="DNX109:DOA109"/>
    <mergeCell ref="DOC109:DOE109"/>
    <mergeCell ref="DOG109:DOI109"/>
    <mergeCell ref="DOK109:DOM109"/>
    <mergeCell ref="DOO109:DOR109"/>
    <mergeCell ref="DOT109:DOW109"/>
    <mergeCell ref="DMX109:DMY109"/>
    <mergeCell ref="DNA109:DND109"/>
    <mergeCell ref="DNF109:DNI109"/>
    <mergeCell ref="DNK109:DNO109"/>
    <mergeCell ref="DNQ109:DNR109"/>
    <mergeCell ref="DNT109:DNV109"/>
    <mergeCell ref="DLY109:DMB109"/>
    <mergeCell ref="DMD109:DMG109"/>
    <mergeCell ref="DMI109:DMK109"/>
    <mergeCell ref="DMM109:DMO109"/>
    <mergeCell ref="DMQ109:DMR109"/>
    <mergeCell ref="DMS109:DMV109"/>
    <mergeCell ref="DLA109:DLB109"/>
    <mergeCell ref="DLD109:DLF109"/>
    <mergeCell ref="DLH109:DLK109"/>
    <mergeCell ref="DLM109:DLO109"/>
    <mergeCell ref="DLQ109:DLS109"/>
    <mergeCell ref="DLU109:DLW109"/>
    <mergeCell ref="DKA109:DKB109"/>
    <mergeCell ref="DKC109:DKF109"/>
    <mergeCell ref="DKH109:DKI109"/>
    <mergeCell ref="DKK109:DKN109"/>
    <mergeCell ref="DKP109:DKS109"/>
    <mergeCell ref="DKU109:DKY109"/>
    <mergeCell ref="DJA109:DJC109"/>
    <mergeCell ref="DJE109:DJG109"/>
    <mergeCell ref="DJI109:DJL109"/>
    <mergeCell ref="DJN109:DJQ109"/>
    <mergeCell ref="DJS109:DJU109"/>
    <mergeCell ref="DJW109:DJY109"/>
    <mergeCell ref="DHZ109:DIC109"/>
    <mergeCell ref="DIE109:DII109"/>
    <mergeCell ref="DIK109:DIL109"/>
    <mergeCell ref="DIN109:DIP109"/>
    <mergeCell ref="DIR109:DIU109"/>
    <mergeCell ref="DIW109:DIY109"/>
    <mergeCell ref="DHC109:DHE109"/>
    <mergeCell ref="DHG109:DHI109"/>
    <mergeCell ref="DHK109:DHL109"/>
    <mergeCell ref="DHM109:DHP109"/>
    <mergeCell ref="DHR109:DHS109"/>
    <mergeCell ref="DHU109:DHX109"/>
    <mergeCell ref="DGB109:DGE109"/>
    <mergeCell ref="DGG109:DGI109"/>
    <mergeCell ref="DGK109:DGM109"/>
    <mergeCell ref="DGO109:DGQ109"/>
    <mergeCell ref="DGS109:DGV109"/>
    <mergeCell ref="DGX109:DHA109"/>
    <mergeCell ref="DFB109:DFC109"/>
    <mergeCell ref="DFE109:DFH109"/>
    <mergeCell ref="DFJ109:DFM109"/>
    <mergeCell ref="DFO109:DFS109"/>
    <mergeCell ref="DFU109:DFV109"/>
    <mergeCell ref="DFX109:DFZ109"/>
    <mergeCell ref="DEC109:DEF109"/>
    <mergeCell ref="DEH109:DEK109"/>
    <mergeCell ref="DEM109:DEO109"/>
    <mergeCell ref="DEQ109:DES109"/>
    <mergeCell ref="DEU109:DEV109"/>
    <mergeCell ref="DEW109:DEZ109"/>
    <mergeCell ref="DDE109:DDF109"/>
    <mergeCell ref="DDH109:DDJ109"/>
    <mergeCell ref="DDL109:DDO109"/>
    <mergeCell ref="DDQ109:DDS109"/>
    <mergeCell ref="DDU109:DDW109"/>
    <mergeCell ref="DDY109:DEA109"/>
    <mergeCell ref="DCE109:DCF109"/>
    <mergeCell ref="DCG109:DCJ109"/>
    <mergeCell ref="DCL109:DCM109"/>
    <mergeCell ref="DCO109:DCR109"/>
    <mergeCell ref="DCT109:DCW109"/>
    <mergeCell ref="DCY109:DDC109"/>
    <mergeCell ref="DBE109:DBG109"/>
    <mergeCell ref="DBI109:DBK109"/>
    <mergeCell ref="DBM109:DBP109"/>
    <mergeCell ref="DBR109:DBU109"/>
    <mergeCell ref="DBW109:DBY109"/>
    <mergeCell ref="DCA109:DCC109"/>
    <mergeCell ref="DAD109:DAG109"/>
    <mergeCell ref="DAI109:DAM109"/>
    <mergeCell ref="DAO109:DAP109"/>
    <mergeCell ref="DAR109:DAT109"/>
    <mergeCell ref="DAV109:DAY109"/>
    <mergeCell ref="DBA109:DBC109"/>
    <mergeCell ref="CZG109:CZI109"/>
    <mergeCell ref="CZK109:CZM109"/>
    <mergeCell ref="CZO109:CZP109"/>
    <mergeCell ref="CZQ109:CZT109"/>
    <mergeCell ref="CZV109:CZW109"/>
    <mergeCell ref="CZY109:DAB109"/>
    <mergeCell ref="CYF109:CYI109"/>
    <mergeCell ref="CYK109:CYM109"/>
    <mergeCell ref="CYO109:CYQ109"/>
    <mergeCell ref="CYS109:CYU109"/>
    <mergeCell ref="CYW109:CYZ109"/>
    <mergeCell ref="CZB109:CZE109"/>
    <mergeCell ref="CXF109:CXG109"/>
    <mergeCell ref="CXI109:CXL109"/>
    <mergeCell ref="CXN109:CXQ109"/>
    <mergeCell ref="CXS109:CXW109"/>
    <mergeCell ref="CXY109:CXZ109"/>
    <mergeCell ref="CYB109:CYD109"/>
    <mergeCell ref="CWG109:CWJ109"/>
    <mergeCell ref="CWL109:CWO109"/>
    <mergeCell ref="CWQ109:CWS109"/>
    <mergeCell ref="CWU109:CWW109"/>
    <mergeCell ref="CWY109:CWZ109"/>
    <mergeCell ref="CXA109:CXD109"/>
    <mergeCell ref="CVI109:CVJ109"/>
    <mergeCell ref="CVL109:CVN109"/>
    <mergeCell ref="CVP109:CVS109"/>
    <mergeCell ref="CVU109:CVW109"/>
    <mergeCell ref="CVY109:CWA109"/>
    <mergeCell ref="CWC109:CWE109"/>
    <mergeCell ref="CUI109:CUJ109"/>
    <mergeCell ref="CUK109:CUN109"/>
    <mergeCell ref="CUP109:CUQ109"/>
    <mergeCell ref="CUS109:CUV109"/>
    <mergeCell ref="CUX109:CVA109"/>
    <mergeCell ref="CVC109:CVG109"/>
    <mergeCell ref="CTI109:CTK109"/>
    <mergeCell ref="CTM109:CTO109"/>
    <mergeCell ref="CTQ109:CTT109"/>
    <mergeCell ref="CTV109:CTY109"/>
    <mergeCell ref="CUA109:CUC109"/>
    <mergeCell ref="CUE109:CUG109"/>
    <mergeCell ref="CSH109:CSK109"/>
    <mergeCell ref="CSM109:CSQ109"/>
    <mergeCell ref="CSS109:CST109"/>
    <mergeCell ref="CSV109:CSX109"/>
    <mergeCell ref="CSZ109:CTC109"/>
    <mergeCell ref="CTE109:CTG109"/>
    <mergeCell ref="CRK109:CRM109"/>
    <mergeCell ref="CRO109:CRQ109"/>
    <mergeCell ref="CRS109:CRT109"/>
    <mergeCell ref="CRU109:CRX109"/>
    <mergeCell ref="CRZ109:CSA109"/>
    <mergeCell ref="CSC109:CSF109"/>
    <mergeCell ref="CQJ109:CQM109"/>
    <mergeCell ref="CQO109:CQQ109"/>
    <mergeCell ref="CQS109:CQU109"/>
    <mergeCell ref="CQW109:CQY109"/>
    <mergeCell ref="CRA109:CRD109"/>
    <mergeCell ref="CRF109:CRI109"/>
    <mergeCell ref="CPJ109:CPK109"/>
    <mergeCell ref="CPM109:CPP109"/>
    <mergeCell ref="CPR109:CPU109"/>
    <mergeCell ref="CPW109:CQA109"/>
    <mergeCell ref="CQC109:CQD109"/>
    <mergeCell ref="CQF109:CQH109"/>
    <mergeCell ref="COK109:CON109"/>
    <mergeCell ref="COP109:COS109"/>
    <mergeCell ref="COU109:COW109"/>
    <mergeCell ref="COY109:CPA109"/>
    <mergeCell ref="CPC109:CPD109"/>
    <mergeCell ref="CPE109:CPH109"/>
    <mergeCell ref="CNM109:CNN109"/>
    <mergeCell ref="CNP109:CNR109"/>
    <mergeCell ref="CNT109:CNW109"/>
    <mergeCell ref="CNY109:COA109"/>
    <mergeCell ref="COC109:COE109"/>
    <mergeCell ref="COG109:COI109"/>
    <mergeCell ref="CMM109:CMN109"/>
    <mergeCell ref="CMO109:CMR109"/>
    <mergeCell ref="CMT109:CMU109"/>
    <mergeCell ref="CMW109:CMZ109"/>
    <mergeCell ref="CNB109:CNE109"/>
    <mergeCell ref="CNG109:CNK109"/>
    <mergeCell ref="CLM109:CLO109"/>
    <mergeCell ref="CLQ109:CLS109"/>
    <mergeCell ref="CLU109:CLX109"/>
    <mergeCell ref="CLZ109:CMC109"/>
    <mergeCell ref="CME109:CMG109"/>
    <mergeCell ref="CMI109:CMK109"/>
    <mergeCell ref="CKL109:CKO109"/>
    <mergeCell ref="CKQ109:CKU109"/>
    <mergeCell ref="CKW109:CKX109"/>
    <mergeCell ref="CKZ109:CLB109"/>
    <mergeCell ref="CLD109:CLG109"/>
    <mergeCell ref="CLI109:CLK109"/>
    <mergeCell ref="CJO109:CJQ109"/>
    <mergeCell ref="CJS109:CJU109"/>
    <mergeCell ref="CJW109:CJX109"/>
    <mergeCell ref="CJY109:CKB109"/>
    <mergeCell ref="CKD109:CKE109"/>
    <mergeCell ref="CKG109:CKJ109"/>
    <mergeCell ref="CIN109:CIQ109"/>
    <mergeCell ref="CIS109:CIU109"/>
    <mergeCell ref="CIW109:CIY109"/>
    <mergeCell ref="CJA109:CJC109"/>
    <mergeCell ref="CJE109:CJH109"/>
    <mergeCell ref="CJJ109:CJM109"/>
    <mergeCell ref="CHN109:CHO109"/>
    <mergeCell ref="CHQ109:CHT109"/>
    <mergeCell ref="CHV109:CHY109"/>
    <mergeCell ref="CIA109:CIE109"/>
    <mergeCell ref="CIG109:CIH109"/>
    <mergeCell ref="CIJ109:CIL109"/>
    <mergeCell ref="CGO109:CGR109"/>
    <mergeCell ref="CGT109:CGW109"/>
    <mergeCell ref="CGY109:CHA109"/>
    <mergeCell ref="CHC109:CHE109"/>
    <mergeCell ref="CHG109:CHH109"/>
    <mergeCell ref="CHI109:CHL109"/>
    <mergeCell ref="CFQ109:CFR109"/>
    <mergeCell ref="CFT109:CFV109"/>
    <mergeCell ref="CFX109:CGA109"/>
    <mergeCell ref="CGC109:CGE109"/>
    <mergeCell ref="CGG109:CGI109"/>
    <mergeCell ref="CGK109:CGM109"/>
    <mergeCell ref="CEQ109:CER109"/>
    <mergeCell ref="CES109:CEV109"/>
    <mergeCell ref="CEX109:CEY109"/>
    <mergeCell ref="CFA109:CFD109"/>
    <mergeCell ref="CFF109:CFI109"/>
    <mergeCell ref="CFK109:CFO109"/>
    <mergeCell ref="CDQ109:CDS109"/>
    <mergeCell ref="CDU109:CDW109"/>
    <mergeCell ref="CDY109:CEB109"/>
    <mergeCell ref="CED109:CEG109"/>
    <mergeCell ref="CEI109:CEK109"/>
    <mergeCell ref="CEM109:CEO109"/>
    <mergeCell ref="CCP109:CCS109"/>
    <mergeCell ref="CCU109:CCY109"/>
    <mergeCell ref="CDA109:CDB109"/>
    <mergeCell ref="CDD109:CDF109"/>
    <mergeCell ref="CDH109:CDK109"/>
    <mergeCell ref="CDM109:CDO109"/>
    <mergeCell ref="CBS109:CBU109"/>
    <mergeCell ref="CBW109:CBY109"/>
    <mergeCell ref="CCA109:CCB109"/>
    <mergeCell ref="CCC109:CCF109"/>
    <mergeCell ref="CCH109:CCI109"/>
    <mergeCell ref="CCK109:CCN109"/>
    <mergeCell ref="CAR109:CAU109"/>
    <mergeCell ref="CAW109:CAY109"/>
    <mergeCell ref="CBA109:CBC109"/>
    <mergeCell ref="CBE109:CBG109"/>
    <mergeCell ref="CBI109:CBL109"/>
    <mergeCell ref="CBN109:CBQ109"/>
    <mergeCell ref="BZR109:BZS109"/>
    <mergeCell ref="BZU109:BZX109"/>
    <mergeCell ref="BZZ109:CAC109"/>
    <mergeCell ref="CAE109:CAI109"/>
    <mergeCell ref="CAK109:CAL109"/>
    <mergeCell ref="CAN109:CAP109"/>
    <mergeCell ref="BYS109:BYV109"/>
    <mergeCell ref="BYX109:BZA109"/>
    <mergeCell ref="BZC109:BZE109"/>
    <mergeCell ref="BZG109:BZI109"/>
    <mergeCell ref="BZK109:BZL109"/>
    <mergeCell ref="BZM109:BZP109"/>
    <mergeCell ref="BXU109:BXV109"/>
    <mergeCell ref="BXX109:BXZ109"/>
    <mergeCell ref="BYB109:BYE109"/>
    <mergeCell ref="BYG109:BYI109"/>
    <mergeCell ref="BYK109:BYM109"/>
    <mergeCell ref="BYO109:BYQ109"/>
    <mergeCell ref="BWU109:BWV109"/>
    <mergeCell ref="BWW109:BWZ109"/>
    <mergeCell ref="BXB109:BXC109"/>
    <mergeCell ref="BXE109:BXH109"/>
    <mergeCell ref="BXJ109:BXM109"/>
    <mergeCell ref="BXO109:BXS109"/>
    <mergeCell ref="BVU109:BVW109"/>
    <mergeCell ref="BVY109:BWA109"/>
    <mergeCell ref="BWC109:BWF109"/>
    <mergeCell ref="BWH109:BWK109"/>
    <mergeCell ref="BWM109:BWO109"/>
    <mergeCell ref="BWQ109:BWS109"/>
    <mergeCell ref="BUT109:BUW109"/>
    <mergeCell ref="BUY109:BVC109"/>
    <mergeCell ref="BVE109:BVF109"/>
    <mergeCell ref="BVH109:BVJ109"/>
    <mergeCell ref="BVL109:BVO109"/>
    <mergeCell ref="BVQ109:BVS109"/>
    <mergeCell ref="BTW109:BTY109"/>
    <mergeCell ref="BUA109:BUC109"/>
    <mergeCell ref="BUE109:BUF109"/>
    <mergeCell ref="BUG109:BUJ109"/>
    <mergeCell ref="BUL109:BUM109"/>
    <mergeCell ref="BUO109:BUR109"/>
    <mergeCell ref="BSV109:BSY109"/>
    <mergeCell ref="BTA109:BTC109"/>
    <mergeCell ref="BTE109:BTG109"/>
    <mergeCell ref="BTI109:BTK109"/>
    <mergeCell ref="BTM109:BTP109"/>
    <mergeCell ref="BTR109:BTU109"/>
    <mergeCell ref="BRV109:BRW109"/>
    <mergeCell ref="BRY109:BSB109"/>
    <mergeCell ref="BSD109:BSG109"/>
    <mergeCell ref="BSI109:BSM109"/>
    <mergeCell ref="BSO109:BSP109"/>
    <mergeCell ref="BSR109:BST109"/>
    <mergeCell ref="BQW109:BQZ109"/>
    <mergeCell ref="BRB109:BRE109"/>
    <mergeCell ref="BRG109:BRI109"/>
    <mergeCell ref="BRK109:BRM109"/>
    <mergeCell ref="BRO109:BRP109"/>
    <mergeCell ref="BRQ109:BRT109"/>
    <mergeCell ref="BPY109:BPZ109"/>
    <mergeCell ref="BQB109:BQD109"/>
    <mergeCell ref="BQF109:BQI109"/>
    <mergeCell ref="BQK109:BQM109"/>
    <mergeCell ref="BQO109:BQQ109"/>
    <mergeCell ref="BQS109:BQU109"/>
    <mergeCell ref="BOY109:BOZ109"/>
    <mergeCell ref="BPA109:BPD109"/>
    <mergeCell ref="BPF109:BPG109"/>
    <mergeCell ref="BPI109:BPL109"/>
    <mergeCell ref="BPN109:BPQ109"/>
    <mergeCell ref="BPS109:BPW109"/>
    <mergeCell ref="BNY109:BOA109"/>
    <mergeCell ref="BOC109:BOE109"/>
    <mergeCell ref="BOG109:BOJ109"/>
    <mergeCell ref="BOL109:BOO109"/>
    <mergeCell ref="BOQ109:BOS109"/>
    <mergeCell ref="BOU109:BOW109"/>
    <mergeCell ref="BMX109:BNA109"/>
    <mergeCell ref="BNC109:BNG109"/>
    <mergeCell ref="BNI109:BNJ109"/>
    <mergeCell ref="BNL109:BNN109"/>
    <mergeCell ref="BNP109:BNS109"/>
    <mergeCell ref="BNU109:BNW109"/>
    <mergeCell ref="BMA109:BMC109"/>
    <mergeCell ref="BME109:BMG109"/>
    <mergeCell ref="BMI109:BMJ109"/>
    <mergeCell ref="BMK109:BMN109"/>
    <mergeCell ref="BMP109:BMQ109"/>
    <mergeCell ref="BMS109:BMV109"/>
    <mergeCell ref="BKZ109:BLC109"/>
    <mergeCell ref="BLE109:BLG109"/>
    <mergeCell ref="BLI109:BLK109"/>
    <mergeCell ref="BLM109:BLO109"/>
    <mergeCell ref="BLQ109:BLT109"/>
    <mergeCell ref="BLV109:BLY109"/>
    <mergeCell ref="BJZ109:BKA109"/>
    <mergeCell ref="BKC109:BKF109"/>
    <mergeCell ref="BKH109:BKK109"/>
    <mergeCell ref="BKM109:BKQ109"/>
    <mergeCell ref="BKS109:BKT109"/>
    <mergeCell ref="BKV109:BKX109"/>
    <mergeCell ref="BJA109:BJD109"/>
    <mergeCell ref="BJF109:BJI109"/>
    <mergeCell ref="BJK109:BJM109"/>
    <mergeCell ref="BJO109:BJQ109"/>
    <mergeCell ref="BJS109:BJT109"/>
    <mergeCell ref="BJU109:BJX109"/>
    <mergeCell ref="BIC109:BID109"/>
    <mergeCell ref="BIF109:BIH109"/>
    <mergeCell ref="BIJ109:BIM109"/>
    <mergeCell ref="BIO109:BIQ109"/>
    <mergeCell ref="BIS109:BIU109"/>
    <mergeCell ref="BIW109:BIY109"/>
    <mergeCell ref="BHC109:BHD109"/>
    <mergeCell ref="BHE109:BHH109"/>
    <mergeCell ref="BHJ109:BHK109"/>
    <mergeCell ref="BHM109:BHP109"/>
    <mergeCell ref="BHR109:BHU109"/>
    <mergeCell ref="BHW109:BIA109"/>
    <mergeCell ref="BGC109:BGE109"/>
    <mergeCell ref="BGG109:BGI109"/>
    <mergeCell ref="BGK109:BGN109"/>
    <mergeCell ref="BGP109:BGS109"/>
    <mergeCell ref="BGU109:BGW109"/>
    <mergeCell ref="BGY109:BHA109"/>
    <mergeCell ref="BFB109:BFE109"/>
    <mergeCell ref="BFG109:BFK109"/>
    <mergeCell ref="BFM109:BFN109"/>
    <mergeCell ref="BFP109:BFR109"/>
    <mergeCell ref="BFT109:BFW109"/>
    <mergeCell ref="BFY109:BGA109"/>
    <mergeCell ref="BEE109:BEG109"/>
    <mergeCell ref="BEI109:BEK109"/>
    <mergeCell ref="BEM109:BEN109"/>
    <mergeCell ref="BEO109:BER109"/>
    <mergeCell ref="BET109:BEU109"/>
    <mergeCell ref="BEW109:BEZ109"/>
    <mergeCell ref="BDD109:BDG109"/>
    <mergeCell ref="BDI109:BDK109"/>
    <mergeCell ref="BDM109:BDO109"/>
    <mergeCell ref="BDQ109:BDS109"/>
    <mergeCell ref="BDU109:BDX109"/>
    <mergeCell ref="BDZ109:BEC109"/>
    <mergeCell ref="BCD109:BCE109"/>
    <mergeCell ref="BCG109:BCJ109"/>
    <mergeCell ref="BCL109:BCO109"/>
    <mergeCell ref="BCQ109:BCU109"/>
    <mergeCell ref="BCW109:BCX109"/>
    <mergeCell ref="BCZ109:BDB109"/>
    <mergeCell ref="BBE109:BBH109"/>
    <mergeCell ref="BBJ109:BBM109"/>
    <mergeCell ref="BBO109:BBQ109"/>
    <mergeCell ref="BBS109:BBU109"/>
    <mergeCell ref="BBW109:BBX109"/>
    <mergeCell ref="BBY109:BCB109"/>
    <mergeCell ref="BAG109:BAH109"/>
    <mergeCell ref="BAJ109:BAL109"/>
    <mergeCell ref="BAN109:BAQ109"/>
    <mergeCell ref="BAS109:BAU109"/>
    <mergeCell ref="BAW109:BAY109"/>
    <mergeCell ref="BBA109:BBC109"/>
    <mergeCell ref="AZG109:AZH109"/>
    <mergeCell ref="AZI109:AZL109"/>
    <mergeCell ref="AZN109:AZO109"/>
    <mergeCell ref="AZQ109:AZT109"/>
    <mergeCell ref="AZV109:AZY109"/>
    <mergeCell ref="BAA109:BAE109"/>
    <mergeCell ref="AYG109:AYI109"/>
    <mergeCell ref="AYK109:AYM109"/>
    <mergeCell ref="AYO109:AYR109"/>
    <mergeCell ref="AYT109:AYW109"/>
    <mergeCell ref="AYY109:AZA109"/>
    <mergeCell ref="AZC109:AZE109"/>
    <mergeCell ref="AXF109:AXI109"/>
    <mergeCell ref="AXK109:AXO109"/>
    <mergeCell ref="AXQ109:AXR109"/>
    <mergeCell ref="AXT109:AXV109"/>
    <mergeCell ref="AXX109:AYA109"/>
    <mergeCell ref="AYC109:AYE109"/>
    <mergeCell ref="AWI109:AWK109"/>
    <mergeCell ref="AWM109:AWO109"/>
    <mergeCell ref="AWQ109:AWR109"/>
    <mergeCell ref="AWS109:AWV109"/>
    <mergeCell ref="AWX109:AWY109"/>
    <mergeCell ref="AXA109:AXD109"/>
    <mergeCell ref="AVH109:AVK109"/>
    <mergeCell ref="AVM109:AVO109"/>
    <mergeCell ref="AVQ109:AVS109"/>
    <mergeCell ref="AVU109:AVW109"/>
    <mergeCell ref="AVY109:AWB109"/>
    <mergeCell ref="AWD109:AWG109"/>
    <mergeCell ref="AUH109:AUI109"/>
    <mergeCell ref="AUK109:AUN109"/>
    <mergeCell ref="AUP109:AUS109"/>
    <mergeCell ref="AUU109:AUY109"/>
    <mergeCell ref="AVA109:AVB109"/>
    <mergeCell ref="AVD109:AVF109"/>
    <mergeCell ref="ATI109:ATL109"/>
    <mergeCell ref="ATN109:ATQ109"/>
    <mergeCell ref="ATS109:ATU109"/>
    <mergeCell ref="ATW109:ATY109"/>
    <mergeCell ref="AUA109:AUB109"/>
    <mergeCell ref="AUC109:AUF109"/>
    <mergeCell ref="ASK109:ASL109"/>
    <mergeCell ref="ASN109:ASP109"/>
    <mergeCell ref="ASR109:ASU109"/>
    <mergeCell ref="ASW109:ASY109"/>
    <mergeCell ref="ATA109:ATC109"/>
    <mergeCell ref="ATE109:ATG109"/>
    <mergeCell ref="ARK109:ARL109"/>
    <mergeCell ref="ARM109:ARP109"/>
    <mergeCell ref="ARR109:ARS109"/>
    <mergeCell ref="ARU109:ARX109"/>
    <mergeCell ref="ARZ109:ASC109"/>
    <mergeCell ref="ASE109:ASI109"/>
    <mergeCell ref="AQK109:AQM109"/>
    <mergeCell ref="AQO109:AQQ109"/>
    <mergeCell ref="AQS109:AQV109"/>
    <mergeCell ref="AQX109:ARA109"/>
    <mergeCell ref="ARC109:ARE109"/>
    <mergeCell ref="ARG109:ARI109"/>
    <mergeCell ref="APJ109:APM109"/>
    <mergeCell ref="APO109:APS109"/>
    <mergeCell ref="APU109:APV109"/>
    <mergeCell ref="APX109:APZ109"/>
    <mergeCell ref="AQB109:AQE109"/>
    <mergeCell ref="AQG109:AQI109"/>
    <mergeCell ref="AOM109:AOO109"/>
    <mergeCell ref="AOQ109:AOS109"/>
    <mergeCell ref="AOU109:AOV109"/>
    <mergeCell ref="AOW109:AOZ109"/>
    <mergeCell ref="APB109:APC109"/>
    <mergeCell ref="APE109:APH109"/>
    <mergeCell ref="ANL109:ANO109"/>
    <mergeCell ref="ANQ109:ANS109"/>
    <mergeCell ref="ANU109:ANW109"/>
    <mergeCell ref="ANY109:AOA109"/>
    <mergeCell ref="AOC109:AOF109"/>
    <mergeCell ref="AOH109:AOK109"/>
    <mergeCell ref="AML109:AMM109"/>
    <mergeCell ref="AMO109:AMR109"/>
    <mergeCell ref="AMT109:AMW109"/>
    <mergeCell ref="AMY109:ANC109"/>
    <mergeCell ref="ANE109:ANF109"/>
    <mergeCell ref="ANH109:ANJ109"/>
    <mergeCell ref="ALM109:ALP109"/>
    <mergeCell ref="ALR109:ALU109"/>
    <mergeCell ref="ALW109:ALY109"/>
    <mergeCell ref="AMA109:AMC109"/>
    <mergeCell ref="AME109:AMF109"/>
    <mergeCell ref="AMG109:AMJ109"/>
    <mergeCell ref="AKO109:AKP109"/>
    <mergeCell ref="AKR109:AKT109"/>
    <mergeCell ref="AKV109:AKY109"/>
    <mergeCell ref="ALA109:ALC109"/>
    <mergeCell ref="ALE109:ALG109"/>
    <mergeCell ref="ALI109:ALK109"/>
    <mergeCell ref="AJO109:AJP109"/>
    <mergeCell ref="AJQ109:AJT109"/>
    <mergeCell ref="AJV109:AJW109"/>
    <mergeCell ref="AJY109:AKB109"/>
    <mergeCell ref="AKD109:AKG109"/>
    <mergeCell ref="AKI109:AKM109"/>
    <mergeCell ref="AIO109:AIQ109"/>
    <mergeCell ref="AIS109:AIU109"/>
    <mergeCell ref="AIW109:AIZ109"/>
    <mergeCell ref="AJB109:AJE109"/>
    <mergeCell ref="AJG109:AJI109"/>
    <mergeCell ref="AJK109:AJM109"/>
    <mergeCell ref="AHN109:AHQ109"/>
    <mergeCell ref="AHS109:AHW109"/>
    <mergeCell ref="AHY109:AHZ109"/>
    <mergeCell ref="AIB109:AID109"/>
    <mergeCell ref="AIF109:AII109"/>
    <mergeCell ref="AIK109:AIM109"/>
    <mergeCell ref="AGQ109:AGS109"/>
    <mergeCell ref="AGU109:AGW109"/>
    <mergeCell ref="AGY109:AGZ109"/>
    <mergeCell ref="AHA109:AHD109"/>
    <mergeCell ref="AHF109:AHG109"/>
    <mergeCell ref="AHI109:AHL109"/>
    <mergeCell ref="AFP109:AFS109"/>
    <mergeCell ref="AFU109:AFW109"/>
    <mergeCell ref="AFY109:AGA109"/>
    <mergeCell ref="AGC109:AGE109"/>
    <mergeCell ref="AGG109:AGJ109"/>
    <mergeCell ref="AGL109:AGO109"/>
    <mergeCell ref="AEP109:AEQ109"/>
    <mergeCell ref="AES109:AEV109"/>
    <mergeCell ref="AEX109:AFA109"/>
    <mergeCell ref="AFC109:AFG109"/>
    <mergeCell ref="AFI109:AFJ109"/>
    <mergeCell ref="AFL109:AFN109"/>
    <mergeCell ref="ADQ109:ADT109"/>
    <mergeCell ref="ADV109:ADY109"/>
    <mergeCell ref="AEA109:AEC109"/>
    <mergeCell ref="AEE109:AEG109"/>
    <mergeCell ref="AEI109:AEJ109"/>
    <mergeCell ref="AEK109:AEN109"/>
    <mergeCell ref="ACS109:ACT109"/>
    <mergeCell ref="ACV109:ACX109"/>
    <mergeCell ref="ACZ109:ADC109"/>
    <mergeCell ref="ADE109:ADG109"/>
    <mergeCell ref="ADI109:ADK109"/>
    <mergeCell ref="ADM109:ADO109"/>
    <mergeCell ref="ABS109:ABT109"/>
    <mergeCell ref="ABU109:ABX109"/>
    <mergeCell ref="ABZ109:ACA109"/>
    <mergeCell ref="ACC109:ACF109"/>
    <mergeCell ref="ACH109:ACK109"/>
    <mergeCell ref="ACM109:ACQ109"/>
    <mergeCell ref="AAS109:AAU109"/>
    <mergeCell ref="AAW109:AAY109"/>
    <mergeCell ref="ABA109:ABD109"/>
    <mergeCell ref="ABF109:ABI109"/>
    <mergeCell ref="ABK109:ABM109"/>
    <mergeCell ref="ABO109:ABQ109"/>
    <mergeCell ref="ZR109:ZU109"/>
    <mergeCell ref="ZW109:AAA109"/>
    <mergeCell ref="AAC109:AAD109"/>
    <mergeCell ref="AAF109:AAH109"/>
    <mergeCell ref="AAJ109:AAM109"/>
    <mergeCell ref="AAO109:AAQ109"/>
    <mergeCell ref="YU109:YW109"/>
    <mergeCell ref="YY109:ZA109"/>
    <mergeCell ref="ZC109:ZD109"/>
    <mergeCell ref="ZE109:ZH109"/>
    <mergeCell ref="ZJ109:ZK109"/>
    <mergeCell ref="ZM109:ZP109"/>
    <mergeCell ref="XT109:XW109"/>
    <mergeCell ref="XY109:YA109"/>
    <mergeCell ref="YC109:YE109"/>
    <mergeCell ref="YG109:YI109"/>
    <mergeCell ref="YK109:YN109"/>
    <mergeCell ref="YP109:YS109"/>
    <mergeCell ref="WT109:WU109"/>
    <mergeCell ref="WW109:WZ109"/>
    <mergeCell ref="XB109:XE109"/>
    <mergeCell ref="XG109:XK109"/>
    <mergeCell ref="XM109:XN109"/>
    <mergeCell ref="XP109:XR109"/>
    <mergeCell ref="VU109:VX109"/>
    <mergeCell ref="VZ109:WC109"/>
    <mergeCell ref="WE109:WG109"/>
    <mergeCell ref="WI109:WK109"/>
    <mergeCell ref="WM109:WN109"/>
    <mergeCell ref="WO109:WR109"/>
    <mergeCell ref="UW109:UX109"/>
    <mergeCell ref="UZ109:VB109"/>
    <mergeCell ref="VD109:VG109"/>
    <mergeCell ref="VI109:VK109"/>
    <mergeCell ref="VM109:VO109"/>
    <mergeCell ref="VQ109:VS109"/>
    <mergeCell ref="TW109:TX109"/>
    <mergeCell ref="TY109:UB109"/>
    <mergeCell ref="UD109:UE109"/>
    <mergeCell ref="UG109:UJ109"/>
    <mergeCell ref="UL109:UO109"/>
    <mergeCell ref="UQ109:UU109"/>
    <mergeCell ref="SW109:SY109"/>
    <mergeCell ref="TA109:TC109"/>
    <mergeCell ref="TE109:TH109"/>
    <mergeCell ref="TJ109:TM109"/>
    <mergeCell ref="TO109:TQ109"/>
    <mergeCell ref="TS109:TU109"/>
    <mergeCell ref="RV109:RY109"/>
    <mergeCell ref="SA109:SE109"/>
    <mergeCell ref="SG109:SH109"/>
    <mergeCell ref="SJ109:SL109"/>
    <mergeCell ref="SN109:SQ109"/>
    <mergeCell ref="SS109:SU109"/>
    <mergeCell ref="QY109:RA109"/>
    <mergeCell ref="RC109:RE109"/>
    <mergeCell ref="RG109:RH109"/>
    <mergeCell ref="RI109:RL109"/>
    <mergeCell ref="RN109:RO109"/>
    <mergeCell ref="RQ109:RT109"/>
    <mergeCell ref="PX109:QA109"/>
    <mergeCell ref="QC109:QE109"/>
    <mergeCell ref="QG109:QI109"/>
    <mergeCell ref="QK109:QM109"/>
    <mergeCell ref="QO109:QR109"/>
    <mergeCell ref="QT109:QW109"/>
    <mergeCell ref="OX109:OY109"/>
    <mergeCell ref="PA109:PD109"/>
    <mergeCell ref="PF109:PI109"/>
    <mergeCell ref="PK109:PO109"/>
    <mergeCell ref="PQ109:PR109"/>
    <mergeCell ref="PT109:PV109"/>
    <mergeCell ref="NY109:OB109"/>
    <mergeCell ref="OD109:OG109"/>
    <mergeCell ref="OI109:OK109"/>
    <mergeCell ref="OM109:OO109"/>
    <mergeCell ref="OQ109:OR109"/>
    <mergeCell ref="OS109:OV109"/>
    <mergeCell ref="NA109:NB109"/>
    <mergeCell ref="ND109:NF109"/>
    <mergeCell ref="NH109:NK109"/>
    <mergeCell ref="NM109:NO109"/>
    <mergeCell ref="NQ109:NS109"/>
    <mergeCell ref="NU109:NW109"/>
    <mergeCell ref="MA109:MB109"/>
    <mergeCell ref="MC109:MF109"/>
    <mergeCell ref="MH109:MI109"/>
    <mergeCell ref="MK109:MN109"/>
    <mergeCell ref="MP109:MS109"/>
    <mergeCell ref="MU109:MY109"/>
    <mergeCell ref="LA109:LC109"/>
    <mergeCell ref="LE109:LG109"/>
    <mergeCell ref="LI109:LL109"/>
    <mergeCell ref="LN109:LQ109"/>
    <mergeCell ref="LS109:LU109"/>
    <mergeCell ref="LW109:LY109"/>
    <mergeCell ref="JZ109:KA109"/>
    <mergeCell ref="KE109:KI109"/>
    <mergeCell ref="KK109:KL109"/>
    <mergeCell ref="KN109:KP109"/>
    <mergeCell ref="KR109:KU109"/>
    <mergeCell ref="KW109:KY109"/>
    <mergeCell ref="IZ109:JB109"/>
    <mergeCell ref="JD109:JF109"/>
    <mergeCell ref="JH109:JK109"/>
    <mergeCell ref="JM109:JP109"/>
    <mergeCell ref="JR109:JT109"/>
    <mergeCell ref="JV109:JX109"/>
    <mergeCell ref="HY109:IB109"/>
    <mergeCell ref="ID109:IH109"/>
    <mergeCell ref="IJ109:IK109"/>
    <mergeCell ref="IM109:IO109"/>
    <mergeCell ref="IQ109:IT109"/>
    <mergeCell ref="IV109:IX109"/>
    <mergeCell ref="GW109:GZ109"/>
    <mergeCell ref="HB109:HC109"/>
    <mergeCell ref="HH109:HJ109"/>
    <mergeCell ref="HL109:HO109"/>
    <mergeCell ref="HQ109:HR109"/>
    <mergeCell ref="HT109:HW109"/>
    <mergeCell ref="FY109:GA109"/>
    <mergeCell ref="GC109:GF109"/>
    <mergeCell ref="GH109:GK109"/>
    <mergeCell ref="GM109:GO109"/>
    <mergeCell ref="GQ109:GS109"/>
    <mergeCell ref="GU109:GV109"/>
    <mergeCell ref="EY109:FC109"/>
    <mergeCell ref="FE109:FF109"/>
    <mergeCell ref="FH109:FJ109"/>
    <mergeCell ref="FL109:FO109"/>
    <mergeCell ref="FQ109:FS109"/>
    <mergeCell ref="FU109:FW109"/>
    <mergeCell ref="DW109:DY109"/>
    <mergeCell ref="EA109:EC109"/>
    <mergeCell ref="EE109:EF109"/>
    <mergeCell ref="EG109:EJ109"/>
    <mergeCell ref="EL109:EM109"/>
    <mergeCell ref="ET109:EW109"/>
    <mergeCell ref="CV109:CY109"/>
    <mergeCell ref="DA109:DC109"/>
    <mergeCell ref="DE109:DG109"/>
    <mergeCell ref="DI109:DK109"/>
    <mergeCell ref="DM109:DP109"/>
    <mergeCell ref="DR109:DU109"/>
    <mergeCell ref="BV109:BW109"/>
    <mergeCell ref="BY109:CB109"/>
    <mergeCell ref="CD109:CG109"/>
    <mergeCell ref="CI109:CM109"/>
    <mergeCell ref="CO109:CP109"/>
    <mergeCell ref="CR109:CT109"/>
    <mergeCell ref="AW109:AZ109"/>
    <mergeCell ref="BB109:BE109"/>
    <mergeCell ref="BG109:BI109"/>
    <mergeCell ref="BK109:BM109"/>
    <mergeCell ref="BO109:BP109"/>
    <mergeCell ref="BQ109:BT109"/>
    <mergeCell ref="Y109:Z109"/>
    <mergeCell ref="AB109:AD109"/>
    <mergeCell ref="AF109:AI109"/>
    <mergeCell ref="AK109:AM109"/>
    <mergeCell ref="AO109:AQ109"/>
    <mergeCell ref="AS109:AU109"/>
    <mergeCell ref="JH108:JK108"/>
    <mergeCell ref="JM108:JP108"/>
    <mergeCell ref="JR108:JT108"/>
    <mergeCell ref="JV108:JX108"/>
    <mergeCell ref="JZ108:KA108"/>
    <mergeCell ref="A109:D109"/>
    <mergeCell ref="F109:G109"/>
    <mergeCell ref="I109:L109"/>
    <mergeCell ref="N109:Q109"/>
    <mergeCell ref="S109:W109"/>
    <mergeCell ref="IJ108:IK108"/>
    <mergeCell ref="IM108:IO108"/>
    <mergeCell ref="IQ108:IT108"/>
    <mergeCell ref="IV108:IX108"/>
    <mergeCell ref="IZ108:JB108"/>
    <mergeCell ref="JD108:JF108"/>
    <mergeCell ref="HH108:HJ108"/>
    <mergeCell ref="HL108:HO108"/>
    <mergeCell ref="HQ108:HR108"/>
    <mergeCell ref="HT108:HW108"/>
    <mergeCell ref="HY108:IB108"/>
    <mergeCell ref="ID108:IH108"/>
    <mergeCell ref="JZ103:KA103"/>
    <mergeCell ref="IX104:JA104"/>
    <mergeCell ref="JC104:JE104"/>
    <mergeCell ref="JG104:JK104"/>
    <mergeCell ref="JM104:JN104"/>
    <mergeCell ref="JP104:JR104"/>
    <mergeCell ref="JT104:JX104"/>
    <mergeCell ref="JZ104:KA104"/>
    <mergeCell ref="IX103:JA103"/>
    <mergeCell ref="JC103:JE103"/>
    <mergeCell ref="JG103:JK103"/>
    <mergeCell ref="JM103:JN103"/>
    <mergeCell ref="JP103:JR103"/>
    <mergeCell ref="JT103:JX103"/>
    <mergeCell ref="JZ98:KA98"/>
    <mergeCell ref="IU99:IX99"/>
    <mergeCell ref="IZ99:JD99"/>
    <mergeCell ref="JF99:JH99"/>
    <mergeCell ref="JJ99:JO99"/>
    <mergeCell ref="JQ99:JU99"/>
    <mergeCell ref="JW99:JX99"/>
    <mergeCell ref="JZ99:KA99"/>
    <mergeCell ref="IU98:IX98"/>
    <mergeCell ref="IZ98:JD98"/>
    <mergeCell ref="JF98:JH98"/>
    <mergeCell ref="JJ98:JO98"/>
    <mergeCell ref="JQ98:JU98"/>
    <mergeCell ref="JW98:JX98"/>
    <mergeCell ref="JZ93:KA93"/>
    <mergeCell ref="IR94:IT94"/>
    <mergeCell ref="IV94:IZ94"/>
    <mergeCell ref="JB94:JF94"/>
    <mergeCell ref="JH94:JL94"/>
    <mergeCell ref="JN94:JR94"/>
    <mergeCell ref="JT94:JX94"/>
    <mergeCell ref="JZ94:KA94"/>
    <mergeCell ref="IR93:IT93"/>
    <mergeCell ref="IV93:IZ93"/>
    <mergeCell ref="JB93:JF93"/>
    <mergeCell ref="JH93:JL93"/>
    <mergeCell ref="JN93:JR93"/>
    <mergeCell ref="JT93:JX93"/>
    <mergeCell ref="JO88:JU88"/>
    <mergeCell ref="JW88:KA88"/>
    <mergeCell ref="IL89:IN89"/>
    <mergeCell ref="IP89:IT89"/>
    <mergeCell ref="IV89:IW89"/>
    <mergeCell ref="IY89:JE89"/>
    <mergeCell ref="JG89:JJ89"/>
    <mergeCell ref="JL89:JM89"/>
    <mergeCell ref="JO89:JU89"/>
    <mergeCell ref="JW89:KA89"/>
    <mergeCell ref="IL88:IN88"/>
    <mergeCell ref="IP88:IT88"/>
    <mergeCell ref="IV88:IW88"/>
    <mergeCell ref="IY88:JE88"/>
    <mergeCell ref="JG88:JJ88"/>
    <mergeCell ref="JL88:JM88"/>
    <mergeCell ref="JS83:JU83"/>
    <mergeCell ref="JW83:KA83"/>
    <mergeCell ref="IM84:IO84"/>
    <mergeCell ref="IQ84:IV84"/>
    <mergeCell ref="IX84:JB84"/>
    <mergeCell ref="JD84:JG84"/>
    <mergeCell ref="JI84:JM84"/>
    <mergeCell ref="JO84:JQ84"/>
    <mergeCell ref="JS84:JU84"/>
    <mergeCell ref="JW84:KA84"/>
    <mergeCell ref="IM83:IO83"/>
    <mergeCell ref="IQ83:IV83"/>
    <mergeCell ref="IX83:JB83"/>
    <mergeCell ref="JD83:JG83"/>
    <mergeCell ref="JI83:JM83"/>
    <mergeCell ref="JO83:JQ83"/>
    <mergeCell ref="JA79:JD79"/>
    <mergeCell ref="JF79:JK79"/>
    <mergeCell ref="JM79:JO79"/>
    <mergeCell ref="JQ79:JT79"/>
    <mergeCell ref="JV79:JX79"/>
    <mergeCell ref="JZ79:KA79"/>
    <mergeCell ref="JA78:JD78"/>
    <mergeCell ref="JF78:JK78"/>
    <mergeCell ref="JM78:JO78"/>
    <mergeCell ref="JQ78:JT78"/>
    <mergeCell ref="JV78:JX78"/>
    <mergeCell ref="JZ78:KA78"/>
    <mergeCell ref="JS73:JT73"/>
    <mergeCell ref="JV73:KA73"/>
    <mergeCell ref="IH74:IO74"/>
    <mergeCell ref="IQ74:IT74"/>
    <mergeCell ref="IV74:IX74"/>
    <mergeCell ref="IZ74:JD74"/>
    <mergeCell ref="JF74:JK74"/>
    <mergeCell ref="JM74:JQ74"/>
    <mergeCell ref="JS74:JT74"/>
    <mergeCell ref="JV74:KA74"/>
    <mergeCell ref="IH73:IO73"/>
    <mergeCell ref="IQ73:IT73"/>
    <mergeCell ref="IV73:IX73"/>
    <mergeCell ref="IZ73:JD73"/>
    <mergeCell ref="JF73:JK73"/>
    <mergeCell ref="JM73:JQ73"/>
    <mergeCell ref="IZ69:JB69"/>
    <mergeCell ref="JD69:JG69"/>
    <mergeCell ref="JI69:JM69"/>
    <mergeCell ref="JO69:JR69"/>
    <mergeCell ref="JT69:JU69"/>
    <mergeCell ref="JW69:KA69"/>
    <mergeCell ref="IZ68:JB68"/>
    <mergeCell ref="JD68:JG68"/>
    <mergeCell ref="JI68:JM68"/>
    <mergeCell ref="JO68:JR68"/>
    <mergeCell ref="JT68:JU68"/>
    <mergeCell ref="JW68:KA68"/>
  </mergeCells>
  <printOptions horizontalCentered="1" verticalCentered="1" gridLines="1"/>
  <pageMargins left="0.2" right="0.2" top="0.75" bottom="0.75" header="0.5" footer="0.3"/>
  <pageSetup paperSize="126" scale="52" orientation="landscape" horizontalDpi="4294967293" verticalDpi="0" r:id="rId1"/>
  <headerFooter>
    <oddHeader>&amp;C&amp;"-,Bold"&amp;26Mizmor 75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D02C-7F84-4790-B43F-61FAF46B1E1D}">
  <sheetPr>
    <pageSetUpPr fitToPage="1"/>
  </sheetPr>
  <dimension ref="A1:CV145"/>
  <sheetViews>
    <sheetView topLeftCell="M31" zoomScale="110" zoomScaleNormal="110" workbookViewId="0">
      <selection activeCell="AX36" sqref="AX36"/>
    </sheetView>
  </sheetViews>
  <sheetFormatPr defaultColWidth="9.140625" defaultRowHeight="21" x14ac:dyDescent="0.25"/>
  <cols>
    <col min="1" max="6" width="3.5703125" style="235" bestFit="1" customWidth="1"/>
    <col min="7" max="7" width="3.85546875" style="235" bestFit="1" customWidth="1"/>
    <col min="8" max="9" width="3.5703125" style="235" bestFit="1" customWidth="1"/>
    <col min="10" max="10" width="3.85546875" style="235" bestFit="1" customWidth="1"/>
    <col min="11" max="14" width="3.5703125" style="235" bestFit="1" customWidth="1"/>
    <col min="15" max="15" width="3.85546875" style="235" bestFit="1" customWidth="1"/>
    <col min="16" max="17" width="3.5703125" style="235" bestFit="1" customWidth="1"/>
    <col min="18" max="18" width="4.42578125" style="235" bestFit="1" customWidth="1"/>
    <col min="19" max="25" width="3.5703125" style="235" bestFit="1" customWidth="1"/>
    <col min="26" max="29" width="4.28515625" style="235" customWidth="1"/>
    <col min="30" max="31" width="3.85546875" style="235" bestFit="1" customWidth="1"/>
    <col min="32" max="36" width="3.5703125" style="235" bestFit="1" customWidth="1"/>
    <col min="37" max="38" width="3.85546875" style="235" bestFit="1" customWidth="1"/>
    <col min="39" max="39" width="3.5703125" style="235" bestFit="1" customWidth="1"/>
    <col min="40" max="40" width="3.85546875" style="235" bestFit="1" customWidth="1"/>
    <col min="41" max="44" width="3.5703125" style="235" bestFit="1" customWidth="1"/>
    <col min="45" max="46" width="3.85546875" style="235" bestFit="1" customWidth="1"/>
    <col min="47" max="55" width="3.5703125" style="235" bestFit="1" customWidth="1"/>
    <col min="56" max="56" width="2.7109375" style="235" bestFit="1" customWidth="1"/>
    <col min="57" max="57" width="4.42578125" style="300" bestFit="1" customWidth="1"/>
    <col min="58" max="58" width="4.85546875" style="234" bestFit="1" customWidth="1"/>
    <col min="59" max="59" width="5.140625" style="234" bestFit="1" customWidth="1"/>
    <col min="60" max="60" width="3" style="234" customWidth="1"/>
    <col min="61" max="61" width="3.42578125" style="234" bestFit="1" customWidth="1"/>
    <col min="62" max="62" width="4.140625" style="234" bestFit="1" customWidth="1"/>
    <col min="63" max="63" width="7" style="226" bestFit="1" customWidth="1"/>
    <col min="64" max="64" width="8.140625" style="226" bestFit="1" customWidth="1"/>
    <col min="65" max="65" width="7" style="226" bestFit="1" customWidth="1"/>
    <col min="66" max="66" width="6.85546875" style="226" bestFit="1" customWidth="1"/>
    <col min="67" max="67" width="8" style="226" bestFit="1" customWidth="1"/>
    <col min="68" max="68" width="7" style="226" bestFit="1" customWidth="1"/>
    <col min="69" max="69" width="6.85546875" style="226" bestFit="1" customWidth="1"/>
    <col min="70" max="70" width="7.42578125" style="226" bestFit="1" customWidth="1"/>
    <col min="71" max="71" width="6.85546875" style="226" bestFit="1" customWidth="1"/>
    <col min="72" max="72" width="2.7109375" style="232" bestFit="1" customWidth="1"/>
    <col min="73" max="76" width="1.7109375" style="267" customWidth="1"/>
    <col min="77" max="77" width="16.140625" style="224" bestFit="1" customWidth="1"/>
    <col min="78" max="80" width="9.140625" style="232" customWidth="1"/>
    <col min="81" max="81" width="9.140625" style="235"/>
    <col min="82" max="82" width="5.5703125" style="235" bestFit="1" customWidth="1"/>
    <col min="83" max="83" width="6.85546875" style="235" bestFit="1" customWidth="1"/>
    <col min="84" max="84" width="5.140625" style="235" bestFit="1" customWidth="1"/>
    <col min="85" max="85" width="6.42578125" style="235" bestFit="1" customWidth="1"/>
    <col min="86" max="86" width="5.85546875" style="235" bestFit="1" customWidth="1"/>
    <col min="87" max="87" width="8.28515625" style="235" bestFit="1" customWidth="1"/>
    <col min="88" max="89" width="5.140625" style="235" bestFit="1" customWidth="1"/>
    <col min="90" max="90" width="5.42578125" style="235" bestFit="1" customWidth="1"/>
    <col min="91" max="91" width="10.85546875" style="235" bestFit="1" customWidth="1"/>
    <col min="92" max="92" width="8.5703125" style="235" bestFit="1" customWidth="1"/>
    <col min="93" max="93" width="8.28515625" style="235" bestFit="1" customWidth="1"/>
    <col min="94" max="94" width="10.5703125" style="235" bestFit="1" customWidth="1"/>
    <col min="95" max="95" width="9.28515625" style="235" bestFit="1" customWidth="1"/>
    <col min="96" max="96" width="8.85546875" style="235" bestFit="1" customWidth="1"/>
    <col min="97" max="97" width="9.85546875" style="235" bestFit="1" customWidth="1"/>
    <col min="98" max="98" width="8" style="235" bestFit="1" customWidth="1"/>
    <col min="99" max="99" width="3.28515625" style="235" bestFit="1" customWidth="1"/>
    <col min="100" max="100" width="18.42578125" style="235" bestFit="1" customWidth="1"/>
    <col min="101" max="16384" width="9.140625" style="235"/>
  </cols>
  <sheetData>
    <row r="1" spans="1:57" ht="27.75" thickTop="1" thickBot="1" x14ac:dyDescent="0.3">
      <c r="A1" s="256" t="s">
        <v>571</v>
      </c>
      <c r="B1" s="256" t="s">
        <v>571</v>
      </c>
      <c r="C1" s="256" t="s">
        <v>571</v>
      </c>
      <c r="D1" s="256" t="s">
        <v>571</v>
      </c>
      <c r="E1" s="256" t="s">
        <v>571</v>
      </c>
      <c r="F1" s="256" t="s">
        <v>571</v>
      </c>
      <c r="G1" s="256" t="s">
        <v>571</v>
      </c>
      <c r="H1" s="256" t="s">
        <v>571</v>
      </c>
      <c r="I1" s="256" t="s">
        <v>571</v>
      </c>
      <c r="J1" s="256" t="s">
        <v>571</v>
      </c>
      <c r="K1" s="256" t="s">
        <v>571</v>
      </c>
      <c r="L1" s="256" t="s">
        <v>571</v>
      </c>
      <c r="M1" s="256" t="s">
        <v>571</v>
      </c>
      <c r="N1" s="256" t="s">
        <v>571</v>
      </c>
      <c r="O1" s="256" t="s">
        <v>571</v>
      </c>
      <c r="P1" s="256" t="s">
        <v>571</v>
      </c>
      <c r="Q1" s="256" t="s">
        <v>571</v>
      </c>
      <c r="R1" s="256" t="s">
        <v>571</v>
      </c>
      <c r="S1" s="256" t="s">
        <v>571</v>
      </c>
      <c r="T1" s="256" t="s">
        <v>571</v>
      </c>
      <c r="U1" s="256" t="s">
        <v>571</v>
      </c>
      <c r="V1" s="256" t="s">
        <v>571</v>
      </c>
      <c r="W1" s="256" t="s">
        <v>571</v>
      </c>
      <c r="X1" s="256" t="s">
        <v>571</v>
      </c>
      <c r="Y1" s="256" t="s">
        <v>571</v>
      </c>
      <c r="Z1" s="256" t="s">
        <v>571</v>
      </c>
      <c r="AA1" s="256" t="s">
        <v>571</v>
      </c>
      <c r="AB1" s="227" t="s">
        <v>521</v>
      </c>
      <c r="AC1" s="228" t="s">
        <v>311</v>
      </c>
      <c r="AD1" s="227" t="s">
        <v>564</v>
      </c>
      <c r="AE1" s="256" t="s">
        <v>570</v>
      </c>
      <c r="AF1" s="227" t="s">
        <v>565</v>
      </c>
      <c r="AG1" s="227" t="s">
        <v>530</v>
      </c>
      <c r="AH1" s="276" t="s">
        <v>323</v>
      </c>
      <c r="AI1" s="227" t="s">
        <v>522</v>
      </c>
      <c r="AJ1" s="256" t="s">
        <v>570</v>
      </c>
      <c r="AK1" s="227" t="s">
        <v>521</v>
      </c>
      <c r="AL1" s="230" t="s">
        <v>340</v>
      </c>
      <c r="AM1" s="227" t="s">
        <v>518</v>
      </c>
      <c r="AN1" s="227" t="s">
        <v>523</v>
      </c>
      <c r="AO1" s="227" t="s">
        <v>518</v>
      </c>
      <c r="AP1" s="256" t="s">
        <v>570</v>
      </c>
      <c r="AQ1" s="227" t="s">
        <v>526</v>
      </c>
      <c r="AR1" s="227" t="s">
        <v>524</v>
      </c>
      <c r="AS1" s="227" t="s">
        <v>564</v>
      </c>
      <c r="AT1" s="227" t="s">
        <v>526</v>
      </c>
      <c r="AU1" s="256" t="s">
        <v>570</v>
      </c>
      <c r="AV1" s="227" t="s">
        <v>522</v>
      </c>
      <c r="AW1" s="276" t="s">
        <v>323</v>
      </c>
      <c r="AX1" s="256" t="s">
        <v>570</v>
      </c>
      <c r="AY1" s="227" t="s">
        <v>524</v>
      </c>
      <c r="AZ1" s="227" t="s">
        <v>531</v>
      </c>
      <c r="BA1" s="231" t="s">
        <v>326</v>
      </c>
      <c r="BB1" s="227" t="s">
        <v>518</v>
      </c>
      <c r="BC1" s="227" t="s">
        <v>522</v>
      </c>
      <c r="BD1" s="232">
        <v>1</v>
      </c>
    </row>
    <row r="2" spans="1:57" ht="21.75" thickTop="1" x14ac:dyDescent="0.25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>
        <v>23</v>
      </c>
      <c r="AC2" s="277">
        <v>22</v>
      </c>
      <c r="AD2" s="277">
        <v>21</v>
      </c>
      <c r="AE2" s="277"/>
      <c r="AF2" s="277">
        <v>20</v>
      </c>
      <c r="AG2" s="277">
        <v>19</v>
      </c>
      <c r="AH2" s="277">
        <v>18</v>
      </c>
      <c r="AI2" s="277">
        <v>17</v>
      </c>
      <c r="AJ2" s="277"/>
      <c r="AK2" s="277">
        <v>16</v>
      </c>
      <c r="AL2" s="277">
        <v>15</v>
      </c>
      <c r="AM2" s="277">
        <v>14</v>
      </c>
      <c r="AN2" s="277">
        <v>13</v>
      </c>
      <c r="AO2" s="277">
        <v>12</v>
      </c>
      <c r="AP2" s="277"/>
      <c r="AQ2" s="277">
        <v>11</v>
      </c>
      <c r="AR2" s="277">
        <v>10</v>
      </c>
      <c r="AS2" s="277">
        <v>9</v>
      </c>
      <c r="AT2" s="277">
        <v>8</v>
      </c>
      <c r="AU2" s="277"/>
      <c r="AV2" s="277">
        <v>7</v>
      </c>
      <c r="AW2" s="277">
        <v>6</v>
      </c>
      <c r="AX2" s="277"/>
      <c r="AY2" s="277">
        <v>5</v>
      </c>
      <c r="AZ2" s="277">
        <v>4</v>
      </c>
      <c r="BA2" s="277">
        <v>3</v>
      </c>
      <c r="BB2" s="277">
        <v>2</v>
      </c>
      <c r="BC2" s="277">
        <v>1</v>
      </c>
      <c r="BD2" s="277"/>
    </row>
    <row r="3" spans="1:57" x14ac:dyDescent="0.25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>
        <v>6</v>
      </c>
      <c r="AC3" s="301">
        <v>2</v>
      </c>
      <c r="AD3" s="277">
        <v>5</v>
      </c>
      <c r="AE3" s="277"/>
      <c r="AF3" s="302">
        <v>15</v>
      </c>
      <c r="AG3" s="302">
        <v>14</v>
      </c>
      <c r="AH3" s="302">
        <v>13</v>
      </c>
      <c r="AI3" s="302">
        <v>12</v>
      </c>
      <c r="AJ3" s="277"/>
      <c r="AK3" s="277">
        <v>4</v>
      </c>
      <c r="AL3" s="301">
        <v>1</v>
      </c>
      <c r="AM3" s="277">
        <v>3</v>
      </c>
      <c r="AN3" s="277">
        <v>2</v>
      </c>
      <c r="AO3" s="277">
        <v>1</v>
      </c>
      <c r="AP3" s="277"/>
      <c r="AQ3" s="302">
        <v>11</v>
      </c>
      <c r="AR3" s="302">
        <v>10</v>
      </c>
      <c r="AS3" s="302">
        <v>9</v>
      </c>
      <c r="AT3" s="302">
        <v>8</v>
      </c>
      <c r="AU3" s="277"/>
      <c r="AV3" s="302">
        <v>7</v>
      </c>
      <c r="AW3" s="302">
        <v>6</v>
      </c>
      <c r="AX3" s="277"/>
      <c r="AY3" s="302">
        <v>5</v>
      </c>
      <c r="AZ3" s="302">
        <v>4</v>
      </c>
      <c r="BA3" s="302">
        <v>3</v>
      </c>
      <c r="BB3" s="302">
        <v>2</v>
      </c>
      <c r="BC3" s="302">
        <v>1</v>
      </c>
      <c r="BD3" s="277"/>
    </row>
    <row r="4" spans="1:57" x14ac:dyDescent="0.25">
      <c r="A4" s="277"/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  <c r="AA4" s="277"/>
      <c r="AB4" s="279">
        <v>2</v>
      </c>
      <c r="AC4" s="279"/>
      <c r="AD4" s="279"/>
      <c r="AE4" s="277"/>
      <c r="AF4" s="303">
        <v>4</v>
      </c>
      <c r="AG4" s="303"/>
      <c r="AH4" s="303"/>
      <c r="AI4" s="303"/>
      <c r="AJ4" s="277"/>
      <c r="AK4" s="279">
        <v>1</v>
      </c>
      <c r="AL4" s="279"/>
      <c r="AM4" s="279"/>
      <c r="AN4" s="279"/>
      <c r="AO4" s="279"/>
      <c r="AP4" s="277"/>
      <c r="AQ4" s="303">
        <v>3</v>
      </c>
      <c r="AR4" s="303"/>
      <c r="AS4" s="303"/>
      <c r="AT4" s="303"/>
      <c r="AU4" s="277"/>
      <c r="AV4" s="303">
        <v>2</v>
      </c>
      <c r="AW4" s="303"/>
      <c r="AX4" s="277"/>
      <c r="AY4" s="303">
        <v>1</v>
      </c>
      <c r="AZ4" s="303"/>
      <c r="BA4" s="303"/>
      <c r="BB4" s="303"/>
      <c r="BC4" s="303"/>
      <c r="BD4" s="277"/>
    </row>
    <row r="5" spans="1:57" ht="21.75" thickBot="1" x14ac:dyDescent="0.3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  <c r="AA5" s="277"/>
      <c r="AB5" s="279" t="s">
        <v>572</v>
      </c>
      <c r="AC5" s="279"/>
      <c r="AD5" s="279"/>
      <c r="AE5" s="277"/>
      <c r="AF5" s="279" t="s">
        <v>573</v>
      </c>
      <c r="AG5" s="279"/>
      <c r="AH5" s="279"/>
      <c r="AI5" s="279"/>
      <c r="AJ5" s="277"/>
      <c r="AK5" s="279" t="s">
        <v>574</v>
      </c>
      <c r="AL5" s="279"/>
      <c r="AM5" s="279"/>
      <c r="AN5" s="279"/>
      <c r="AO5" s="279"/>
      <c r="AP5" s="277"/>
      <c r="AQ5" s="279" t="s">
        <v>575</v>
      </c>
      <c r="AR5" s="279"/>
      <c r="AS5" s="279"/>
      <c r="AT5" s="279"/>
      <c r="AU5" s="277"/>
      <c r="AV5" s="279" t="s">
        <v>576</v>
      </c>
      <c r="AW5" s="279"/>
      <c r="AX5" s="277"/>
      <c r="AY5" s="279" t="s">
        <v>577</v>
      </c>
      <c r="AZ5" s="279"/>
      <c r="BA5" s="279"/>
      <c r="BB5" s="279"/>
      <c r="BC5" s="279"/>
      <c r="BD5" s="277"/>
      <c r="BE5" s="300">
        <v>2331</v>
      </c>
    </row>
    <row r="6" spans="1:57" ht="27.75" thickTop="1" thickBot="1" x14ac:dyDescent="0.3">
      <c r="A6" s="256" t="s">
        <v>571</v>
      </c>
      <c r="B6" s="256" t="s">
        <v>571</v>
      </c>
      <c r="C6" s="256" t="s">
        <v>571</v>
      </c>
      <c r="D6" s="256" t="s">
        <v>571</v>
      </c>
      <c r="E6" s="256" t="s">
        <v>571</v>
      </c>
      <c r="F6" s="256" t="s">
        <v>571</v>
      </c>
      <c r="G6" s="256" t="s">
        <v>571</v>
      </c>
      <c r="H6" s="256" t="s">
        <v>571</v>
      </c>
      <c r="I6" s="256" t="s">
        <v>571</v>
      </c>
      <c r="J6" s="280" t="s">
        <v>566</v>
      </c>
      <c r="K6" s="228" t="s">
        <v>311</v>
      </c>
      <c r="L6" s="227" t="s">
        <v>526</v>
      </c>
      <c r="M6" s="230" t="s">
        <v>340</v>
      </c>
      <c r="N6" s="276" t="s">
        <v>323</v>
      </c>
      <c r="O6" s="227" t="s">
        <v>522</v>
      </c>
      <c r="P6" s="227" t="s">
        <v>532</v>
      </c>
      <c r="Q6" s="231" t="s">
        <v>326</v>
      </c>
      <c r="R6" s="256" t="s">
        <v>570</v>
      </c>
      <c r="S6" s="230" t="s">
        <v>340</v>
      </c>
      <c r="T6" s="227" t="s">
        <v>521</v>
      </c>
      <c r="U6" s="227" t="s">
        <v>532</v>
      </c>
      <c r="V6" s="227" t="s">
        <v>530</v>
      </c>
      <c r="W6" s="256" t="s">
        <v>570</v>
      </c>
      <c r="X6" s="280" t="s">
        <v>566</v>
      </c>
      <c r="Y6" s="304" t="s">
        <v>518</v>
      </c>
      <c r="Z6" s="305" t="s">
        <v>564</v>
      </c>
      <c r="AA6" s="256" t="s">
        <v>570</v>
      </c>
      <c r="AB6" s="227" t="s">
        <v>517</v>
      </c>
      <c r="AC6" s="230" t="s">
        <v>340</v>
      </c>
      <c r="AD6" s="227" t="s">
        <v>521</v>
      </c>
      <c r="AE6" s="236" t="s">
        <v>529</v>
      </c>
      <c r="AF6" s="230" t="s">
        <v>340</v>
      </c>
      <c r="AG6" s="256" t="s">
        <v>570</v>
      </c>
      <c r="AH6" s="306" t="s">
        <v>340</v>
      </c>
      <c r="AI6" s="307" t="s">
        <v>326</v>
      </c>
      <c r="AJ6" s="308" t="s">
        <v>311</v>
      </c>
      <c r="AK6" s="244" t="s">
        <v>520</v>
      </c>
      <c r="AL6" s="309" t="s">
        <v>340</v>
      </c>
      <c r="AM6" s="310" t="s">
        <v>337</v>
      </c>
      <c r="AN6" s="256" t="s">
        <v>570</v>
      </c>
      <c r="AO6" s="241" t="s">
        <v>567</v>
      </c>
      <c r="AP6" s="242" t="s">
        <v>311</v>
      </c>
      <c r="AQ6" s="243" t="s">
        <v>337</v>
      </c>
      <c r="AR6" s="311" t="s">
        <v>522</v>
      </c>
      <c r="AS6" s="276" t="s">
        <v>323</v>
      </c>
      <c r="AT6" s="256" t="s">
        <v>570</v>
      </c>
      <c r="AU6" s="280" t="s">
        <v>566</v>
      </c>
      <c r="AV6" s="227" t="s">
        <v>522</v>
      </c>
      <c r="AW6" s="256" t="s">
        <v>570</v>
      </c>
      <c r="AX6" s="306" t="s">
        <v>340</v>
      </c>
      <c r="AY6" s="307" t="s">
        <v>326</v>
      </c>
      <c r="AZ6" s="308" t="s">
        <v>311</v>
      </c>
      <c r="BA6" s="244" t="s">
        <v>520</v>
      </c>
      <c r="BB6" s="309" t="s">
        <v>340</v>
      </c>
      <c r="BC6" s="310" t="s">
        <v>337</v>
      </c>
      <c r="BD6" s="232">
        <v>2</v>
      </c>
    </row>
    <row r="7" spans="1:57" ht="21.75" thickTop="1" x14ac:dyDescent="0.25">
      <c r="A7" s="277"/>
      <c r="B7" s="277"/>
      <c r="C7" s="277"/>
      <c r="D7" s="277"/>
      <c r="E7" s="277"/>
      <c r="F7" s="277"/>
      <c r="G7" s="277"/>
      <c r="H7" s="277"/>
      <c r="I7" s="277"/>
      <c r="J7" s="277">
        <v>62</v>
      </c>
      <c r="K7" s="277">
        <v>61</v>
      </c>
      <c r="L7" s="277">
        <v>60</v>
      </c>
      <c r="M7" s="277">
        <v>59</v>
      </c>
      <c r="N7" s="277">
        <v>58</v>
      </c>
      <c r="O7" s="277">
        <v>57</v>
      </c>
      <c r="P7" s="277">
        <v>56</v>
      </c>
      <c r="Q7" s="277">
        <v>55</v>
      </c>
      <c r="R7" s="277"/>
      <c r="S7" s="277">
        <v>54</v>
      </c>
      <c r="T7" s="277">
        <v>53</v>
      </c>
      <c r="U7" s="277">
        <v>52</v>
      </c>
      <c r="V7" s="277">
        <v>51</v>
      </c>
      <c r="W7" s="277"/>
      <c r="X7" s="277">
        <v>50</v>
      </c>
      <c r="Y7" s="277">
        <v>49</v>
      </c>
      <c r="Z7" s="277">
        <v>48</v>
      </c>
      <c r="AA7" s="277"/>
      <c r="AB7" s="277">
        <v>47</v>
      </c>
      <c r="AC7" s="277">
        <v>46</v>
      </c>
      <c r="AD7" s="277">
        <v>45</v>
      </c>
      <c r="AE7" s="277">
        <v>44</v>
      </c>
      <c r="AF7" s="277">
        <v>43</v>
      </c>
      <c r="AG7" s="277"/>
      <c r="AH7" s="277">
        <v>42</v>
      </c>
      <c r="AI7" s="277">
        <v>41</v>
      </c>
      <c r="AJ7" s="277">
        <v>40</v>
      </c>
      <c r="AK7" s="277">
        <v>39</v>
      </c>
      <c r="AL7" s="277">
        <v>38</v>
      </c>
      <c r="AM7" s="277">
        <v>37</v>
      </c>
      <c r="AN7" s="277"/>
      <c r="AO7" s="277">
        <v>36</v>
      </c>
      <c r="AP7" s="277">
        <v>35</v>
      </c>
      <c r="AQ7" s="277">
        <v>34</v>
      </c>
      <c r="AR7" s="277">
        <v>33</v>
      </c>
      <c r="AS7" s="277">
        <v>32</v>
      </c>
      <c r="AT7" s="277"/>
      <c r="AU7" s="277">
        <v>31</v>
      </c>
      <c r="AV7" s="277">
        <v>30</v>
      </c>
      <c r="AW7" s="277"/>
      <c r="AX7" s="277">
        <v>29</v>
      </c>
      <c r="AY7" s="277">
        <v>28</v>
      </c>
      <c r="AZ7" s="277">
        <v>27</v>
      </c>
      <c r="BA7" s="277">
        <v>26</v>
      </c>
      <c r="BB7" s="277">
        <v>25</v>
      </c>
      <c r="BC7" s="277">
        <v>24</v>
      </c>
      <c r="BD7" s="277"/>
    </row>
    <row r="8" spans="1:57" x14ac:dyDescent="0.25">
      <c r="A8" s="277"/>
      <c r="B8" s="277"/>
      <c r="C8" s="277"/>
      <c r="D8" s="277"/>
      <c r="E8" s="277"/>
      <c r="F8" s="277"/>
      <c r="G8" s="277"/>
      <c r="H8" s="277"/>
      <c r="I8" s="277"/>
      <c r="J8" s="277">
        <v>25</v>
      </c>
      <c r="K8" s="301">
        <v>17</v>
      </c>
      <c r="L8" s="277">
        <v>24</v>
      </c>
      <c r="M8" s="301">
        <v>16</v>
      </c>
      <c r="N8" s="277">
        <v>23</v>
      </c>
      <c r="O8" s="277">
        <v>22</v>
      </c>
      <c r="P8" s="277">
        <v>21</v>
      </c>
      <c r="Q8" s="277">
        <v>20</v>
      </c>
      <c r="R8" s="277"/>
      <c r="S8" s="301">
        <v>15</v>
      </c>
      <c r="T8" s="277">
        <v>19</v>
      </c>
      <c r="U8" s="277">
        <v>18</v>
      </c>
      <c r="V8" s="277">
        <v>17</v>
      </c>
      <c r="W8" s="277"/>
      <c r="X8" s="302">
        <v>20</v>
      </c>
      <c r="Y8" s="302">
        <v>19</v>
      </c>
      <c r="Z8" s="302">
        <v>18</v>
      </c>
      <c r="AA8" s="277"/>
      <c r="AB8" s="277">
        <v>16</v>
      </c>
      <c r="AC8" s="301">
        <v>14</v>
      </c>
      <c r="AD8" s="277">
        <v>15</v>
      </c>
      <c r="AE8" s="277">
        <v>14</v>
      </c>
      <c r="AF8" s="301">
        <v>13</v>
      </c>
      <c r="AG8" s="277"/>
      <c r="AH8" s="301">
        <v>12</v>
      </c>
      <c r="AI8" s="277">
        <v>13</v>
      </c>
      <c r="AJ8" s="301">
        <v>11</v>
      </c>
      <c r="AK8" s="277">
        <v>12</v>
      </c>
      <c r="AL8" s="301">
        <v>10</v>
      </c>
      <c r="AM8" s="301">
        <v>9</v>
      </c>
      <c r="AN8" s="277"/>
      <c r="AO8" s="277">
        <v>11</v>
      </c>
      <c r="AP8" s="301">
        <v>8</v>
      </c>
      <c r="AQ8" s="301">
        <v>7</v>
      </c>
      <c r="AR8" s="277">
        <v>10</v>
      </c>
      <c r="AS8" s="277">
        <v>9</v>
      </c>
      <c r="AT8" s="277"/>
      <c r="AU8" s="302">
        <v>17</v>
      </c>
      <c r="AV8" s="302">
        <v>16</v>
      </c>
      <c r="AW8" s="277"/>
      <c r="AX8" s="301">
        <v>6</v>
      </c>
      <c r="AY8" s="277">
        <v>8</v>
      </c>
      <c r="AZ8" s="301">
        <v>5</v>
      </c>
      <c r="BA8" s="277">
        <v>7</v>
      </c>
      <c r="BB8" s="301">
        <v>4</v>
      </c>
      <c r="BC8" s="301">
        <v>3</v>
      </c>
      <c r="BD8" s="277"/>
    </row>
    <row r="9" spans="1:57" x14ac:dyDescent="0.25">
      <c r="A9" s="277"/>
      <c r="B9" s="277"/>
      <c r="C9" s="277"/>
      <c r="D9" s="277"/>
      <c r="E9" s="277"/>
      <c r="F9" s="277"/>
      <c r="G9" s="277"/>
      <c r="H9" s="277"/>
      <c r="I9" s="277"/>
      <c r="J9" s="279">
        <v>8</v>
      </c>
      <c r="K9" s="279"/>
      <c r="L9" s="279"/>
      <c r="M9" s="279"/>
      <c r="N9" s="279"/>
      <c r="O9" s="279"/>
      <c r="P9" s="279"/>
      <c r="Q9" s="279"/>
      <c r="R9" s="277"/>
      <c r="S9" s="279">
        <v>7</v>
      </c>
      <c r="T9" s="279"/>
      <c r="U9" s="279"/>
      <c r="V9" s="279"/>
      <c r="W9" s="277"/>
      <c r="X9" s="303">
        <v>6</v>
      </c>
      <c r="Y9" s="303"/>
      <c r="Z9" s="303"/>
      <c r="AA9" s="277"/>
      <c r="AB9" s="279">
        <v>6</v>
      </c>
      <c r="AC9" s="279"/>
      <c r="AD9" s="279"/>
      <c r="AE9" s="279"/>
      <c r="AF9" s="279"/>
      <c r="AG9" s="277"/>
      <c r="AH9" s="279">
        <v>5</v>
      </c>
      <c r="AI9" s="279"/>
      <c r="AJ9" s="279"/>
      <c r="AK9" s="279"/>
      <c r="AL9" s="279"/>
      <c r="AM9" s="279"/>
      <c r="AN9" s="277"/>
      <c r="AO9" s="279">
        <v>4</v>
      </c>
      <c r="AP9" s="279"/>
      <c r="AQ9" s="279"/>
      <c r="AR9" s="279"/>
      <c r="AS9" s="279"/>
      <c r="AT9" s="277"/>
      <c r="AU9" s="303">
        <v>5</v>
      </c>
      <c r="AV9" s="303"/>
      <c r="AW9" s="277"/>
      <c r="AX9" s="279">
        <v>3</v>
      </c>
      <c r="AY9" s="279"/>
      <c r="AZ9" s="279"/>
      <c r="BA9" s="279"/>
      <c r="BB9" s="279"/>
      <c r="BC9" s="279"/>
      <c r="BD9" s="277"/>
    </row>
    <row r="10" spans="1:57" ht="21.75" thickBot="1" x14ac:dyDescent="0.3">
      <c r="A10" s="277"/>
      <c r="B10" s="277"/>
      <c r="C10" s="277"/>
      <c r="D10" s="277"/>
      <c r="E10" s="277"/>
      <c r="F10" s="277"/>
      <c r="G10" s="277"/>
      <c r="H10" s="277"/>
      <c r="I10" s="277"/>
      <c r="J10" s="279" t="s">
        <v>578</v>
      </c>
      <c r="K10" s="279"/>
      <c r="L10" s="279"/>
      <c r="M10" s="279"/>
      <c r="N10" s="279"/>
      <c r="O10" s="279"/>
      <c r="P10" s="279"/>
      <c r="Q10" s="279"/>
      <c r="R10" s="277"/>
      <c r="S10" s="279" t="s">
        <v>579</v>
      </c>
      <c r="T10" s="279"/>
      <c r="U10" s="279"/>
      <c r="V10" s="279"/>
      <c r="W10" s="277"/>
      <c r="X10" s="279" t="s">
        <v>580</v>
      </c>
      <c r="Y10" s="279"/>
      <c r="Z10" s="279"/>
      <c r="AA10" s="277"/>
      <c r="AB10" s="279" t="s">
        <v>581</v>
      </c>
      <c r="AC10" s="279"/>
      <c r="AD10" s="279"/>
      <c r="AE10" s="279"/>
      <c r="AF10" s="279"/>
      <c r="AG10" s="277"/>
      <c r="AH10" s="279" t="s">
        <v>582</v>
      </c>
      <c r="AI10" s="279"/>
      <c r="AJ10" s="279"/>
      <c r="AK10" s="279"/>
      <c r="AL10" s="279"/>
      <c r="AM10" s="279"/>
      <c r="AN10" s="277"/>
      <c r="AO10" s="279" t="s">
        <v>583</v>
      </c>
      <c r="AP10" s="279"/>
      <c r="AQ10" s="279"/>
      <c r="AR10" s="279"/>
      <c r="AS10" s="279"/>
      <c r="AT10" s="277"/>
      <c r="AU10" s="279" t="s">
        <v>584</v>
      </c>
      <c r="AV10" s="279"/>
      <c r="AW10" s="277"/>
      <c r="AX10" s="279" t="s">
        <v>585</v>
      </c>
      <c r="AY10" s="279"/>
      <c r="AZ10" s="279"/>
      <c r="BA10" s="279"/>
      <c r="BB10" s="279"/>
      <c r="BC10" s="279"/>
      <c r="BD10" s="277"/>
      <c r="BE10" s="300">
        <v>1915</v>
      </c>
    </row>
    <row r="11" spans="1:57" ht="27.75" thickTop="1" thickBot="1" x14ac:dyDescent="0.3">
      <c r="A11" s="256" t="s">
        <v>571</v>
      </c>
      <c r="B11" s="256" t="s">
        <v>571</v>
      </c>
      <c r="C11" s="256" t="s">
        <v>571</v>
      </c>
      <c r="D11" s="256" t="s">
        <v>571</v>
      </c>
      <c r="E11" s="256" t="s">
        <v>571</v>
      </c>
      <c r="F11" s="256" t="s">
        <v>571</v>
      </c>
      <c r="G11" s="256" t="s">
        <v>571</v>
      </c>
      <c r="H11" s="256" t="s">
        <v>571</v>
      </c>
      <c r="I11" s="256" t="s">
        <v>571</v>
      </c>
      <c r="J11" s="256" t="s">
        <v>571</v>
      </c>
      <c r="K11" s="256" t="s">
        <v>571</v>
      </c>
      <c r="L11" s="256" t="s">
        <v>571</v>
      </c>
      <c r="M11" s="256" t="s">
        <v>571</v>
      </c>
      <c r="N11" s="256" t="s">
        <v>571</v>
      </c>
      <c r="O11" s="256" t="s">
        <v>571</v>
      </c>
      <c r="P11" s="256" t="s">
        <v>571</v>
      </c>
      <c r="Q11" s="256" t="s">
        <v>571</v>
      </c>
      <c r="R11" s="256" t="s">
        <v>571</v>
      </c>
      <c r="S11" s="256" t="s">
        <v>571</v>
      </c>
      <c r="T11" s="256" t="s">
        <v>571</v>
      </c>
      <c r="U11" s="256" t="s">
        <v>571</v>
      </c>
      <c r="V11" s="256" t="s">
        <v>571</v>
      </c>
      <c r="W11" s="256" t="s">
        <v>571</v>
      </c>
      <c r="X11" s="256" t="s">
        <v>571</v>
      </c>
      <c r="Y11" s="256" t="s">
        <v>571</v>
      </c>
      <c r="Z11" s="256" t="s">
        <v>571</v>
      </c>
      <c r="AA11" s="256" t="s">
        <v>571</v>
      </c>
      <c r="AB11" s="256" t="s">
        <v>571</v>
      </c>
      <c r="AC11" s="227" t="s">
        <v>525</v>
      </c>
      <c r="AD11" s="227" t="s">
        <v>532</v>
      </c>
      <c r="AE11" s="227" t="s">
        <v>564</v>
      </c>
      <c r="AF11" s="276" t="s">
        <v>323</v>
      </c>
      <c r="AG11" s="256" t="s">
        <v>570</v>
      </c>
      <c r="AH11" s="227" t="s">
        <v>567</v>
      </c>
      <c r="AI11" s="228" t="s">
        <v>311</v>
      </c>
      <c r="AJ11" s="227" t="s">
        <v>521</v>
      </c>
      <c r="AK11" s="227" t="s">
        <v>564</v>
      </c>
      <c r="AL11" s="228" t="s">
        <v>311</v>
      </c>
      <c r="AM11" s="227" t="s">
        <v>518</v>
      </c>
      <c r="AN11" s="256" t="s">
        <v>570</v>
      </c>
      <c r="AO11" s="312" t="s">
        <v>311</v>
      </c>
      <c r="AP11" s="231" t="s">
        <v>326</v>
      </c>
      <c r="AQ11" s="245" t="s">
        <v>323</v>
      </c>
      <c r="AR11" s="256" t="s">
        <v>570</v>
      </c>
      <c r="AS11" s="227" t="s">
        <v>520</v>
      </c>
      <c r="AT11" s="227" t="s">
        <v>528</v>
      </c>
      <c r="AU11" s="230" t="s">
        <v>340</v>
      </c>
      <c r="AV11" s="227" t="s">
        <v>518</v>
      </c>
      <c r="AW11" s="256" t="s">
        <v>570</v>
      </c>
      <c r="AX11" s="227" t="s">
        <v>524</v>
      </c>
      <c r="AY11" s="236" t="s">
        <v>529</v>
      </c>
      <c r="AZ11" s="276" t="s">
        <v>323</v>
      </c>
      <c r="BA11" s="256" t="s">
        <v>570</v>
      </c>
      <c r="BB11" s="228" t="s">
        <v>311</v>
      </c>
      <c r="BC11" s="280" t="s">
        <v>306</v>
      </c>
      <c r="BD11" s="232">
        <v>3</v>
      </c>
    </row>
    <row r="12" spans="1:57" ht="21.75" thickTop="1" x14ac:dyDescent="0.25">
      <c r="A12" s="277"/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  <c r="AA12" s="277"/>
      <c r="AB12" s="277"/>
      <c r="AC12" s="277">
        <v>84</v>
      </c>
      <c r="AD12" s="277">
        <v>83</v>
      </c>
      <c r="AE12" s="277">
        <v>82</v>
      </c>
      <c r="AF12" s="277">
        <v>81</v>
      </c>
      <c r="AG12" s="277"/>
      <c r="AH12" s="277">
        <v>80</v>
      </c>
      <c r="AI12" s="277">
        <v>79</v>
      </c>
      <c r="AJ12" s="277">
        <v>78</v>
      </c>
      <c r="AK12" s="277">
        <v>77</v>
      </c>
      <c r="AL12" s="277">
        <v>76</v>
      </c>
      <c r="AM12" s="277">
        <v>75</v>
      </c>
      <c r="AN12" s="277"/>
      <c r="AO12" s="277">
        <v>74</v>
      </c>
      <c r="AP12" s="277">
        <v>73</v>
      </c>
      <c r="AQ12" s="277">
        <v>72</v>
      </c>
      <c r="AR12" s="277"/>
      <c r="AS12" s="277">
        <v>71</v>
      </c>
      <c r="AT12" s="277">
        <v>70</v>
      </c>
      <c r="AU12" s="277">
        <v>69</v>
      </c>
      <c r="AV12" s="277">
        <v>68</v>
      </c>
      <c r="AW12" s="277"/>
      <c r="AX12" s="277">
        <v>67</v>
      </c>
      <c r="AY12" s="277">
        <v>66</v>
      </c>
      <c r="AZ12" s="277">
        <v>65</v>
      </c>
      <c r="BA12" s="277"/>
      <c r="BB12" s="277">
        <v>64</v>
      </c>
      <c r="BC12" s="277">
        <v>63</v>
      </c>
      <c r="BD12" s="277"/>
    </row>
    <row r="13" spans="1:57" ht="21.75" thickBot="1" x14ac:dyDescent="0.3">
      <c r="A13" s="277"/>
      <c r="B13" s="277"/>
      <c r="C13" s="277"/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  <c r="AA13" s="277"/>
      <c r="AB13" s="277"/>
      <c r="AC13" s="302">
        <v>27</v>
      </c>
      <c r="AD13" s="302">
        <v>26</v>
      </c>
      <c r="AE13" s="302">
        <v>25</v>
      </c>
      <c r="AF13" s="302">
        <v>24</v>
      </c>
      <c r="AG13" s="277"/>
      <c r="AH13" s="277">
        <v>35</v>
      </c>
      <c r="AI13" s="301">
        <v>22</v>
      </c>
      <c r="AJ13" s="277">
        <v>34</v>
      </c>
      <c r="AK13" s="277">
        <v>33</v>
      </c>
      <c r="AL13" s="301">
        <v>21</v>
      </c>
      <c r="AM13" s="277">
        <v>32</v>
      </c>
      <c r="AN13" s="277"/>
      <c r="AO13" s="301">
        <v>20</v>
      </c>
      <c r="AP13" s="277">
        <v>31</v>
      </c>
      <c r="AQ13" s="277">
        <v>30</v>
      </c>
      <c r="AR13" s="277"/>
      <c r="AS13" s="277">
        <v>29</v>
      </c>
      <c r="AT13" s="277">
        <v>28</v>
      </c>
      <c r="AU13" s="301">
        <v>19</v>
      </c>
      <c r="AV13" s="277">
        <v>27</v>
      </c>
      <c r="AW13" s="277"/>
      <c r="AX13" s="302">
        <v>23</v>
      </c>
      <c r="AY13" s="302">
        <v>22</v>
      </c>
      <c r="AZ13" s="302">
        <v>21</v>
      </c>
      <c r="BA13" s="277"/>
      <c r="BB13" s="301">
        <v>18</v>
      </c>
      <c r="BC13" s="277">
        <v>26</v>
      </c>
      <c r="BD13" s="277"/>
    </row>
    <row r="14" spans="1:57" ht="22.5" thickTop="1" thickBot="1" x14ac:dyDescent="0.3">
      <c r="A14" s="277"/>
      <c r="B14" s="277"/>
      <c r="C14" s="277"/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  <c r="AA14" s="277"/>
      <c r="AB14" s="277"/>
      <c r="AC14" s="303">
        <v>8</v>
      </c>
      <c r="AD14" s="303"/>
      <c r="AE14" s="303"/>
      <c r="AF14" s="303"/>
      <c r="AG14" s="277"/>
      <c r="AH14" s="313" t="s">
        <v>586</v>
      </c>
      <c r="AI14" s="314"/>
      <c r="AJ14" s="314"/>
      <c r="AK14" s="314"/>
      <c r="AL14" s="314"/>
      <c r="AM14" s="315"/>
      <c r="AN14" s="277"/>
      <c r="AO14" s="279">
        <v>11</v>
      </c>
      <c r="AP14" s="279"/>
      <c r="AQ14" s="279"/>
      <c r="AR14" s="277"/>
      <c r="AS14" s="279">
        <v>10</v>
      </c>
      <c r="AT14" s="279"/>
      <c r="AU14" s="279"/>
      <c r="AV14" s="279"/>
      <c r="AW14" s="277"/>
      <c r="AX14" s="303">
        <v>7</v>
      </c>
      <c r="AY14" s="303"/>
      <c r="AZ14" s="303"/>
      <c r="BA14" s="277"/>
      <c r="BB14" s="279">
        <v>9</v>
      </c>
      <c r="BC14" s="279"/>
      <c r="BD14" s="277"/>
    </row>
    <row r="15" spans="1:57" ht="22.5" thickTop="1" thickBot="1" x14ac:dyDescent="0.3">
      <c r="A15" s="277"/>
      <c r="B15" s="277"/>
      <c r="C15" s="277"/>
      <c r="D15" s="277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  <c r="AA15" s="277"/>
      <c r="AB15" s="277"/>
      <c r="AC15" s="279" t="s">
        <v>587</v>
      </c>
      <c r="AD15" s="279"/>
      <c r="AE15" s="279"/>
      <c r="AF15" s="279"/>
      <c r="AG15" s="277"/>
      <c r="AH15" s="279" t="s">
        <v>588</v>
      </c>
      <c r="AI15" s="279"/>
      <c r="AJ15" s="279"/>
      <c r="AK15" s="279"/>
      <c r="AL15" s="279"/>
      <c r="AM15" s="279"/>
      <c r="AN15" s="277"/>
      <c r="AO15" s="279" t="s">
        <v>589</v>
      </c>
      <c r="AP15" s="279"/>
      <c r="AQ15" s="279"/>
      <c r="AR15" s="277"/>
      <c r="AS15" s="279" t="s">
        <v>590</v>
      </c>
      <c r="AT15" s="279"/>
      <c r="AU15" s="279"/>
      <c r="AV15" s="279"/>
      <c r="AW15" s="277"/>
      <c r="AX15" s="279" t="s">
        <v>591</v>
      </c>
      <c r="AY15" s="279"/>
      <c r="AZ15" s="279"/>
      <c r="BA15" s="277"/>
      <c r="BB15" s="279" t="s">
        <v>592</v>
      </c>
      <c r="BC15" s="279"/>
      <c r="BD15" s="277"/>
      <c r="BE15" s="300">
        <v>1310</v>
      </c>
    </row>
    <row r="16" spans="1:57" ht="27.75" thickTop="1" thickBot="1" x14ac:dyDescent="0.3">
      <c r="A16" s="256" t="s">
        <v>571</v>
      </c>
      <c r="B16" s="256" t="s">
        <v>571</v>
      </c>
      <c r="C16" s="256" t="s">
        <v>571</v>
      </c>
      <c r="D16" s="256" t="s">
        <v>571</v>
      </c>
      <c r="E16" s="256" t="s">
        <v>571</v>
      </c>
      <c r="F16" s="256" t="s">
        <v>571</v>
      </c>
      <c r="G16" s="256" t="s">
        <v>571</v>
      </c>
      <c r="H16" s="256" t="s">
        <v>571</v>
      </c>
      <c r="I16" s="256" t="s">
        <v>571</v>
      </c>
      <c r="J16" s="256" t="s">
        <v>571</v>
      </c>
      <c r="K16" s="256" t="s">
        <v>571</v>
      </c>
      <c r="L16" s="256" t="s">
        <v>571</v>
      </c>
      <c r="M16" s="256" t="s">
        <v>571</v>
      </c>
      <c r="N16" s="256" t="s">
        <v>571</v>
      </c>
      <c r="O16" s="240" t="s">
        <v>337</v>
      </c>
      <c r="P16" s="227" t="s">
        <v>522</v>
      </c>
      <c r="Q16" s="227" t="s">
        <v>530</v>
      </c>
      <c r="R16" s="256" t="s">
        <v>570</v>
      </c>
      <c r="S16" s="257" t="s">
        <v>337</v>
      </c>
      <c r="T16" s="259" t="s">
        <v>311</v>
      </c>
      <c r="U16" s="244" t="s">
        <v>520</v>
      </c>
      <c r="V16" s="258" t="s">
        <v>340</v>
      </c>
      <c r="W16" s="244" t="s">
        <v>518</v>
      </c>
      <c r="X16" s="311" t="s">
        <v>528</v>
      </c>
      <c r="Y16" s="256" t="s">
        <v>570</v>
      </c>
      <c r="Z16" s="228" t="s">
        <v>311</v>
      </c>
      <c r="AA16" s="227" t="s">
        <v>526</v>
      </c>
      <c r="AB16" s="231" t="s">
        <v>326</v>
      </c>
      <c r="AC16" s="280" t="s">
        <v>306</v>
      </c>
      <c r="AD16" s="227" t="s">
        <v>526</v>
      </c>
      <c r="AE16" s="256" t="s">
        <v>570</v>
      </c>
      <c r="AF16" s="312" t="s">
        <v>311</v>
      </c>
      <c r="AG16" s="288" t="s">
        <v>306</v>
      </c>
      <c r="AH16" s="231" t="s">
        <v>326</v>
      </c>
      <c r="AI16" s="245" t="s">
        <v>323</v>
      </c>
      <c r="AJ16" s="256" t="s">
        <v>570</v>
      </c>
      <c r="AK16" s="257" t="s">
        <v>337</v>
      </c>
      <c r="AL16" s="259" t="s">
        <v>311</v>
      </c>
      <c r="AM16" s="227" t="s">
        <v>517</v>
      </c>
      <c r="AN16" s="227" t="s">
        <v>564</v>
      </c>
      <c r="AO16" s="228" t="s">
        <v>311</v>
      </c>
      <c r="AP16" s="256" t="s">
        <v>570</v>
      </c>
      <c r="AQ16" s="227" t="s">
        <v>522</v>
      </c>
      <c r="AR16" s="280" t="s">
        <v>306</v>
      </c>
      <c r="AS16" s="230" t="s">
        <v>340</v>
      </c>
      <c r="AT16" s="256" t="s">
        <v>570</v>
      </c>
      <c r="AU16" s="227" t="s">
        <v>568</v>
      </c>
      <c r="AV16" s="227" t="s">
        <v>521</v>
      </c>
      <c r="AW16" s="276" t="s">
        <v>323</v>
      </c>
      <c r="AX16" s="256" t="s">
        <v>570</v>
      </c>
      <c r="AY16" s="227" t="s">
        <v>567</v>
      </c>
      <c r="AZ16" s="228" t="s">
        <v>311</v>
      </c>
      <c r="BA16" s="227" t="s">
        <v>519</v>
      </c>
      <c r="BB16" s="227" t="s">
        <v>518</v>
      </c>
      <c r="BC16" s="231" t="s">
        <v>326</v>
      </c>
      <c r="BD16" s="232">
        <v>4</v>
      </c>
    </row>
    <row r="17" spans="1:57" ht="22.5" thickTop="1" thickBot="1" x14ac:dyDescent="0.3">
      <c r="A17" s="277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>
        <v>118</v>
      </c>
      <c r="P17" s="277">
        <v>117</v>
      </c>
      <c r="Q17" s="277">
        <v>116</v>
      </c>
      <c r="R17" s="277"/>
      <c r="S17" s="277">
        <v>115</v>
      </c>
      <c r="T17" s="277">
        <v>114</v>
      </c>
      <c r="U17" s="277">
        <v>113</v>
      </c>
      <c r="V17" s="277">
        <v>112</v>
      </c>
      <c r="W17" s="277">
        <v>111</v>
      </c>
      <c r="X17" s="277">
        <v>110</v>
      </c>
      <c r="Y17" s="277"/>
      <c r="Z17" s="277">
        <v>109</v>
      </c>
      <c r="AA17" s="277">
        <v>108</v>
      </c>
      <c r="AB17" s="277">
        <v>107</v>
      </c>
      <c r="AC17" s="277">
        <v>106</v>
      </c>
      <c r="AD17" s="277">
        <v>105</v>
      </c>
      <c r="AE17" s="277"/>
      <c r="AF17" s="277">
        <v>104</v>
      </c>
      <c r="AG17" s="277">
        <v>103</v>
      </c>
      <c r="AH17" s="277">
        <v>102</v>
      </c>
      <c r="AI17" s="277">
        <v>101</v>
      </c>
      <c r="AJ17" s="277"/>
      <c r="AK17" s="277">
        <v>100</v>
      </c>
      <c r="AL17" s="277">
        <v>99</v>
      </c>
      <c r="AM17" s="277">
        <v>98</v>
      </c>
      <c r="AN17" s="277">
        <v>97</v>
      </c>
      <c r="AO17" s="277">
        <v>96</v>
      </c>
      <c r="AP17" s="277"/>
      <c r="AQ17" s="277">
        <v>95</v>
      </c>
      <c r="AR17" s="277">
        <v>94</v>
      </c>
      <c r="AS17" s="277">
        <v>93</v>
      </c>
      <c r="AT17" s="277"/>
      <c r="AU17" s="277">
        <v>92</v>
      </c>
      <c r="AV17" s="277">
        <v>91</v>
      </c>
      <c r="AW17" s="277">
        <v>90</v>
      </c>
      <c r="AX17" s="277"/>
      <c r="AY17" s="277">
        <v>89</v>
      </c>
      <c r="AZ17" s="277">
        <v>88</v>
      </c>
      <c r="BA17" s="277">
        <v>87</v>
      </c>
      <c r="BB17" s="277">
        <v>86</v>
      </c>
      <c r="BC17" s="277">
        <v>85</v>
      </c>
      <c r="BD17" s="277"/>
    </row>
    <row r="18" spans="1:57" ht="22.5" thickTop="1" thickBot="1" x14ac:dyDescent="0.3">
      <c r="A18" s="277"/>
      <c r="B18" s="277"/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301">
        <v>33</v>
      </c>
      <c r="P18" s="277">
        <v>55</v>
      </c>
      <c r="Q18" s="277">
        <v>54</v>
      </c>
      <c r="R18" s="277"/>
      <c r="S18" s="301">
        <v>32</v>
      </c>
      <c r="T18" s="301">
        <v>31</v>
      </c>
      <c r="U18" s="277">
        <v>533</v>
      </c>
      <c r="V18" s="301">
        <v>30</v>
      </c>
      <c r="W18" s="277">
        <v>52</v>
      </c>
      <c r="X18" s="277">
        <v>51</v>
      </c>
      <c r="Y18" s="277"/>
      <c r="Z18" s="301">
        <v>29</v>
      </c>
      <c r="AA18" s="277">
        <v>50</v>
      </c>
      <c r="AB18" s="277">
        <v>49</v>
      </c>
      <c r="AC18" s="277">
        <v>48</v>
      </c>
      <c r="AD18" s="277">
        <v>47</v>
      </c>
      <c r="AE18" s="277"/>
      <c r="AF18" s="301">
        <v>28</v>
      </c>
      <c r="AG18" s="277">
        <v>46</v>
      </c>
      <c r="AH18" s="277">
        <v>45</v>
      </c>
      <c r="AI18" s="277">
        <v>44</v>
      </c>
      <c r="AJ18" s="277"/>
      <c r="AK18" s="301">
        <v>27</v>
      </c>
      <c r="AL18" s="316">
        <v>26</v>
      </c>
      <c r="AM18" s="277">
        <v>43</v>
      </c>
      <c r="AN18" s="277">
        <v>42</v>
      </c>
      <c r="AO18" s="301">
        <v>25</v>
      </c>
      <c r="AP18" s="277"/>
      <c r="AQ18" s="277">
        <v>41</v>
      </c>
      <c r="AR18" s="277">
        <v>40</v>
      </c>
      <c r="AS18" s="301">
        <v>24</v>
      </c>
      <c r="AT18" s="277"/>
      <c r="AU18" s="302">
        <v>30</v>
      </c>
      <c r="AV18" s="302">
        <v>29</v>
      </c>
      <c r="AW18" s="302">
        <v>28</v>
      </c>
      <c r="AX18" s="277"/>
      <c r="AY18" s="277">
        <v>39</v>
      </c>
      <c r="AZ18" s="301">
        <v>23</v>
      </c>
      <c r="BA18" s="277">
        <v>38</v>
      </c>
      <c r="BB18" s="277">
        <v>37</v>
      </c>
      <c r="BC18" s="277">
        <v>36</v>
      </c>
      <c r="BD18" s="277"/>
    </row>
    <row r="19" spans="1:57" ht="21.75" thickTop="1" x14ac:dyDescent="0.25">
      <c r="A19" s="277"/>
      <c r="B19" s="277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9">
        <v>19</v>
      </c>
      <c r="P19" s="279"/>
      <c r="Q19" s="279"/>
      <c r="R19" s="277"/>
      <c r="S19" s="279">
        <v>18</v>
      </c>
      <c r="T19" s="279"/>
      <c r="U19" s="279"/>
      <c r="V19" s="279"/>
      <c r="W19" s="279"/>
      <c r="X19" s="279"/>
      <c r="Y19" s="277"/>
      <c r="Z19" s="279">
        <v>17</v>
      </c>
      <c r="AA19" s="279"/>
      <c r="AB19" s="279"/>
      <c r="AC19" s="279"/>
      <c r="AD19" s="279"/>
      <c r="AE19" s="277"/>
      <c r="AF19" s="279">
        <v>16</v>
      </c>
      <c r="AG19" s="279"/>
      <c r="AH19" s="279"/>
      <c r="AI19" s="279"/>
      <c r="AJ19" s="277"/>
      <c r="AK19" s="279">
        <v>15</v>
      </c>
      <c r="AL19" s="279"/>
      <c r="AM19" s="279"/>
      <c r="AN19" s="279"/>
      <c r="AO19" s="279"/>
      <c r="AP19" s="277"/>
      <c r="AQ19" s="279">
        <v>14</v>
      </c>
      <c r="AR19" s="279"/>
      <c r="AS19" s="279"/>
      <c r="AT19" s="277"/>
      <c r="AU19" s="303">
        <v>9</v>
      </c>
      <c r="AV19" s="303"/>
      <c r="AW19" s="303"/>
      <c r="AX19" s="277"/>
      <c r="AY19" s="279">
        <v>13</v>
      </c>
      <c r="AZ19" s="279"/>
      <c r="BA19" s="279"/>
      <c r="BB19" s="279"/>
      <c r="BC19" s="279"/>
      <c r="BD19" s="277"/>
    </row>
    <row r="20" spans="1:57" ht="21.75" thickBot="1" x14ac:dyDescent="0.3">
      <c r="A20" s="277"/>
      <c r="B20" s="277"/>
      <c r="C20" s="277"/>
      <c r="D20" s="277"/>
      <c r="E20" s="277"/>
      <c r="F20" s="277"/>
      <c r="G20" s="277"/>
      <c r="H20" s="277"/>
      <c r="I20" s="277"/>
      <c r="J20" s="277"/>
      <c r="K20" s="277"/>
      <c r="L20" s="277"/>
      <c r="M20" s="277"/>
      <c r="N20" s="277"/>
      <c r="O20" s="279" t="s">
        <v>593</v>
      </c>
      <c r="P20" s="279"/>
      <c r="Q20" s="279"/>
      <c r="R20" s="277"/>
      <c r="S20" s="279" t="s">
        <v>594</v>
      </c>
      <c r="T20" s="279"/>
      <c r="U20" s="279"/>
      <c r="V20" s="279"/>
      <c r="W20" s="279"/>
      <c r="X20" s="279"/>
      <c r="Y20" s="277"/>
      <c r="Z20" s="279" t="s">
        <v>595</v>
      </c>
      <c r="AA20" s="279"/>
      <c r="AB20" s="279"/>
      <c r="AC20" s="279"/>
      <c r="AD20" s="279"/>
      <c r="AE20" s="277"/>
      <c r="AF20" s="279" t="s">
        <v>596</v>
      </c>
      <c r="AG20" s="279"/>
      <c r="AH20" s="279"/>
      <c r="AI20" s="279"/>
      <c r="AJ20" s="277"/>
      <c r="AK20" s="279" t="s">
        <v>597</v>
      </c>
      <c r="AL20" s="279"/>
      <c r="AM20" s="279"/>
      <c r="AN20" s="279"/>
      <c r="AO20" s="279"/>
      <c r="AP20" s="277"/>
      <c r="AQ20" s="279" t="s">
        <v>598</v>
      </c>
      <c r="AR20" s="279"/>
      <c r="AS20" s="279"/>
      <c r="AT20" s="277"/>
      <c r="AU20" s="279" t="s">
        <v>599</v>
      </c>
      <c r="AV20" s="279"/>
      <c r="AW20" s="279"/>
      <c r="AX20" s="277"/>
      <c r="AY20" s="279" t="s">
        <v>600</v>
      </c>
      <c r="AZ20" s="279"/>
      <c r="BA20" s="279"/>
      <c r="BB20" s="279"/>
      <c r="BC20" s="279"/>
      <c r="BD20" s="277"/>
      <c r="BE20" s="300">
        <v>2008</v>
      </c>
    </row>
    <row r="21" spans="1:57" ht="27.75" thickTop="1" thickBot="1" x14ac:dyDescent="0.3">
      <c r="A21" s="256" t="s">
        <v>571</v>
      </c>
      <c r="B21" s="256" t="s">
        <v>571</v>
      </c>
      <c r="C21" s="256" t="s">
        <v>571</v>
      </c>
      <c r="D21" s="256" t="s">
        <v>571</v>
      </c>
      <c r="E21" s="256" t="s">
        <v>571</v>
      </c>
      <c r="F21" s="256" t="s">
        <v>571</v>
      </c>
      <c r="G21" s="256" t="s">
        <v>571</v>
      </c>
      <c r="H21" s="256" t="s">
        <v>571</v>
      </c>
      <c r="I21" s="256" t="s">
        <v>571</v>
      </c>
      <c r="J21" s="256" t="s">
        <v>571</v>
      </c>
      <c r="K21" s="256" t="s">
        <v>571</v>
      </c>
      <c r="L21" s="256" t="s">
        <v>571</v>
      </c>
      <c r="M21" s="256" t="s">
        <v>571</v>
      </c>
      <c r="N21" s="231" t="s">
        <v>569</v>
      </c>
      <c r="O21" s="227" t="s">
        <v>521</v>
      </c>
      <c r="P21" s="236" t="s">
        <v>529</v>
      </c>
      <c r="Q21" s="256" t="s">
        <v>570</v>
      </c>
      <c r="R21" s="230" t="s">
        <v>340</v>
      </c>
      <c r="S21" s="227" t="s">
        <v>518</v>
      </c>
      <c r="T21" s="228" t="s">
        <v>311</v>
      </c>
      <c r="U21" s="227" t="s">
        <v>521</v>
      </c>
      <c r="V21" s="227" t="s">
        <v>526</v>
      </c>
      <c r="W21" s="256" t="s">
        <v>570</v>
      </c>
      <c r="X21" s="227" t="s">
        <v>522</v>
      </c>
      <c r="Y21" s="276" t="s">
        <v>323</v>
      </c>
      <c r="Z21" s="256" t="s">
        <v>570</v>
      </c>
      <c r="AA21" s="227" t="s">
        <v>567</v>
      </c>
      <c r="AB21" s="228" t="s">
        <v>311</v>
      </c>
      <c r="AC21" s="227" t="s">
        <v>528</v>
      </c>
      <c r="AD21" s="227" t="s">
        <v>564</v>
      </c>
      <c r="AE21" s="227" t="s">
        <v>521</v>
      </c>
      <c r="AF21" s="227" t="s">
        <v>522</v>
      </c>
      <c r="AG21" s="230" t="s">
        <v>340</v>
      </c>
      <c r="AH21" s="256" t="s">
        <v>570</v>
      </c>
      <c r="AI21" s="230" t="s">
        <v>340</v>
      </c>
      <c r="AJ21" s="227" t="s">
        <v>522</v>
      </c>
      <c r="AK21" s="240" t="s">
        <v>337</v>
      </c>
      <c r="AL21" s="227" t="s">
        <v>526</v>
      </c>
      <c r="AM21" s="256" t="s">
        <v>570</v>
      </c>
      <c r="AN21" s="227" t="s">
        <v>522</v>
      </c>
      <c r="AO21" s="276" t="s">
        <v>323</v>
      </c>
      <c r="AP21" s="256" t="s">
        <v>570</v>
      </c>
      <c r="AQ21" s="241" t="s">
        <v>567</v>
      </c>
      <c r="AR21" s="242" t="s">
        <v>311</v>
      </c>
      <c r="AS21" s="244" t="s">
        <v>522</v>
      </c>
      <c r="AT21" s="244" t="s">
        <v>522</v>
      </c>
      <c r="AU21" s="258" t="s">
        <v>340</v>
      </c>
      <c r="AV21" s="243" t="s">
        <v>337</v>
      </c>
      <c r="AW21" s="311" t="s">
        <v>522</v>
      </c>
      <c r="AX21" s="256" t="s">
        <v>570</v>
      </c>
      <c r="AY21" s="228" t="s">
        <v>311</v>
      </c>
      <c r="AZ21" s="227" t="s">
        <v>526</v>
      </c>
      <c r="BA21" s="227" t="s">
        <v>521</v>
      </c>
      <c r="BB21" s="227" t="s">
        <v>518</v>
      </c>
      <c r="BC21" s="276" t="s">
        <v>323</v>
      </c>
      <c r="BD21" s="232">
        <v>5</v>
      </c>
    </row>
    <row r="22" spans="1:57" ht="21.75" thickTop="1" x14ac:dyDescent="0.25">
      <c r="A22" s="277"/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277"/>
      <c r="N22" s="277">
        <v>153</v>
      </c>
      <c r="O22" s="277">
        <v>152</v>
      </c>
      <c r="P22" s="277">
        <v>151</v>
      </c>
      <c r="Q22" s="277"/>
      <c r="R22" s="277">
        <v>150</v>
      </c>
      <c r="S22" s="277">
        <v>149</v>
      </c>
      <c r="T22" s="277">
        <v>148</v>
      </c>
      <c r="U22" s="277">
        <v>147</v>
      </c>
      <c r="V22" s="277">
        <v>146</v>
      </c>
      <c r="W22" s="277"/>
      <c r="X22" s="277">
        <v>145</v>
      </c>
      <c r="Y22" s="277">
        <v>144</v>
      </c>
      <c r="Z22" s="277"/>
      <c r="AA22" s="277">
        <v>143</v>
      </c>
      <c r="AB22" s="277">
        <v>142</v>
      </c>
      <c r="AC22" s="277">
        <v>141</v>
      </c>
      <c r="AD22" s="277">
        <v>140</v>
      </c>
      <c r="AE22" s="277">
        <v>139</v>
      </c>
      <c r="AF22" s="277">
        <v>138</v>
      </c>
      <c r="AG22" s="277">
        <v>137</v>
      </c>
      <c r="AH22" s="277"/>
      <c r="AI22" s="277">
        <v>136</v>
      </c>
      <c r="AJ22" s="277">
        <v>135</v>
      </c>
      <c r="AK22" s="277">
        <v>134</v>
      </c>
      <c r="AL22" s="277">
        <v>133</v>
      </c>
      <c r="AM22" s="277"/>
      <c r="AN22" s="277">
        <v>132</v>
      </c>
      <c r="AO22" s="277">
        <v>131</v>
      </c>
      <c r="AP22" s="277"/>
      <c r="AQ22" s="277">
        <v>130</v>
      </c>
      <c r="AR22" s="277">
        <v>129</v>
      </c>
      <c r="AS22" s="277">
        <v>128</v>
      </c>
      <c r="AT22" s="277">
        <v>127</v>
      </c>
      <c r="AU22" s="277">
        <v>126</v>
      </c>
      <c r="AV22" s="277">
        <v>125</v>
      </c>
      <c r="AW22" s="277">
        <v>124</v>
      </c>
      <c r="AX22" s="277"/>
      <c r="AY22" s="277">
        <v>123</v>
      </c>
      <c r="AZ22" s="277">
        <v>122</v>
      </c>
      <c r="BA22" s="277">
        <v>121</v>
      </c>
      <c r="BB22" s="277">
        <v>120</v>
      </c>
      <c r="BC22" s="277">
        <v>119</v>
      </c>
      <c r="BD22" s="277"/>
    </row>
    <row r="23" spans="1:57" x14ac:dyDescent="0.25">
      <c r="A23" s="277"/>
      <c r="B23" s="277"/>
      <c r="C23" s="277"/>
      <c r="D23" s="277"/>
      <c r="E23" s="277"/>
      <c r="F23" s="277"/>
      <c r="G23" s="277"/>
      <c r="H23" s="277"/>
      <c r="I23" s="277"/>
      <c r="J23" s="277"/>
      <c r="K23" s="277"/>
      <c r="L23" s="277"/>
      <c r="M23" s="277"/>
      <c r="N23" s="302">
        <v>37</v>
      </c>
      <c r="O23" s="302">
        <v>36</v>
      </c>
      <c r="P23" s="302">
        <v>35</v>
      </c>
      <c r="Q23" s="277"/>
      <c r="R23" s="301">
        <v>43</v>
      </c>
      <c r="S23" s="277">
        <v>73</v>
      </c>
      <c r="T23" s="301">
        <v>42</v>
      </c>
      <c r="U23" s="277">
        <v>72</v>
      </c>
      <c r="V23" s="277">
        <v>71</v>
      </c>
      <c r="W23" s="277"/>
      <c r="X23" s="302">
        <v>34</v>
      </c>
      <c r="Y23" s="302">
        <v>33</v>
      </c>
      <c r="Z23" s="277"/>
      <c r="AA23" s="277">
        <v>70</v>
      </c>
      <c r="AB23" s="301">
        <v>41</v>
      </c>
      <c r="AC23" s="277">
        <v>69</v>
      </c>
      <c r="AD23" s="277">
        <v>68</v>
      </c>
      <c r="AE23" s="277">
        <v>67</v>
      </c>
      <c r="AF23" s="277">
        <v>66</v>
      </c>
      <c r="AG23" s="301">
        <v>40</v>
      </c>
      <c r="AH23" s="277"/>
      <c r="AI23" s="301">
        <v>39</v>
      </c>
      <c r="AJ23" s="277">
        <v>65</v>
      </c>
      <c r="AK23" s="301">
        <v>38</v>
      </c>
      <c r="AL23" s="277">
        <v>64</v>
      </c>
      <c r="AM23" s="277"/>
      <c r="AN23" s="302">
        <v>32</v>
      </c>
      <c r="AO23" s="302">
        <v>31</v>
      </c>
      <c r="AP23" s="277"/>
      <c r="AQ23" s="277">
        <v>63</v>
      </c>
      <c r="AR23" s="301">
        <v>37</v>
      </c>
      <c r="AS23" s="277">
        <v>62</v>
      </c>
      <c r="AT23" s="277">
        <v>61</v>
      </c>
      <c r="AU23" s="301">
        <v>36</v>
      </c>
      <c r="AV23" s="301">
        <v>35</v>
      </c>
      <c r="AW23" s="277">
        <v>60</v>
      </c>
      <c r="AX23" s="277"/>
      <c r="AY23" s="301">
        <v>34</v>
      </c>
      <c r="AZ23" s="277">
        <v>59</v>
      </c>
      <c r="BA23" s="277">
        <v>58</v>
      </c>
      <c r="BB23" s="277">
        <v>57</v>
      </c>
      <c r="BC23" s="277">
        <v>56</v>
      </c>
      <c r="BD23" s="277"/>
    </row>
    <row r="24" spans="1:57" x14ac:dyDescent="0.25">
      <c r="A24" s="277"/>
      <c r="B24" s="277"/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303">
        <v>12</v>
      </c>
      <c r="O24" s="303"/>
      <c r="P24" s="303"/>
      <c r="Q24" s="277"/>
      <c r="R24" s="279">
        <v>24</v>
      </c>
      <c r="S24" s="279"/>
      <c r="T24" s="279"/>
      <c r="U24" s="279"/>
      <c r="V24" s="279"/>
      <c r="W24" s="277"/>
      <c r="X24" s="303">
        <v>11</v>
      </c>
      <c r="Y24" s="303"/>
      <c r="Z24" s="277"/>
      <c r="AA24" s="279">
        <v>23</v>
      </c>
      <c r="AB24" s="279"/>
      <c r="AC24" s="279"/>
      <c r="AD24" s="279"/>
      <c r="AE24" s="279"/>
      <c r="AF24" s="279"/>
      <c r="AG24" s="279"/>
      <c r="AH24" s="277"/>
      <c r="AI24" s="279">
        <v>22</v>
      </c>
      <c r="AJ24" s="279"/>
      <c r="AK24" s="279"/>
      <c r="AL24" s="279"/>
      <c r="AM24" s="277"/>
      <c r="AN24" s="303">
        <v>10</v>
      </c>
      <c r="AO24" s="303"/>
      <c r="AP24" s="277"/>
      <c r="AQ24" s="279">
        <v>21</v>
      </c>
      <c r="AR24" s="279"/>
      <c r="AS24" s="279"/>
      <c r="AT24" s="279"/>
      <c r="AU24" s="279"/>
      <c r="AV24" s="279"/>
      <c r="AW24" s="279"/>
      <c r="AX24" s="277"/>
      <c r="AY24" s="279">
        <v>20</v>
      </c>
      <c r="AZ24" s="279"/>
      <c r="BA24" s="279"/>
      <c r="BB24" s="279"/>
      <c r="BC24" s="279"/>
      <c r="BD24" s="277"/>
    </row>
    <row r="25" spans="1:57" ht="21.75" thickBot="1" x14ac:dyDescent="0.3">
      <c r="A25" s="277"/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9" t="s">
        <v>601</v>
      </c>
      <c r="O25" s="279"/>
      <c r="P25" s="279"/>
      <c r="Q25" s="277"/>
      <c r="R25" s="279" t="s">
        <v>602</v>
      </c>
      <c r="S25" s="279"/>
      <c r="T25" s="279"/>
      <c r="U25" s="279"/>
      <c r="V25" s="279"/>
      <c r="W25" s="277"/>
      <c r="X25" s="279" t="s">
        <v>603</v>
      </c>
      <c r="Y25" s="279"/>
      <c r="Z25" s="277"/>
      <c r="AA25" s="279" t="s">
        <v>604</v>
      </c>
      <c r="AB25" s="279"/>
      <c r="AC25" s="279"/>
      <c r="AD25" s="279"/>
      <c r="AE25" s="279"/>
      <c r="AF25" s="279"/>
      <c r="AG25" s="279"/>
      <c r="AH25" s="277"/>
      <c r="AI25" s="279" t="s">
        <v>605</v>
      </c>
      <c r="AJ25" s="279"/>
      <c r="AK25" s="279"/>
      <c r="AL25" s="279"/>
      <c r="AM25" s="277"/>
      <c r="AN25" s="279" t="s">
        <v>606</v>
      </c>
      <c r="AO25" s="279"/>
      <c r="AP25" s="277"/>
      <c r="AQ25" s="279" t="s">
        <v>607</v>
      </c>
      <c r="AR25" s="279"/>
      <c r="AS25" s="279"/>
      <c r="AT25" s="279"/>
      <c r="AU25" s="279"/>
      <c r="AV25" s="279"/>
      <c r="AW25" s="279"/>
      <c r="AX25" s="277"/>
      <c r="AY25" s="279" t="s">
        <v>608</v>
      </c>
      <c r="AZ25" s="279"/>
      <c r="BA25" s="279"/>
      <c r="BB25" s="279"/>
      <c r="BC25" s="279"/>
      <c r="BD25" s="277"/>
      <c r="BE25" s="300">
        <v>2967</v>
      </c>
    </row>
    <row r="26" spans="1:57" ht="27.75" thickTop="1" thickBot="1" x14ac:dyDescent="0.3">
      <c r="A26" s="256" t="s">
        <v>571</v>
      </c>
      <c r="B26" s="256" t="s">
        <v>571</v>
      </c>
      <c r="C26" s="256" t="s">
        <v>571</v>
      </c>
      <c r="D26" s="256" t="s">
        <v>571</v>
      </c>
      <c r="E26" s="256" t="s">
        <v>571</v>
      </c>
      <c r="F26" s="256" t="s">
        <v>571</v>
      </c>
      <c r="G26" s="256" t="s">
        <v>571</v>
      </c>
      <c r="H26" s="256" t="s">
        <v>571</v>
      </c>
      <c r="I26" s="256" t="s">
        <v>571</v>
      </c>
      <c r="J26" s="256" t="s">
        <v>571</v>
      </c>
      <c r="K26" s="256" t="s">
        <v>571</v>
      </c>
      <c r="L26" s="256" t="s">
        <v>571</v>
      </c>
      <c r="M26" s="256" t="s">
        <v>571</v>
      </c>
      <c r="N26" s="256" t="s">
        <v>571</v>
      </c>
      <c r="O26" s="256" t="s">
        <v>571</v>
      </c>
      <c r="P26" s="256" t="s">
        <v>571</v>
      </c>
      <c r="Q26" s="256" t="s">
        <v>571</v>
      </c>
      <c r="R26" s="256" t="s">
        <v>571</v>
      </c>
      <c r="S26" s="256" t="s">
        <v>571</v>
      </c>
      <c r="T26" s="236" t="s">
        <v>529</v>
      </c>
      <c r="U26" s="227" t="s">
        <v>526</v>
      </c>
      <c r="V26" s="227" t="s">
        <v>528</v>
      </c>
      <c r="W26" s="256" t="s">
        <v>570</v>
      </c>
      <c r="X26" s="227" t="s">
        <v>521</v>
      </c>
      <c r="Y26" s="276" t="s">
        <v>323</v>
      </c>
      <c r="Z26" s="230" t="s">
        <v>340</v>
      </c>
      <c r="AA26" s="227" t="s">
        <v>531</v>
      </c>
      <c r="AB26" s="227" t="s">
        <v>517</v>
      </c>
      <c r="AC26" s="256" t="s">
        <v>570</v>
      </c>
      <c r="AD26" s="230" t="s">
        <v>340</v>
      </c>
      <c r="AE26" s="227" t="s">
        <v>521</v>
      </c>
      <c r="AF26" s="227" t="s">
        <v>517</v>
      </c>
      <c r="AG26" s="227" t="s">
        <v>520</v>
      </c>
      <c r="AH26" s="227" t="s">
        <v>526</v>
      </c>
      <c r="AI26" s="256" t="s">
        <v>570</v>
      </c>
      <c r="AJ26" s="227" t="s">
        <v>567</v>
      </c>
      <c r="AK26" s="317" t="s">
        <v>306</v>
      </c>
      <c r="AL26" s="231" t="s">
        <v>326</v>
      </c>
      <c r="AM26" s="227" t="s">
        <v>521</v>
      </c>
      <c r="AN26" s="236" t="s">
        <v>529</v>
      </c>
      <c r="AO26" s="256" t="s">
        <v>570</v>
      </c>
      <c r="AP26" s="227" t="s">
        <v>567</v>
      </c>
      <c r="AQ26" s="230" t="s">
        <v>340</v>
      </c>
      <c r="AR26" s="227" t="s">
        <v>521</v>
      </c>
      <c r="AS26" s="227" t="s">
        <v>518</v>
      </c>
      <c r="AT26" s="227" t="s">
        <v>522</v>
      </c>
      <c r="AU26" s="256" t="s">
        <v>570</v>
      </c>
      <c r="AV26" s="230" t="s">
        <v>340</v>
      </c>
      <c r="AW26" s="227" t="s">
        <v>518</v>
      </c>
      <c r="AX26" s="228" t="s">
        <v>311</v>
      </c>
      <c r="AY26" s="227" t="s">
        <v>521</v>
      </c>
      <c r="AZ26" s="227" t="s">
        <v>526</v>
      </c>
      <c r="BA26" s="256" t="s">
        <v>570</v>
      </c>
      <c r="BB26" s="227" t="s">
        <v>522</v>
      </c>
      <c r="BC26" s="276" t="s">
        <v>323</v>
      </c>
      <c r="BD26" s="232">
        <v>6</v>
      </c>
    </row>
    <row r="27" spans="1:57" ht="21.75" thickTop="1" x14ac:dyDescent="0.25">
      <c r="A27" s="277"/>
      <c r="B27" s="277"/>
      <c r="C27" s="277"/>
      <c r="D27" s="277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>
        <v>183</v>
      </c>
      <c r="U27" s="277">
        <v>182</v>
      </c>
      <c r="V27" s="277">
        <v>181</v>
      </c>
      <c r="W27" s="277"/>
      <c r="X27" s="277">
        <v>180</v>
      </c>
      <c r="Y27" s="277">
        <v>179</v>
      </c>
      <c r="Z27" s="277">
        <v>178</v>
      </c>
      <c r="AA27" s="277">
        <v>177</v>
      </c>
      <c r="AB27" s="277">
        <v>176</v>
      </c>
      <c r="AC27" s="277"/>
      <c r="AD27" s="318">
        <v>175</v>
      </c>
      <c r="AE27" s="318">
        <v>174</v>
      </c>
      <c r="AF27" s="277">
        <v>173</v>
      </c>
      <c r="AG27" s="277">
        <v>172</v>
      </c>
      <c r="AH27" s="277">
        <v>171</v>
      </c>
      <c r="AI27" s="277"/>
      <c r="AJ27" s="277">
        <v>170</v>
      </c>
      <c r="AK27" s="277">
        <v>169</v>
      </c>
      <c r="AL27" s="277">
        <v>168</v>
      </c>
      <c r="AM27" s="277">
        <v>167</v>
      </c>
      <c r="AN27" s="277">
        <v>166</v>
      </c>
      <c r="AO27" s="277"/>
      <c r="AP27" s="277">
        <v>165</v>
      </c>
      <c r="AQ27" s="277">
        <v>164</v>
      </c>
      <c r="AR27" s="277">
        <v>163</v>
      </c>
      <c r="AS27" s="277">
        <v>162</v>
      </c>
      <c r="AT27" s="277">
        <v>161</v>
      </c>
      <c r="AU27" s="277"/>
      <c r="AV27" s="277">
        <v>160</v>
      </c>
      <c r="AW27" s="277">
        <v>159</v>
      </c>
      <c r="AX27" s="277">
        <v>158</v>
      </c>
      <c r="AY27" s="277">
        <v>157</v>
      </c>
      <c r="AZ27" s="277">
        <v>156</v>
      </c>
      <c r="BA27" s="277"/>
      <c r="BB27" s="277">
        <v>155</v>
      </c>
      <c r="BC27" s="277">
        <v>154</v>
      </c>
      <c r="BD27" s="277"/>
    </row>
    <row r="28" spans="1:57" ht="21.75" thickBot="1" x14ac:dyDescent="0.3">
      <c r="A28" s="277"/>
      <c r="B28" s="277"/>
      <c r="C28" s="277"/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302">
        <v>47</v>
      </c>
      <c r="U28" s="302">
        <v>46</v>
      </c>
      <c r="V28" s="302">
        <v>45</v>
      </c>
      <c r="W28" s="277"/>
      <c r="X28" s="277">
        <v>88</v>
      </c>
      <c r="Y28" s="277">
        <v>87</v>
      </c>
      <c r="Z28" s="301">
        <v>48</v>
      </c>
      <c r="AA28" s="277">
        <v>86</v>
      </c>
      <c r="AB28" s="318">
        <v>85</v>
      </c>
      <c r="AC28" s="277"/>
      <c r="AD28" s="301">
        <v>47</v>
      </c>
      <c r="AE28" s="277">
        <v>84</v>
      </c>
      <c r="AF28" s="277">
        <v>83</v>
      </c>
      <c r="AG28" s="277">
        <v>82</v>
      </c>
      <c r="AH28" s="277">
        <v>81</v>
      </c>
      <c r="AI28" s="277"/>
      <c r="AJ28" s="302">
        <v>44</v>
      </c>
      <c r="AK28" s="302">
        <v>43</v>
      </c>
      <c r="AL28" s="302">
        <v>42</v>
      </c>
      <c r="AM28" s="319">
        <v>41</v>
      </c>
      <c r="AN28" s="302">
        <v>40</v>
      </c>
      <c r="AO28" s="277"/>
      <c r="AP28" s="277">
        <v>80</v>
      </c>
      <c r="AQ28" s="301">
        <v>46</v>
      </c>
      <c r="AR28" s="277">
        <v>79</v>
      </c>
      <c r="AS28" s="277">
        <v>78</v>
      </c>
      <c r="AT28" s="277">
        <v>77</v>
      </c>
      <c r="AU28" s="277"/>
      <c r="AV28" s="301">
        <v>45</v>
      </c>
      <c r="AW28" s="277">
        <v>76</v>
      </c>
      <c r="AX28" s="301">
        <v>44</v>
      </c>
      <c r="AY28" s="277">
        <v>75</v>
      </c>
      <c r="AZ28" s="277">
        <v>74</v>
      </c>
      <c r="BA28" s="277"/>
      <c r="BB28" s="302">
        <v>39</v>
      </c>
      <c r="BC28" s="302">
        <v>38</v>
      </c>
      <c r="BD28" s="277"/>
    </row>
    <row r="29" spans="1:57" ht="22.5" thickTop="1" thickBot="1" x14ac:dyDescent="0.3">
      <c r="A29" s="277"/>
      <c r="B29" s="277"/>
      <c r="C29" s="277"/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303">
        <v>15</v>
      </c>
      <c r="U29" s="303"/>
      <c r="V29" s="303"/>
      <c r="W29" s="277"/>
      <c r="X29" s="279">
        <v>28</v>
      </c>
      <c r="Y29" s="279"/>
      <c r="Z29" s="279"/>
      <c r="AA29" s="279"/>
      <c r="AB29" s="279"/>
      <c r="AC29" s="277"/>
      <c r="AD29" s="279">
        <v>27</v>
      </c>
      <c r="AE29" s="279"/>
      <c r="AF29" s="279"/>
      <c r="AG29" s="279"/>
      <c r="AH29" s="279"/>
      <c r="AI29" s="277"/>
      <c r="AJ29" s="303">
        <v>14</v>
      </c>
      <c r="AK29" s="303"/>
      <c r="AL29" s="303"/>
      <c r="AM29" s="303"/>
      <c r="AN29" s="303"/>
      <c r="AO29" s="277"/>
      <c r="AP29" s="320">
        <v>26</v>
      </c>
      <c r="AQ29" s="321"/>
      <c r="AR29" s="321"/>
      <c r="AS29" s="321"/>
      <c r="AT29" s="322"/>
      <c r="AU29" s="277"/>
      <c r="AV29" s="279">
        <v>25</v>
      </c>
      <c r="AW29" s="279"/>
      <c r="AX29" s="279"/>
      <c r="AY29" s="279"/>
      <c r="AZ29" s="279"/>
      <c r="BA29" s="277"/>
      <c r="BB29" s="323">
        <v>13</v>
      </c>
      <c r="BC29" s="323"/>
      <c r="BD29" s="277"/>
    </row>
    <row r="30" spans="1:57" ht="22.5" thickTop="1" thickBot="1" x14ac:dyDescent="0.3">
      <c r="A30" s="277"/>
      <c r="B30" s="277"/>
      <c r="C30" s="277"/>
      <c r="D30" s="277"/>
      <c r="E30" s="277"/>
      <c r="F30" s="277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9" t="s">
        <v>609</v>
      </c>
      <c r="U30" s="279"/>
      <c r="V30" s="279"/>
      <c r="W30" s="277"/>
      <c r="X30" s="279" t="s">
        <v>610</v>
      </c>
      <c r="Y30" s="279"/>
      <c r="Z30" s="279"/>
      <c r="AA30" s="279"/>
      <c r="AB30" s="279"/>
      <c r="AC30" s="277"/>
      <c r="AD30" s="279" t="s">
        <v>611</v>
      </c>
      <c r="AE30" s="279"/>
      <c r="AF30" s="279"/>
      <c r="AG30" s="279"/>
      <c r="AH30" s="279"/>
      <c r="AI30" s="277"/>
      <c r="AJ30" s="279" t="s">
        <v>612</v>
      </c>
      <c r="AK30" s="279"/>
      <c r="AL30" s="279"/>
      <c r="AM30" s="279"/>
      <c r="AN30" s="279"/>
      <c r="AO30" s="277"/>
      <c r="AP30" s="279" t="s">
        <v>613</v>
      </c>
      <c r="AQ30" s="279"/>
      <c r="AR30" s="279"/>
      <c r="AS30" s="279"/>
      <c r="AT30" s="279"/>
      <c r="AU30" s="277"/>
      <c r="AV30" s="313" t="s">
        <v>614</v>
      </c>
      <c r="AW30" s="314"/>
      <c r="AX30" s="314"/>
      <c r="AY30" s="314"/>
      <c r="AZ30" s="315"/>
      <c r="BA30" s="277"/>
      <c r="BB30" s="279" t="s">
        <v>615</v>
      </c>
      <c r="BC30" s="279"/>
      <c r="BD30" s="277"/>
      <c r="BE30" s="300">
        <v>2894</v>
      </c>
    </row>
    <row r="31" spans="1:57" ht="27.75" thickTop="1" thickBot="1" x14ac:dyDescent="0.3">
      <c r="A31" s="256" t="s">
        <v>571</v>
      </c>
      <c r="B31" s="256" t="s">
        <v>571</v>
      </c>
      <c r="C31" s="256" t="s">
        <v>571</v>
      </c>
      <c r="D31" s="256" t="s">
        <v>571</v>
      </c>
      <c r="E31" s="256" t="s">
        <v>571</v>
      </c>
      <c r="F31" s="256" t="s">
        <v>571</v>
      </c>
      <c r="G31" s="256" t="s">
        <v>571</v>
      </c>
      <c r="H31" s="256" t="s">
        <v>571</v>
      </c>
      <c r="I31" s="256" t="s">
        <v>571</v>
      </c>
      <c r="J31" s="256" t="s">
        <v>571</v>
      </c>
      <c r="K31" s="256" t="s">
        <v>571</v>
      </c>
      <c r="L31" s="256" t="s">
        <v>571</v>
      </c>
      <c r="M31" s="256" t="s">
        <v>571</v>
      </c>
      <c r="N31" s="256" t="s">
        <v>571</v>
      </c>
      <c r="O31" s="256" t="s">
        <v>571</v>
      </c>
      <c r="P31" s="256" t="s">
        <v>571</v>
      </c>
      <c r="Q31" s="256" t="s">
        <v>571</v>
      </c>
      <c r="R31" s="256" t="s">
        <v>571</v>
      </c>
      <c r="S31" s="256" t="s">
        <v>571</v>
      </c>
      <c r="T31" s="256" t="s">
        <v>571</v>
      </c>
      <c r="U31" s="256" t="s">
        <v>571</v>
      </c>
      <c r="V31" s="256" t="s">
        <v>571</v>
      </c>
      <c r="W31" s="227" t="s">
        <v>567</v>
      </c>
      <c r="X31" s="228" t="s">
        <v>311</v>
      </c>
      <c r="Y31" s="227" t="s">
        <v>521</v>
      </c>
      <c r="Z31" s="240" t="s">
        <v>337</v>
      </c>
      <c r="AA31" s="226"/>
      <c r="AB31" s="227" t="s">
        <v>521</v>
      </c>
      <c r="AC31" s="227" t="s">
        <v>517</v>
      </c>
      <c r="AD31" s="227" t="s">
        <v>520</v>
      </c>
      <c r="AE31" s="227" t="s">
        <v>518</v>
      </c>
      <c r="AF31" s="227" t="s">
        <v>518</v>
      </c>
      <c r="AG31" s="256" t="s">
        <v>570</v>
      </c>
      <c r="AH31" s="276" t="s">
        <v>323</v>
      </c>
      <c r="AI31" s="227" t="s">
        <v>522</v>
      </c>
      <c r="AJ31" s="230" t="s">
        <v>340</v>
      </c>
      <c r="AK31" s="226"/>
      <c r="AL31" s="227" t="s">
        <v>517</v>
      </c>
      <c r="AM31" s="227" t="s">
        <v>521</v>
      </c>
      <c r="AN31" s="227" t="s">
        <v>528</v>
      </c>
      <c r="AO31" s="227" t="s">
        <v>518</v>
      </c>
      <c r="AP31" s="227" t="s">
        <v>518</v>
      </c>
      <c r="AQ31" s="230" t="s">
        <v>340</v>
      </c>
      <c r="AR31" s="226"/>
      <c r="AS31" s="276" t="s">
        <v>323</v>
      </c>
      <c r="AT31" s="227" t="s">
        <v>531</v>
      </c>
      <c r="AU31" s="230" t="s">
        <v>340</v>
      </c>
      <c r="AV31" s="227" t="s">
        <v>518</v>
      </c>
      <c r="AW31" s="227" t="s">
        <v>518</v>
      </c>
      <c r="AX31" s="256" t="s">
        <v>570</v>
      </c>
      <c r="AY31" s="254" t="s">
        <v>323</v>
      </c>
      <c r="AZ31" s="227" t="s">
        <v>522</v>
      </c>
      <c r="BA31" s="256" t="s">
        <v>570</v>
      </c>
      <c r="BB31" s="228" t="s">
        <v>311</v>
      </c>
      <c r="BC31" s="280" t="s">
        <v>306</v>
      </c>
      <c r="BD31" s="232">
        <v>7</v>
      </c>
    </row>
    <row r="32" spans="1:57" ht="21.75" thickTop="1" x14ac:dyDescent="0.25">
      <c r="A32" s="277"/>
      <c r="B32" s="277"/>
      <c r="C32" s="277"/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>
        <v>210</v>
      </c>
      <c r="X32" s="277">
        <v>209</v>
      </c>
      <c r="Y32" s="277">
        <v>208</v>
      </c>
      <c r="Z32" s="277">
        <v>207</v>
      </c>
      <c r="AA32" s="277"/>
      <c r="AB32" s="277">
        <v>206</v>
      </c>
      <c r="AC32" s="277">
        <v>205</v>
      </c>
      <c r="AD32" s="277">
        <v>204</v>
      </c>
      <c r="AE32" s="277">
        <v>203</v>
      </c>
      <c r="AF32" s="277">
        <v>202</v>
      </c>
      <c r="AG32" s="277"/>
      <c r="AH32" s="277">
        <v>201</v>
      </c>
      <c r="AI32" s="277">
        <v>200</v>
      </c>
      <c r="AJ32" s="277">
        <v>199</v>
      </c>
      <c r="AK32" s="277"/>
      <c r="AL32" s="277">
        <v>198</v>
      </c>
      <c r="AM32" s="277">
        <v>197</v>
      </c>
      <c r="AN32" s="277">
        <v>196</v>
      </c>
      <c r="AO32" s="277">
        <v>195</v>
      </c>
      <c r="AP32" s="277">
        <v>194</v>
      </c>
      <c r="AQ32" s="277">
        <v>193</v>
      </c>
      <c r="AR32" s="277"/>
      <c r="AS32" s="277">
        <v>192</v>
      </c>
      <c r="AT32" s="277">
        <v>191</v>
      </c>
      <c r="AU32" s="277">
        <v>190</v>
      </c>
      <c r="AV32" s="277">
        <v>189</v>
      </c>
      <c r="AW32" s="277">
        <v>188</v>
      </c>
      <c r="AX32" s="277"/>
      <c r="AY32" s="277">
        <v>187</v>
      </c>
      <c r="AZ32" s="277">
        <v>186</v>
      </c>
      <c r="BA32" s="277"/>
      <c r="BB32" s="277">
        <v>185</v>
      </c>
      <c r="BC32" s="277">
        <v>184</v>
      </c>
      <c r="BD32" s="277"/>
    </row>
    <row r="33" spans="1:57" x14ac:dyDescent="0.25">
      <c r="A33" s="277"/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>
        <v>102</v>
      </c>
      <c r="X33" s="301">
        <v>54</v>
      </c>
      <c r="Y33" s="277">
        <v>10</v>
      </c>
      <c r="Z33" s="301">
        <v>53</v>
      </c>
      <c r="AA33" s="277"/>
      <c r="AB33" s="302">
        <v>54</v>
      </c>
      <c r="AC33" s="302">
        <v>53</v>
      </c>
      <c r="AD33" s="302">
        <v>52</v>
      </c>
      <c r="AE33" s="302">
        <v>51</v>
      </c>
      <c r="AF33" s="302">
        <v>50</v>
      </c>
      <c r="AG33" s="277"/>
      <c r="AH33" s="277">
        <v>10</v>
      </c>
      <c r="AI33" s="277">
        <v>99</v>
      </c>
      <c r="AJ33" s="301">
        <v>52</v>
      </c>
      <c r="AK33" s="277"/>
      <c r="AL33" s="277">
        <v>98</v>
      </c>
      <c r="AM33" s="277">
        <v>97</v>
      </c>
      <c r="AN33" s="277">
        <v>96</v>
      </c>
      <c r="AO33" s="277">
        <v>95</v>
      </c>
      <c r="AP33" s="277">
        <v>94</v>
      </c>
      <c r="AQ33" s="301">
        <v>51</v>
      </c>
      <c r="AR33" s="277"/>
      <c r="AS33" s="277">
        <v>93</v>
      </c>
      <c r="AT33" s="277">
        <v>92</v>
      </c>
      <c r="AU33" s="290">
        <v>50</v>
      </c>
      <c r="AV33" s="277">
        <v>91</v>
      </c>
      <c r="AW33" s="277">
        <v>90</v>
      </c>
      <c r="AX33" s="277"/>
      <c r="AY33" s="302">
        <v>49</v>
      </c>
      <c r="AZ33" s="302">
        <v>48</v>
      </c>
      <c r="BA33" s="277"/>
      <c r="BB33" s="290">
        <v>49</v>
      </c>
      <c r="BC33" s="277">
        <v>89</v>
      </c>
      <c r="BD33" s="277"/>
    </row>
    <row r="34" spans="1:57" x14ac:dyDescent="0.25">
      <c r="A34" s="277"/>
      <c r="B34" s="277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9">
        <v>33</v>
      </c>
      <c r="X34" s="279"/>
      <c r="Y34" s="279"/>
      <c r="Z34" s="279"/>
      <c r="AA34" s="277"/>
      <c r="AB34" s="303">
        <v>17</v>
      </c>
      <c r="AC34" s="303"/>
      <c r="AD34" s="303"/>
      <c r="AE34" s="303"/>
      <c r="AF34" s="303"/>
      <c r="AG34" s="277"/>
      <c r="AH34" s="279">
        <v>32</v>
      </c>
      <c r="AI34" s="279"/>
      <c r="AJ34" s="279"/>
      <c r="AK34" s="277"/>
      <c r="AL34" s="324">
        <v>31</v>
      </c>
      <c r="AM34" s="324"/>
      <c r="AN34" s="324"/>
      <c r="AO34" s="324"/>
      <c r="AP34" s="324"/>
      <c r="AQ34" s="324"/>
      <c r="AR34" s="277"/>
      <c r="AS34" s="279">
        <v>30</v>
      </c>
      <c r="AT34" s="279"/>
      <c r="AU34" s="279"/>
      <c r="AV34" s="279"/>
      <c r="AW34" s="279"/>
      <c r="AX34" s="277"/>
      <c r="AY34" s="303">
        <v>16</v>
      </c>
      <c r="AZ34" s="303"/>
      <c r="BA34" s="277"/>
      <c r="BB34" s="279">
        <v>29</v>
      </c>
      <c r="BC34" s="279"/>
      <c r="BD34" s="277"/>
    </row>
    <row r="35" spans="1:57" ht="21.75" thickBot="1" x14ac:dyDescent="0.3">
      <c r="A35" s="277"/>
      <c r="B35" s="277"/>
      <c r="C35" s="277"/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9" t="s">
        <v>616</v>
      </c>
      <c r="X35" s="279"/>
      <c r="Y35" s="279"/>
      <c r="Z35" s="279"/>
      <c r="AA35" s="277"/>
      <c r="AB35" s="279" t="s">
        <v>617</v>
      </c>
      <c r="AC35" s="279"/>
      <c r="AD35" s="279"/>
      <c r="AE35" s="279"/>
      <c r="AF35" s="279"/>
      <c r="AG35" s="277"/>
      <c r="AH35" s="324" t="s">
        <v>618</v>
      </c>
      <c r="AI35" s="324"/>
      <c r="AJ35" s="324"/>
      <c r="AK35" s="277"/>
      <c r="AL35" s="324" t="s">
        <v>619</v>
      </c>
      <c r="AM35" s="324"/>
      <c r="AN35" s="324"/>
      <c r="AO35" s="324"/>
      <c r="AP35" s="324"/>
      <c r="AQ35" s="324"/>
      <c r="AR35" s="277"/>
      <c r="AS35" s="279" t="s">
        <v>620</v>
      </c>
      <c r="AT35" s="279"/>
      <c r="AU35" s="279"/>
      <c r="AV35" s="279"/>
      <c r="AW35" s="279"/>
      <c r="AX35" s="277"/>
      <c r="AY35" s="279" t="s">
        <v>621</v>
      </c>
      <c r="AZ35" s="279"/>
      <c r="BA35" s="277"/>
      <c r="BB35" s="324" t="s">
        <v>622</v>
      </c>
      <c r="BC35" s="324"/>
      <c r="BD35" s="277"/>
      <c r="BE35" s="300">
        <v>1174</v>
      </c>
    </row>
    <row r="36" spans="1:57" ht="27.75" thickTop="1" thickBot="1" x14ac:dyDescent="0.3">
      <c r="A36" s="256" t="s">
        <v>571</v>
      </c>
      <c r="B36" s="256" t="s">
        <v>571</v>
      </c>
      <c r="C36" s="256" t="s">
        <v>571</v>
      </c>
      <c r="D36" s="256" t="s">
        <v>571</v>
      </c>
      <c r="E36" s="256" t="s">
        <v>571</v>
      </c>
      <c r="F36" s="256" t="s">
        <v>571</v>
      </c>
      <c r="G36" s="256" t="s">
        <v>571</v>
      </c>
      <c r="H36" s="256" t="s">
        <v>571</v>
      </c>
      <c r="I36" s="256" t="s">
        <v>571</v>
      </c>
      <c r="J36" s="256" t="s">
        <v>571</v>
      </c>
      <c r="K36" s="256" t="s">
        <v>571</v>
      </c>
      <c r="L36" s="256" t="s">
        <v>571</v>
      </c>
      <c r="M36" s="256" t="s">
        <v>571</v>
      </c>
      <c r="N36" s="256" t="s">
        <v>571</v>
      </c>
      <c r="O36" s="256" t="s">
        <v>571</v>
      </c>
      <c r="P36" s="256" t="s">
        <v>571</v>
      </c>
      <c r="Q36" s="256" t="s">
        <v>571</v>
      </c>
      <c r="R36" s="256" t="s">
        <v>571</v>
      </c>
      <c r="S36" s="256" t="s">
        <v>571</v>
      </c>
      <c r="T36" s="256" t="s">
        <v>571</v>
      </c>
      <c r="U36" s="256" t="s">
        <v>571</v>
      </c>
      <c r="V36" s="256" t="s">
        <v>571</v>
      </c>
      <c r="W36" s="256" t="s">
        <v>571</v>
      </c>
      <c r="X36" s="256" t="s">
        <v>571</v>
      </c>
      <c r="Y36" s="256" t="s">
        <v>571</v>
      </c>
      <c r="Z36" s="227" t="s">
        <v>567</v>
      </c>
      <c r="AA36" s="228" t="s">
        <v>311</v>
      </c>
      <c r="AB36" s="227" t="s">
        <v>521</v>
      </c>
      <c r="AC36" s="228" t="s">
        <v>311</v>
      </c>
      <c r="AD36" s="256" t="s">
        <v>570</v>
      </c>
      <c r="AE36" s="240" t="s">
        <v>337</v>
      </c>
      <c r="AF36" s="227" t="s">
        <v>523</v>
      </c>
      <c r="AG36" s="230" t="s">
        <v>340</v>
      </c>
      <c r="AH36" s="256" t="s">
        <v>570</v>
      </c>
      <c r="AI36" s="227" t="s">
        <v>522</v>
      </c>
      <c r="AJ36" s="228" t="s">
        <v>311</v>
      </c>
      <c r="AK36" s="227" t="s">
        <v>532</v>
      </c>
      <c r="AL36" s="227" t="s">
        <v>564</v>
      </c>
      <c r="AM36" s="228" t="s">
        <v>311</v>
      </c>
      <c r="AN36" s="256" t="s">
        <v>570</v>
      </c>
      <c r="AO36" s="240" t="s">
        <v>337</v>
      </c>
      <c r="AP36" s="227" t="s">
        <v>523</v>
      </c>
      <c r="AQ36" s="256" t="s">
        <v>570</v>
      </c>
      <c r="AR36" s="227" t="s">
        <v>525</v>
      </c>
      <c r="AS36" s="227" t="s">
        <v>532</v>
      </c>
      <c r="AT36" s="227" t="s">
        <v>564</v>
      </c>
      <c r="AU36" s="256" t="s">
        <v>570</v>
      </c>
      <c r="AV36" s="241" t="s">
        <v>567</v>
      </c>
      <c r="AW36" s="242" t="s">
        <v>311</v>
      </c>
      <c r="AX36" s="243" t="s">
        <v>337</v>
      </c>
      <c r="AY36" s="311" t="s">
        <v>522</v>
      </c>
      <c r="AZ36" s="276" t="s">
        <v>323</v>
      </c>
      <c r="BA36" s="256" t="s">
        <v>570</v>
      </c>
      <c r="BB36" s="228" t="s">
        <v>311</v>
      </c>
      <c r="BC36" s="280" t="s">
        <v>306</v>
      </c>
      <c r="BD36" s="232">
        <v>8</v>
      </c>
    </row>
    <row r="37" spans="1:57" ht="21.75" thickTop="1" x14ac:dyDescent="0.25">
      <c r="A37" s="277"/>
      <c r="B37" s="277"/>
      <c r="C37" s="277"/>
      <c r="D37" s="277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>
        <v>234</v>
      </c>
      <c r="AA37" s="277">
        <v>233</v>
      </c>
      <c r="AB37" s="277">
        <v>232</v>
      </c>
      <c r="AC37" s="277">
        <v>231</v>
      </c>
      <c r="AD37" s="277"/>
      <c r="AE37" s="277">
        <v>230</v>
      </c>
      <c r="AF37" s="277">
        <v>229</v>
      </c>
      <c r="AG37" s="277">
        <v>228</v>
      </c>
      <c r="AH37" s="277"/>
      <c r="AI37" s="277">
        <v>227</v>
      </c>
      <c r="AJ37" s="277">
        <v>226</v>
      </c>
      <c r="AK37" s="277">
        <v>225</v>
      </c>
      <c r="AL37" s="277">
        <v>224</v>
      </c>
      <c r="AM37" s="277">
        <v>223</v>
      </c>
      <c r="AN37" s="277"/>
      <c r="AO37" s="277">
        <v>222</v>
      </c>
      <c r="AP37" s="277">
        <v>221</v>
      </c>
      <c r="AQ37" s="277"/>
      <c r="AR37" s="277">
        <v>220</v>
      </c>
      <c r="AS37" s="277">
        <v>219</v>
      </c>
      <c r="AT37" s="277">
        <v>218</v>
      </c>
      <c r="AU37" s="277"/>
      <c r="AV37" s="277">
        <v>217</v>
      </c>
      <c r="AW37" s="277">
        <v>216</v>
      </c>
      <c r="AX37" s="277">
        <v>215</v>
      </c>
      <c r="AY37" s="277">
        <v>214</v>
      </c>
      <c r="AZ37" s="277">
        <v>213</v>
      </c>
      <c r="BA37" s="277"/>
      <c r="BB37" s="277">
        <v>212</v>
      </c>
      <c r="BC37" s="277">
        <v>211</v>
      </c>
      <c r="BD37" s="277"/>
    </row>
    <row r="38" spans="1:57" x14ac:dyDescent="0.25">
      <c r="A38" s="277"/>
      <c r="B38" s="277"/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>
        <v>113</v>
      </c>
      <c r="AA38" s="301">
        <v>64</v>
      </c>
      <c r="AB38" s="277">
        <v>112</v>
      </c>
      <c r="AC38" s="301">
        <v>63</v>
      </c>
      <c r="AD38" s="277"/>
      <c r="AE38" s="301">
        <v>62</v>
      </c>
      <c r="AF38" s="277">
        <v>111</v>
      </c>
      <c r="AG38" s="301">
        <v>61</v>
      </c>
      <c r="AH38" s="277"/>
      <c r="AI38" s="277">
        <v>110</v>
      </c>
      <c r="AJ38" s="301">
        <v>60</v>
      </c>
      <c r="AK38" s="277">
        <v>109</v>
      </c>
      <c r="AL38" s="277">
        <v>108</v>
      </c>
      <c r="AM38" s="301">
        <v>59</v>
      </c>
      <c r="AN38" s="277"/>
      <c r="AO38" s="301">
        <v>58</v>
      </c>
      <c r="AP38" s="277">
        <v>107</v>
      </c>
      <c r="AQ38" s="277"/>
      <c r="AR38" s="302">
        <v>57</v>
      </c>
      <c r="AS38" s="302">
        <v>56</v>
      </c>
      <c r="AT38" s="302">
        <v>55</v>
      </c>
      <c r="AU38" s="277"/>
      <c r="AV38" s="277">
        <v>106</v>
      </c>
      <c r="AW38" s="301">
        <v>57</v>
      </c>
      <c r="AX38" s="301">
        <v>56</v>
      </c>
      <c r="AY38" s="277">
        <v>105</v>
      </c>
      <c r="AZ38" s="277">
        <v>104</v>
      </c>
      <c r="BA38" s="277"/>
      <c r="BB38" s="301">
        <v>55</v>
      </c>
      <c r="BC38" s="277">
        <v>103</v>
      </c>
      <c r="BD38" s="277"/>
    </row>
    <row r="39" spans="1:57" ht="21.75" thickBot="1" x14ac:dyDescent="0.3">
      <c r="A39" s="277"/>
      <c r="B39" s="277"/>
      <c r="C39" s="277"/>
      <c r="D39" s="277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9">
        <v>39</v>
      </c>
      <c r="AA39" s="279"/>
      <c r="AB39" s="279"/>
      <c r="AC39" s="279"/>
      <c r="AD39" s="277"/>
      <c r="AE39" s="279">
        <v>38</v>
      </c>
      <c r="AF39" s="279"/>
      <c r="AG39" s="279"/>
      <c r="AH39" s="277"/>
      <c r="AI39" s="279">
        <v>37</v>
      </c>
      <c r="AJ39" s="279"/>
      <c r="AK39" s="279"/>
      <c r="AL39" s="279"/>
      <c r="AM39" s="279"/>
      <c r="AN39" s="277"/>
      <c r="AO39" s="279">
        <v>36</v>
      </c>
      <c r="AP39" s="279"/>
      <c r="AQ39" s="277"/>
      <c r="AR39" s="303">
        <v>18</v>
      </c>
      <c r="AS39" s="303"/>
      <c r="AT39" s="303"/>
      <c r="AU39" s="277"/>
      <c r="AV39" s="279">
        <v>35</v>
      </c>
      <c r="AW39" s="279"/>
      <c r="AX39" s="279"/>
      <c r="AY39" s="279"/>
      <c r="AZ39" s="279"/>
      <c r="BA39" s="277"/>
      <c r="BB39" s="279">
        <v>34</v>
      </c>
      <c r="BC39" s="279"/>
      <c r="BD39" s="277"/>
    </row>
    <row r="40" spans="1:57" ht="22.5" thickTop="1" thickBot="1" x14ac:dyDescent="0.3">
      <c r="A40" s="277"/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313" t="s">
        <v>623</v>
      </c>
      <c r="AA40" s="314"/>
      <c r="AB40" s="314"/>
      <c r="AC40" s="315"/>
      <c r="AD40" s="277"/>
      <c r="AE40" s="279" t="s">
        <v>624</v>
      </c>
      <c r="AF40" s="279"/>
      <c r="AG40" s="279"/>
      <c r="AH40" s="277"/>
      <c r="AI40" s="279" t="s">
        <v>625</v>
      </c>
      <c r="AJ40" s="279"/>
      <c r="AK40" s="279"/>
      <c r="AL40" s="279"/>
      <c r="AM40" s="279"/>
      <c r="AN40" s="277"/>
      <c r="AO40" s="279" t="s">
        <v>626</v>
      </c>
      <c r="AP40" s="279"/>
      <c r="AQ40" s="277"/>
      <c r="AR40" s="279" t="s">
        <v>627</v>
      </c>
      <c r="AS40" s="279"/>
      <c r="AT40" s="279"/>
      <c r="AU40" s="277"/>
      <c r="AV40" s="279" t="s">
        <v>628</v>
      </c>
      <c r="AW40" s="279"/>
      <c r="AX40" s="279"/>
      <c r="AY40" s="279"/>
      <c r="AZ40" s="279"/>
      <c r="BA40" s="277"/>
      <c r="BB40" s="279" t="s">
        <v>629</v>
      </c>
      <c r="BC40" s="279"/>
      <c r="BD40" s="277"/>
      <c r="BE40" s="300">
        <v>1225</v>
      </c>
    </row>
    <row r="41" spans="1:57" ht="27.75" thickTop="1" thickBot="1" x14ac:dyDescent="0.3">
      <c r="A41" s="230" t="s">
        <v>340</v>
      </c>
      <c r="B41" s="227" t="s">
        <v>531</v>
      </c>
      <c r="C41" s="227" t="s">
        <v>518</v>
      </c>
      <c r="D41" s="228" t="s">
        <v>311</v>
      </c>
      <c r="E41" s="256" t="s">
        <v>570</v>
      </c>
      <c r="F41" s="257" t="s">
        <v>337</v>
      </c>
      <c r="G41" s="259" t="s">
        <v>311</v>
      </c>
      <c r="H41" s="227" t="s">
        <v>521</v>
      </c>
      <c r="I41" s="227" t="s">
        <v>518</v>
      </c>
      <c r="J41" s="227" t="s">
        <v>564</v>
      </c>
      <c r="K41" s="256" t="s">
        <v>570</v>
      </c>
      <c r="L41" s="280" t="s">
        <v>566</v>
      </c>
      <c r="M41" s="276" t="s">
        <v>323</v>
      </c>
      <c r="N41" s="256" t="s">
        <v>570</v>
      </c>
      <c r="O41" s="240" t="s">
        <v>337</v>
      </c>
      <c r="P41" s="227" t="s">
        <v>523</v>
      </c>
      <c r="Q41" s="227" t="s">
        <v>518</v>
      </c>
      <c r="R41" s="256" t="s">
        <v>570</v>
      </c>
      <c r="S41" s="227" t="s">
        <v>521</v>
      </c>
      <c r="T41" s="227" t="s">
        <v>519</v>
      </c>
      <c r="U41" s="228" t="s">
        <v>311</v>
      </c>
      <c r="V41" s="230" t="s">
        <v>340</v>
      </c>
      <c r="W41" s="256" t="s">
        <v>570</v>
      </c>
      <c r="X41" s="280" t="s">
        <v>566</v>
      </c>
      <c r="Y41" s="227" t="s">
        <v>530</v>
      </c>
      <c r="Z41" s="227" t="s">
        <v>518</v>
      </c>
      <c r="AA41" s="256" t="s">
        <v>570</v>
      </c>
      <c r="AB41" s="254" t="s">
        <v>323</v>
      </c>
      <c r="AC41" s="227" t="s">
        <v>522</v>
      </c>
      <c r="AD41" s="227" t="s">
        <v>518</v>
      </c>
      <c r="AE41" s="256" t="s">
        <v>570</v>
      </c>
      <c r="AF41" s="227" t="s">
        <v>521</v>
      </c>
      <c r="AG41" s="227" t="s">
        <v>518</v>
      </c>
      <c r="AH41" s="227" t="s">
        <v>524</v>
      </c>
      <c r="AI41" s="256" t="s">
        <v>570</v>
      </c>
      <c r="AJ41" s="231" t="s">
        <v>569</v>
      </c>
      <c r="AK41" s="228" t="s">
        <v>311</v>
      </c>
      <c r="AL41" s="228" t="s">
        <v>311</v>
      </c>
      <c r="AM41" s="230" t="s">
        <v>340</v>
      </c>
      <c r="AN41" s="256" t="s">
        <v>570</v>
      </c>
      <c r="AO41" s="257" t="s">
        <v>337</v>
      </c>
      <c r="AP41" s="258" t="s">
        <v>340</v>
      </c>
      <c r="AQ41" s="243" t="s">
        <v>337</v>
      </c>
      <c r="AR41" s="259" t="s">
        <v>311</v>
      </c>
      <c r="AS41" s="256" t="s">
        <v>570</v>
      </c>
      <c r="AT41" s="227" t="s">
        <v>520</v>
      </c>
      <c r="AU41" s="228" t="s">
        <v>311</v>
      </c>
      <c r="AV41" s="227" t="s">
        <v>517</v>
      </c>
      <c r="AW41" s="256" t="s">
        <v>570</v>
      </c>
      <c r="AX41" s="227" t="s">
        <v>530</v>
      </c>
      <c r="AY41" s="230" t="s">
        <v>340</v>
      </c>
      <c r="AZ41" s="280" t="s">
        <v>306</v>
      </c>
      <c r="BA41" s="256" t="s">
        <v>570</v>
      </c>
      <c r="BB41" s="228" t="s">
        <v>311</v>
      </c>
      <c r="BC41" s="280" t="s">
        <v>306</v>
      </c>
      <c r="BD41" s="232">
        <v>9</v>
      </c>
    </row>
    <row r="42" spans="1:57" ht="22.5" thickTop="1" thickBot="1" x14ac:dyDescent="0.3">
      <c r="A42" s="277">
        <v>277</v>
      </c>
      <c r="B42" s="277">
        <v>276</v>
      </c>
      <c r="C42" s="277">
        <v>275</v>
      </c>
      <c r="D42" s="277">
        <v>274</v>
      </c>
      <c r="E42" s="277"/>
      <c r="F42" s="277">
        <v>273</v>
      </c>
      <c r="G42" s="277">
        <v>272</v>
      </c>
      <c r="H42" s="277">
        <v>271</v>
      </c>
      <c r="I42" s="277">
        <v>270</v>
      </c>
      <c r="J42" s="277">
        <v>269</v>
      </c>
      <c r="K42" s="277"/>
      <c r="L42" s="277">
        <v>268</v>
      </c>
      <c r="M42" s="277">
        <v>267</v>
      </c>
      <c r="N42" s="277"/>
      <c r="O42" s="277">
        <v>266</v>
      </c>
      <c r="P42" s="277">
        <v>265</v>
      </c>
      <c r="Q42" s="277">
        <v>264</v>
      </c>
      <c r="R42" s="277"/>
      <c r="S42" s="277">
        <v>263</v>
      </c>
      <c r="T42" s="277">
        <v>262</v>
      </c>
      <c r="U42" s="277">
        <v>261</v>
      </c>
      <c r="V42" s="277">
        <v>260</v>
      </c>
      <c r="W42" s="277"/>
      <c r="X42" s="277">
        <v>259</v>
      </c>
      <c r="Y42" s="277">
        <v>258</v>
      </c>
      <c r="Z42" s="277">
        <v>257</v>
      </c>
      <c r="AA42" s="277"/>
      <c r="AB42" s="277">
        <v>256</v>
      </c>
      <c r="AC42" s="277">
        <v>255</v>
      </c>
      <c r="AD42" s="277">
        <v>254</v>
      </c>
      <c r="AE42" s="277"/>
      <c r="AF42" s="277">
        <v>253</v>
      </c>
      <c r="AG42" s="277">
        <v>252</v>
      </c>
      <c r="AH42" s="277">
        <v>251</v>
      </c>
      <c r="AI42" s="277"/>
      <c r="AJ42" s="277">
        <v>250</v>
      </c>
      <c r="AK42" s="277">
        <v>249</v>
      </c>
      <c r="AL42" s="277">
        <v>248</v>
      </c>
      <c r="AM42" s="277">
        <v>247</v>
      </c>
      <c r="AN42" s="277"/>
      <c r="AO42" s="277">
        <v>246</v>
      </c>
      <c r="AP42" s="277">
        <v>245</v>
      </c>
      <c r="AQ42" s="277">
        <v>244</v>
      </c>
      <c r="AR42" s="277">
        <v>243</v>
      </c>
      <c r="AS42" s="277"/>
      <c r="AT42" s="277">
        <v>242</v>
      </c>
      <c r="AU42" s="277">
        <v>241</v>
      </c>
      <c r="AV42" s="277">
        <v>240</v>
      </c>
      <c r="AW42" s="277"/>
      <c r="AX42" s="277">
        <v>239</v>
      </c>
      <c r="AY42" s="277">
        <v>238</v>
      </c>
      <c r="AZ42" s="277">
        <v>237</v>
      </c>
      <c r="BA42" s="277"/>
      <c r="BB42" s="277">
        <v>236</v>
      </c>
      <c r="BC42" s="277">
        <v>235</v>
      </c>
      <c r="BD42" s="277"/>
    </row>
    <row r="43" spans="1:57" ht="22.5" thickTop="1" thickBot="1" x14ac:dyDescent="0.3">
      <c r="A43" s="301">
        <v>81</v>
      </c>
      <c r="B43" s="277">
        <v>128</v>
      </c>
      <c r="C43" s="277">
        <v>127</v>
      </c>
      <c r="D43" s="301">
        <v>80</v>
      </c>
      <c r="E43" s="277"/>
      <c r="F43" s="301">
        <v>79</v>
      </c>
      <c r="G43" s="316">
        <v>78</v>
      </c>
      <c r="H43" s="277">
        <v>126</v>
      </c>
      <c r="I43" s="277">
        <v>125</v>
      </c>
      <c r="J43" s="277">
        <v>124</v>
      </c>
      <c r="K43" s="277"/>
      <c r="L43" s="302">
        <v>68</v>
      </c>
      <c r="M43" s="302">
        <v>67</v>
      </c>
      <c r="N43" s="277"/>
      <c r="O43" s="301">
        <v>77</v>
      </c>
      <c r="P43" s="277">
        <v>123</v>
      </c>
      <c r="Q43" s="277">
        <v>122</v>
      </c>
      <c r="R43" s="277"/>
      <c r="S43" s="277">
        <v>121</v>
      </c>
      <c r="T43" s="277">
        <v>120</v>
      </c>
      <c r="U43" s="301">
        <v>76</v>
      </c>
      <c r="V43" s="301">
        <v>75</v>
      </c>
      <c r="W43" s="277"/>
      <c r="X43" s="302">
        <v>66</v>
      </c>
      <c r="Y43" s="302">
        <v>65</v>
      </c>
      <c r="Z43" s="302">
        <v>64</v>
      </c>
      <c r="AA43" s="277"/>
      <c r="AB43" s="302">
        <v>63</v>
      </c>
      <c r="AC43" s="302">
        <v>62</v>
      </c>
      <c r="AD43" s="302">
        <v>61</v>
      </c>
      <c r="AE43" s="277"/>
      <c r="AF43" s="302">
        <v>60</v>
      </c>
      <c r="AG43" s="302">
        <v>59</v>
      </c>
      <c r="AH43" s="302">
        <v>58</v>
      </c>
      <c r="AI43" s="277"/>
      <c r="AJ43" s="277">
        <v>119</v>
      </c>
      <c r="AK43" s="325">
        <v>74</v>
      </c>
      <c r="AL43" s="326">
        <v>73</v>
      </c>
      <c r="AM43" s="326">
        <v>72</v>
      </c>
      <c r="AN43" s="327"/>
      <c r="AO43" s="326">
        <v>71</v>
      </c>
      <c r="AP43" s="326">
        <v>70</v>
      </c>
      <c r="AQ43" s="326">
        <v>69</v>
      </c>
      <c r="AR43" s="328">
        <v>68</v>
      </c>
      <c r="AS43" s="277"/>
      <c r="AT43" s="277">
        <v>118</v>
      </c>
      <c r="AU43" s="301">
        <v>67</v>
      </c>
      <c r="AV43" s="277">
        <v>117</v>
      </c>
      <c r="AW43" s="277"/>
      <c r="AX43" s="277">
        <v>116</v>
      </c>
      <c r="AY43" s="301">
        <v>66</v>
      </c>
      <c r="AZ43" s="277">
        <v>115</v>
      </c>
      <c r="BA43" s="277"/>
      <c r="BB43" s="301">
        <v>65</v>
      </c>
      <c r="BC43" s="277">
        <v>114</v>
      </c>
      <c r="BD43" s="277"/>
    </row>
    <row r="44" spans="1:57" ht="15" customHeight="1" thickTop="1" thickBot="1" x14ac:dyDescent="0.3">
      <c r="A44" s="279">
        <v>48</v>
      </c>
      <c r="B44" s="279"/>
      <c r="C44" s="279"/>
      <c r="D44" s="279"/>
      <c r="E44" s="277"/>
      <c r="F44" s="279">
        <v>47</v>
      </c>
      <c r="G44" s="279"/>
      <c r="H44" s="279"/>
      <c r="I44" s="279"/>
      <c r="J44" s="279"/>
      <c r="K44" s="277"/>
      <c r="L44" s="303">
        <v>22</v>
      </c>
      <c r="M44" s="303"/>
      <c r="N44" s="277"/>
      <c r="O44" s="279">
        <v>46</v>
      </c>
      <c r="P44" s="279"/>
      <c r="Q44" s="279"/>
      <c r="R44" s="277"/>
      <c r="S44" s="279">
        <v>45</v>
      </c>
      <c r="T44" s="279"/>
      <c r="U44" s="279"/>
      <c r="V44" s="279"/>
      <c r="W44" s="277"/>
      <c r="X44" s="303">
        <v>21</v>
      </c>
      <c r="Y44" s="303"/>
      <c r="Z44" s="303"/>
      <c r="AA44" s="329"/>
      <c r="AB44" s="303">
        <v>20</v>
      </c>
      <c r="AC44" s="303"/>
      <c r="AD44" s="303"/>
      <c r="AE44" s="329"/>
      <c r="AF44" s="303">
        <v>19</v>
      </c>
      <c r="AG44" s="303"/>
      <c r="AH44" s="303"/>
      <c r="AI44" s="277"/>
      <c r="AJ44" s="279">
        <v>44</v>
      </c>
      <c r="AK44" s="279"/>
      <c r="AL44" s="279"/>
      <c r="AM44" s="279"/>
      <c r="AN44" s="277"/>
      <c r="AO44" s="279">
        <v>43</v>
      </c>
      <c r="AP44" s="279"/>
      <c r="AQ44" s="279"/>
      <c r="AR44" s="279"/>
      <c r="AS44" s="277"/>
      <c r="AT44" s="279">
        <v>42</v>
      </c>
      <c r="AU44" s="279"/>
      <c r="AV44" s="279"/>
      <c r="AW44" s="277"/>
      <c r="AX44" s="279">
        <v>41</v>
      </c>
      <c r="AY44" s="279"/>
      <c r="AZ44" s="279"/>
      <c r="BA44" s="277"/>
      <c r="BB44" s="279">
        <v>40</v>
      </c>
      <c r="BC44" s="279"/>
      <c r="BD44" s="277"/>
    </row>
    <row r="45" spans="1:57" ht="22.5" thickTop="1" thickBot="1" x14ac:dyDescent="0.3">
      <c r="A45" s="279" t="s">
        <v>630</v>
      </c>
      <c r="B45" s="279"/>
      <c r="C45" s="279">
        <v>670</v>
      </c>
      <c r="D45" s="279"/>
      <c r="E45" s="277"/>
      <c r="F45" s="279" t="s">
        <v>631</v>
      </c>
      <c r="G45" s="279"/>
      <c r="H45" s="279">
        <v>69</v>
      </c>
      <c r="I45" s="279"/>
      <c r="J45" s="279"/>
      <c r="K45" s="277"/>
      <c r="L45" s="279" t="s">
        <v>632</v>
      </c>
      <c r="M45" s="279"/>
      <c r="N45" s="277"/>
      <c r="O45" s="279" t="s">
        <v>633</v>
      </c>
      <c r="P45" s="279">
        <v>67</v>
      </c>
      <c r="Q45" s="279"/>
      <c r="R45" s="277"/>
      <c r="S45" s="279" t="s">
        <v>634</v>
      </c>
      <c r="T45" s="279">
        <v>66</v>
      </c>
      <c r="U45" s="279"/>
      <c r="V45" s="279"/>
      <c r="W45" s="277"/>
      <c r="X45" s="279" t="s">
        <v>635</v>
      </c>
      <c r="Y45" s="279">
        <v>65</v>
      </c>
      <c r="Z45" s="279"/>
      <c r="AA45" s="277"/>
      <c r="AB45" s="279" t="s">
        <v>636</v>
      </c>
      <c r="AC45" s="279"/>
      <c r="AD45" s="279">
        <v>64</v>
      </c>
      <c r="AE45" s="277"/>
      <c r="AF45" s="279" t="s">
        <v>637</v>
      </c>
      <c r="AG45" s="279"/>
      <c r="AH45" s="279">
        <v>63</v>
      </c>
      <c r="AI45" s="277"/>
      <c r="AJ45" s="330" t="s">
        <v>638</v>
      </c>
      <c r="AK45" s="331"/>
      <c r="AL45" s="331">
        <v>62</v>
      </c>
      <c r="AM45" s="332"/>
      <c r="AN45" s="277"/>
      <c r="AO45" s="330" t="s">
        <v>639</v>
      </c>
      <c r="AP45" s="331"/>
      <c r="AQ45" s="331"/>
      <c r="AR45" s="332"/>
      <c r="AS45" s="277"/>
      <c r="AT45" s="279" t="s">
        <v>640</v>
      </c>
      <c r="AU45" s="279"/>
      <c r="AV45" s="279"/>
      <c r="AW45" s="277"/>
      <c r="AX45" s="279" t="s">
        <v>641</v>
      </c>
      <c r="AY45" s="279"/>
      <c r="AZ45" s="279"/>
      <c r="BA45" s="277"/>
      <c r="BB45" s="279" t="s">
        <v>642</v>
      </c>
      <c r="BC45" s="279"/>
      <c r="BD45" s="289"/>
      <c r="BE45" s="300">
        <v>3303</v>
      </c>
    </row>
    <row r="46" spans="1:57" ht="27.75" thickTop="1" thickBot="1" x14ac:dyDescent="0.3">
      <c r="A46" s="227" t="s">
        <v>568</v>
      </c>
      <c r="B46" s="227" t="s">
        <v>521</v>
      </c>
      <c r="C46" s="276" t="s">
        <v>323</v>
      </c>
      <c r="D46" s="256" t="s">
        <v>571</v>
      </c>
      <c r="E46" s="228" t="s">
        <v>311</v>
      </c>
      <c r="F46" s="227" t="s">
        <v>528</v>
      </c>
      <c r="G46" s="227" t="s">
        <v>564</v>
      </c>
      <c r="H46" s="227" t="s">
        <v>521</v>
      </c>
      <c r="J46" s="227" t="s">
        <v>522</v>
      </c>
      <c r="K46" s="280" t="s">
        <v>306</v>
      </c>
      <c r="M46" s="230" t="s">
        <v>340</v>
      </c>
      <c r="N46" s="227" t="s">
        <v>526</v>
      </c>
      <c r="O46" s="227" t="s">
        <v>564</v>
      </c>
      <c r="P46" s="228" t="s">
        <v>311</v>
      </c>
      <c r="S46" s="256" t="s">
        <v>571</v>
      </c>
      <c r="T46" s="256" t="s">
        <v>571</v>
      </c>
      <c r="U46" s="256" t="s">
        <v>571</v>
      </c>
      <c r="V46" s="256" t="s">
        <v>571</v>
      </c>
      <c r="W46" s="256" t="s">
        <v>571</v>
      </c>
      <c r="X46" s="256" t="s">
        <v>571</v>
      </c>
      <c r="Y46" s="227" t="s">
        <v>517</v>
      </c>
      <c r="Z46" s="236" t="s">
        <v>529</v>
      </c>
      <c r="AA46" s="227" t="s">
        <v>528</v>
      </c>
      <c r="AB46" s="228" t="s">
        <v>311</v>
      </c>
      <c r="AC46" s="256" t="s">
        <v>570</v>
      </c>
      <c r="AD46" s="249" t="s">
        <v>311</v>
      </c>
      <c r="AE46" s="243" t="s">
        <v>337</v>
      </c>
      <c r="AF46" s="311" t="s">
        <v>522</v>
      </c>
      <c r="AG46" s="276" t="s">
        <v>323</v>
      </c>
      <c r="AH46" s="333" t="s">
        <v>522</v>
      </c>
      <c r="AI46" s="256" t="s">
        <v>570</v>
      </c>
      <c r="AJ46" s="240" t="s">
        <v>337</v>
      </c>
      <c r="AK46" s="227" t="s">
        <v>521</v>
      </c>
      <c r="AL46" s="227" t="s">
        <v>518</v>
      </c>
      <c r="AM46" s="227" t="s">
        <v>523</v>
      </c>
      <c r="AN46" s="276" t="s">
        <v>323</v>
      </c>
      <c r="AO46" s="256" t="s">
        <v>570</v>
      </c>
      <c r="AP46" s="227" t="s">
        <v>567</v>
      </c>
      <c r="AQ46" s="227" t="s">
        <v>522</v>
      </c>
      <c r="AR46" s="227" t="s">
        <v>528</v>
      </c>
      <c r="AS46" s="227" t="s">
        <v>522</v>
      </c>
      <c r="AT46" s="256" t="s">
        <v>570</v>
      </c>
      <c r="AU46" s="227" t="s">
        <v>520</v>
      </c>
      <c r="AV46" s="228" t="s">
        <v>311</v>
      </c>
      <c r="AW46" s="227" t="s">
        <v>519</v>
      </c>
      <c r="AX46" s="276" t="s">
        <v>323</v>
      </c>
      <c r="AY46" s="256" t="s">
        <v>570</v>
      </c>
      <c r="AZ46" s="312" t="s">
        <v>311</v>
      </c>
      <c r="BA46" s="231" t="s">
        <v>326</v>
      </c>
      <c r="BB46" s="276" t="s">
        <v>323</v>
      </c>
      <c r="BC46" s="334" t="s">
        <v>340</v>
      </c>
      <c r="BD46" s="232">
        <v>10</v>
      </c>
    </row>
    <row r="47" spans="1:57" ht="21.75" thickTop="1" x14ac:dyDescent="0.25">
      <c r="A47" s="277">
        <v>290</v>
      </c>
      <c r="B47" s="277">
        <v>289</v>
      </c>
      <c r="C47" s="277">
        <v>288</v>
      </c>
      <c r="D47" s="277"/>
      <c r="E47" s="277">
        <v>287</v>
      </c>
      <c r="F47" s="277">
        <v>286</v>
      </c>
      <c r="G47" s="277">
        <v>285</v>
      </c>
      <c r="H47" s="277">
        <v>284</v>
      </c>
      <c r="J47" s="277">
        <v>283</v>
      </c>
      <c r="K47" s="277">
        <v>282</v>
      </c>
      <c r="M47" s="277">
        <v>281</v>
      </c>
      <c r="N47" s="277">
        <v>280</v>
      </c>
      <c r="O47" s="277">
        <v>279</v>
      </c>
      <c r="P47" s="277">
        <v>278</v>
      </c>
      <c r="S47" s="277"/>
      <c r="T47" s="277"/>
      <c r="U47" s="277"/>
      <c r="V47" s="277"/>
      <c r="W47" s="277"/>
      <c r="X47" s="277"/>
      <c r="Y47" s="277">
        <v>316</v>
      </c>
      <c r="Z47" s="277">
        <v>315</v>
      </c>
      <c r="AA47" s="277">
        <v>314</v>
      </c>
      <c r="AB47" s="277">
        <v>313</v>
      </c>
      <c r="AC47" s="277"/>
      <c r="AD47" s="277">
        <v>312</v>
      </c>
      <c r="AE47" s="277">
        <v>311</v>
      </c>
      <c r="AF47" s="277">
        <v>310</v>
      </c>
      <c r="AG47" s="277">
        <v>309</v>
      </c>
      <c r="AH47" s="277">
        <v>308</v>
      </c>
      <c r="AI47" s="277"/>
      <c r="AJ47" s="277">
        <v>307</v>
      </c>
      <c r="AK47" s="277">
        <v>306</v>
      </c>
      <c r="AL47" s="277">
        <v>305</v>
      </c>
      <c r="AM47" s="277">
        <v>304</v>
      </c>
      <c r="AN47" s="277">
        <v>303</v>
      </c>
      <c r="AO47" s="277"/>
      <c r="AP47" s="277">
        <v>302</v>
      </c>
      <c r="AQ47" s="277">
        <v>301</v>
      </c>
      <c r="AR47" s="277">
        <v>300</v>
      </c>
      <c r="AS47" s="277">
        <v>299</v>
      </c>
      <c r="AT47" s="277"/>
      <c r="AU47" s="277">
        <v>298</v>
      </c>
      <c r="AV47" s="277">
        <v>297</v>
      </c>
      <c r="AW47" s="277">
        <v>296</v>
      </c>
      <c r="AX47" s="277">
        <v>295</v>
      </c>
      <c r="AY47" s="277"/>
      <c r="AZ47" s="277">
        <v>294</v>
      </c>
      <c r="BA47" s="277">
        <v>293</v>
      </c>
      <c r="BB47" s="277">
        <v>292</v>
      </c>
      <c r="BC47" s="277">
        <v>291</v>
      </c>
      <c r="BD47" s="277"/>
    </row>
    <row r="48" spans="1:57" x14ac:dyDescent="0.25">
      <c r="A48" s="302">
        <v>73</v>
      </c>
      <c r="B48" s="302">
        <v>72</v>
      </c>
      <c r="C48" s="302">
        <v>71</v>
      </c>
      <c r="D48" s="277"/>
      <c r="E48" s="301">
        <v>84</v>
      </c>
      <c r="F48" s="277">
        <v>133</v>
      </c>
      <c r="G48" s="277">
        <v>132</v>
      </c>
      <c r="H48" s="277">
        <v>131</v>
      </c>
      <c r="J48" s="302">
        <v>70</v>
      </c>
      <c r="K48" s="302">
        <v>69</v>
      </c>
      <c r="M48" s="301">
        <v>83</v>
      </c>
      <c r="N48" s="277">
        <v>130</v>
      </c>
      <c r="O48" s="277">
        <v>129</v>
      </c>
      <c r="P48" s="301">
        <v>82</v>
      </c>
      <c r="S48" s="277"/>
      <c r="T48" s="277"/>
      <c r="U48" s="277"/>
      <c r="V48" s="277"/>
      <c r="W48" s="277"/>
      <c r="X48" s="277"/>
      <c r="Y48" s="277">
        <v>148</v>
      </c>
      <c r="Z48" s="277">
        <v>147</v>
      </c>
      <c r="AA48" s="277">
        <v>146</v>
      </c>
      <c r="AB48" s="301">
        <v>91</v>
      </c>
      <c r="AC48" s="277"/>
      <c r="AD48" s="301">
        <v>90</v>
      </c>
      <c r="AE48" s="301">
        <v>89</v>
      </c>
      <c r="AF48" s="277">
        <v>145</v>
      </c>
      <c r="AG48" s="277">
        <v>144</v>
      </c>
      <c r="AH48" s="277">
        <v>143</v>
      </c>
      <c r="AI48" s="277"/>
      <c r="AJ48" s="301">
        <v>88</v>
      </c>
      <c r="AK48" s="277">
        <v>142</v>
      </c>
      <c r="AL48" s="277">
        <v>141</v>
      </c>
      <c r="AM48" s="277">
        <v>140</v>
      </c>
      <c r="AN48" s="277">
        <v>139</v>
      </c>
      <c r="AO48" s="277"/>
      <c r="AP48" s="302">
        <v>77</v>
      </c>
      <c r="AQ48" s="302">
        <v>76</v>
      </c>
      <c r="AR48" s="302">
        <v>75</v>
      </c>
      <c r="AS48" s="302">
        <v>74</v>
      </c>
      <c r="AT48" s="277"/>
      <c r="AU48" s="277">
        <v>138</v>
      </c>
      <c r="AV48" s="301">
        <v>87</v>
      </c>
      <c r="AW48" s="277">
        <v>137</v>
      </c>
      <c r="AX48" s="277">
        <v>136</v>
      </c>
      <c r="AY48" s="277"/>
      <c r="AZ48" s="301">
        <v>86</v>
      </c>
      <c r="BA48" s="277">
        <v>135</v>
      </c>
      <c r="BB48" s="277">
        <v>134</v>
      </c>
      <c r="BC48" s="301">
        <v>85</v>
      </c>
      <c r="BD48" s="277"/>
    </row>
    <row r="49" spans="1:80" ht="15" customHeight="1" thickBot="1" x14ac:dyDescent="0.3">
      <c r="A49" s="303">
        <v>24</v>
      </c>
      <c r="B49" s="303"/>
      <c r="C49" s="303"/>
      <c r="D49" s="277"/>
      <c r="E49" s="279">
        <v>50</v>
      </c>
      <c r="F49" s="279"/>
      <c r="G49" s="279"/>
      <c r="H49" s="279"/>
      <c r="J49" s="303">
        <v>23</v>
      </c>
      <c r="K49" s="303"/>
      <c r="M49" s="279">
        <v>49</v>
      </c>
      <c r="N49" s="279"/>
      <c r="O49" s="279"/>
      <c r="P49" s="279"/>
      <c r="S49" s="277"/>
      <c r="T49" s="277"/>
      <c r="U49" s="277"/>
      <c r="V49" s="277"/>
      <c r="W49" s="277"/>
      <c r="X49" s="277"/>
      <c r="Y49" s="279">
        <v>55</v>
      </c>
      <c r="Z49" s="279"/>
      <c r="AA49" s="279"/>
      <c r="AB49" s="279"/>
      <c r="AC49" s="277"/>
      <c r="AD49" s="279">
        <v>54</v>
      </c>
      <c r="AE49" s="279"/>
      <c r="AF49" s="279"/>
      <c r="AG49" s="279"/>
      <c r="AH49" s="279"/>
      <c r="AI49" s="277"/>
      <c r="AJ49" s="279">
        <v>53</v>
      </c>
      <c r="AK49" s="279"/>
      <c r="AL49" s="279"/>
      <c r="AM49" s="279"/>
      <c r="AN49" s="279"/>
      <c r="AO49" s="277"/>
      <c r="AP49" s="303">
        <v>25</v>
      </c>
      <c r="AQ49" s="303"/>
      <c r="AR49" s="303"/>
      <c r="AS49" s="303"/>
      <c r="AT49" s="277"/>
      <c r="AU49" s="279">
        <v>52</v>
      </c>
      <c r="AV49" s="279"/>
      <c r="AW49" s="279"/>
      <c r="AX49" s="279"/>
      <c r="AY49" s="277"/>
      <c r="AZ49" s="279">
        <v>51</v>
      </c>
      <c r="BA49" s="279"/>
      <c r="BB49" s="279"/>
      <c r="BC49" s="279"/>
      <c r="BD49" s="277"/>
    </row>
    <row r="50" spans="1:80" ht="22.5" thickTop="1" thickBot="1" x14ac:dyDescent="0.3">
      <c r="A50" s="279" t="s">
        <v>643</v>
      </c>
      <c r="B50" s="279"/>
      <c r="C50" s="279"/>
      <c r="D50" s="277"/>
      <c r="E50" s="279" t="s">
        <v>644</v>
      </c>
      <c r="F50" s="279"/>
      <c r="G50" s="279"/>
      <c r="H50" s="279"/>
      <c r="I50" s="277"/>
      <c r="J50" s="279" t="s">
        <v>645</v>
      </c>
      <c r="K50" s="279"/>
      <c r="L50" s="277"/>
      <c r="M50" s="279" t="s">
        <v>646</v>
      </c>
      <c r="N50" s="279"/>
      <c r="O50" s="279"/>
      <c r="P50" s="279"/>
      <c r="Q50" s="277"/>
      <c r="S50" s="277"/>
      <c r="T50" s="277"/>
      <c r="U50" s="277"/>
      <c r="V50" s="277"/>
      <c r="W50" s="277"/>
      <c r="X50" s="277"/>
      <c r="Y50" s="320" t="s">
        <v>647</v>
      </c>
      <c r="Z50" s="321"/>
      <c r="AA50" s="321"/>
      <c r="AB50" s="322"/>
      <c r="AC50" s="277"/>
      <c r="AD50" s="279" t="s">
        <v>648</v>
      </c>
      <c r="AE50" s="279"/>
      <c r="AF50" s="279"/>
      <c r="AG50" s="279"/>
      <c r="AH50" s="279"/>
      <c r="AI50" s="277"/>
      <c r="AJ50" s="279" t="s">
        <v>649</v>
      </c>
      <c r="AK50" s="279"/>
      <c r="AL50" s="279"/>
      <c r="AM50" s="279"/>
      <c r="AN50" s="279"/>
      <c r="AO50" s="277"/>
      <c r="AP50" s="279" t="s">
        <v>650</v>
      </c>
      <c r="AQ50" s="279"/>
      <c r="AR50" s="279"/>
      <c r="AS50" s="279"/>
      <c r="AT50" s="277"/>
      <c r="AU50" s="279" t="s">
        <v>651</v>
      </c>
      <c r="AV50" s="279"/>
      <c r="AW50" s="279"/>
      <c r="AX50" s="279"/>
      <c r="AY50" s="277"/>
      <c r="AZ50" s="279" t="s">
        <v>652</v>
      </c>
      <c r="BA50" s="279"/>
      <c r="BB50" s="279"/>
      <c r="BC50" s="279"/>
      <c r="BD50" s="277"/>
      <c r="BE50" s="300">
        <v>766</v>
      </c>
    </row>
    <row r="51" spans="1:80" ht="27.75" thickTop="1" thickBot="1" x14ac:dyDescent="0.3">
      <c r="A51" s="256" t="s">
        <v>571</v>
      </c>
      <c r="N51" s="256" t="s">
        <v>571</v>
      </c>
      <c r="O51" s="256" t="s">
        <v>571</v>
      </c>
      <c r="P51" s="256" t="s">
        <v>571</v>
      </c>
      <c r="Q51" s="256" t="s">
        <v>571</v>
      </c>
      <c r="R51" s="236" t="s">
        <v>529</v>
      </c>
      <c r="S51" s="228" t="s">
        <v>311</v>
      </c>
      <c r="T51" s="227" t="s">
        <v>520</v>
      </c>
      <c r="U51" s="227" t="s">
        <v>531</v>
      </c>
      <c r="V51" s="226"/>
      <c r="W51" s="227" t="s">
        <v>526</v>
      </c>
      <c r="X51" s="230" t="s">
        <v>340</v>
      </c>
      <c r="Y51" s="335" t="s">
        <v>326</v>
      </c>
      <c r="Z51" s="227" t="s">
        <v>521</v>
      </c>
      <c r="AA51" s="236" t="s">
        <v>529</v>
      </c>
      <c r="AB51" s="226"/>
      <c r="AC51" s="240" t="s">
        <v>337</v>
      </c>
      <c r="AD51" s="231" t="s">
        <v>326</v>
      </c>
      <c r="AE51" s="227" t="s">
        <v>518</v>
      </c>
      <c r="AF51" s="227" t="s">
        <v>518</v>
      </c>
      <c r="AG51" s="230" t="s">
        <v>340</v>
      </c>
      <c r="AH51" s="227" t="s">
        <v>521</v>
      </c>
      <c r="AI51" s="227" t="s">
        <v>526</v>
      </c>
      <c r="AJ51" s="256" t="s">
        <v>570</v>
      </c>
      <c r="AK51" s="227" t="s">
        <v>528</v>
      </c>
      <c r="AL51" s="227" t="s">
        <v>520</v>
      </c>
      <c r="AM51" s="227" t="s">
        <v>519</v>
      </c>
      <c r="AN51" s="276" t="s">
        <v>323</v>
      </c>
      <c r="AO51" s="226"/>
      <c r="AP51" s="227" t="s">
        <v>567</v>
      </c>
      <c r="AQ51" s="228" t="s">
        <v>311</v>
      </c>
      <c r="AR51" s="227" t="s">
        <v>528</v>
      </c>
      <c r="AS51" s="227" t="s">
        <v>564</v>
      </c>
      <c r="AT51" s="227" t="s">
        <v>521</v>
      </c>
      <c r="AU51" s="256" t="s">
        <v>570</v>
      </c>
      <c r="AV51" s="228" t="s">
        <v>311</v>
      </c>
      <c r="AW51" s="231" t="s">
        <v>326</v>
      </c>
      <c r="AX51" s="227" t="s">
        <v>521</v>
      </c>
      <c r="AY51" s="236" t="s">
        <v>529</v>
      </c>
      <c r="AZ51" s="256" t="s">
        <v>570</v>
      </c>
      <c r="BA51" s="227" t="s">
        <v>522</v>
      </c>
      <c r="BB51" s="280" t="s">
        <v>306</v>
      </c>
      <c r="BC51" s="230" t="s">
        <v>340</v>
      </c>
      <c r="BD51" s="232">
        <v>11</v>
      </c>
    </row>
    <row r="52" spans="1:80" s="336" customFormat="1" ht="22.5" thickTop="1" thickBot="1" x14ac:dyDescent="0.25">
      <c r="A52" s="277"/>
      <c r="N52" s="277"/>
      <c r="O52" s="277"/>
      <c r="P52" s="277"/>
      <c r="Q52" s="277"/>
      <c r="R52" s="337">
        <v>348</v>
      </c>
      <c r="S52" s="277">
        <v>347</v>
      </c>
      <c r="T52" s="277">
        <v>346</v>
      </c>
      <c r="U52" s="277">
        <v>345</v>
      </c>
      <c r="V52" s="277"/>
      <c r="W52" s="277">
        <v>344</v>
      </c>
      <c r="X52" s="277">
        <v>343</v>
      </c>
      <c r="Y52" s="277">
        <v>342</v>
      </c>
      <c r="Z52" s="277">
        <v>341</v>
      </c>
      <c r="AA52" s="277">
        <v>340</v>
      </c>
      <c r="AB52" s="277"/>
      <c r="AC52" s="277">
        <v>339</v>
      </c>
      <c r="AD52" s="277">
        <v>338</v>
      </c>
      <c r="AE52" s="277">
        <v>337</v>
      </c>
      <c r="AF52" s="277">
        <v>336</v>
      </c>
      <c r="AG52" s="277">
        <v>335</v>
      </c>
      <c r="AH52" s="277">
        <v>334</v>
      </c>
      <c r="AI52" s="277">
        <v>333</v>
      </c>
      <c r="AJ52" s="277"/>
      <c r="AK52" s="277">
        <v>332</v>
      </c>
      <c r="AL52" s="277">
        <v>331</v>
      </c>
      <c r="AM52" s="277">
        <v>330</v>
      </c>
      <c r="AN52" s="277">
        <v>329</v>
      </c>
      <c r="AO52" s="277"/>
      <c r="AP52" s="277">
        <v>328</v>
      </c>
      <c r="AQ52" s="277">
        <v>327</v>
      </c>
      <c r="AR52" s="277">
        <v>326</v>
      </c>
      <c r="AS52" s="277">
        <v>325</v>
      </c>
      <c r="AT52" s="277">
        <v>324</v>
      </c>
      <c r="AU52" s="277"/>
      <c r="AV52" s="277">
        <v>323</v>
      </c>
      <c r="AW52" s="277">
        <v>322</v>
      </c>
      <c r="AX52" s="277">
        <v>321</v>
      </c>
      <c r="AY52" s="277">
        <v>320</v>
      </c>
      <c r="AZ52" s="277"/>
      <c r="BA52" s="277">
        <v>319</v>
      </c>
      <c r="BB52" s="277">
        <v>318</v>
      </c>
      <c r="BC52" s="277">
        <v>317</v>
      </c>
      <c r="BD52" s="277"/>
      <c r="BE52" s="300"/>
      <c r="BF52" s="234"/>
      <c r="BG52" s="234"/>
      <c r="BH52" s="234"/>
      <c r="BI52" s="234"/>
      <c r="BJ52" s="234"/>
      <c r="BK52" s="226"/>
      <c r="BL52" s="226"/>
      <c r="BM52" s="226"/>
      <c r="BN52" s="226"/>
      <c r="BO52" s="226"/>
      <c r="BP52" s="226"/>
      <c r="BQ52" s="226"/>
      <c r="BR52" s="226"/>
      <c r="BS52" s="226"/>
      <c r="BT52" s="232"/>
      <c r="BU52" s="267"/>
      <c r="BV52" s="267"/>
      <c r="BW52" s="267"/>
      <c r="BX52" s="267"/>
      <c r="BY52" s="224"/>
      <c r="BZ52" s="232"/>
      <c r="CA52" s="232"/>
      <c r="CB52" s="232"/>
    </row>
    <row r="53" spans="1:80" s="336" customFormat="1" ht="21.75" thickBot="1" x14ac:dyDescent="0.25">
      <c r="A53" s="277"/>
      <c r="N53" s="277"/>
      <c r="O53" s="277"/>
      <c r="P53" s="277"/>
      <c r="Q53" s="277"/>
      <c r="R53" s="337">
        <v>169</v>
      </c>
      <c r="S53" s="338">
        <v>98</v>
      </c>
      <c r="T53" s="277">
        <v>168</v>
      </c>
      <c r="U53" s="277">
        <v>167</v>
      </c>
      <c r="V53" s="277"/>
      <c r="W53" s="277">
        <v>166</v>
      </c>
      <c r="X53" s="301">
        <v>97</v>
      </c>
      <c r="Y53" s="277">
        <v>165</v>
      </c>
      <c r="Z53" s="277">
        <v>164</v>
      </c>
      <c r="AA53" s="277">
        <v>163</v>
      </c>
      <c r="AB53" s="277"/>
      <c r="AC53" s="301">
        <v>96</v>
      </c>
      <c r="AD53" s="277">
        <v>162</v>
      </c>
      <c r="AE53" s="277">
        <v>161</v>
      </c>
      <c r="AF53" s="277">
        <v>160</v>
      </c>
      <c r="AG53" s="301">
        <v>95</v>
      </c>
      <c r="AH53" s="277">
        <v>159</v>
      </c>
      <c r="AI53" s="277">
        <v>158</v>
      </c>
      <c r="AJ53" s="277"/>
      <c r="AK53" s="339">
        <v>81</v>
      </c>
      <c r="AL53" s="302">
        <v>80</v>
      </c>
      <c r="AM53" s="302">
        <v>79</v>
      </c>
      <c r="AN53" s="302">
        <v>78</v>
      </c>
      <c r="AO53" s="277"/>
      <c r="AP53" s="277">
        <v>157</v>
      </c>
      <c r="AQ53" s="301">
        <v>94</v>
      </c>
      <c r="AR53" s="277">
        <v>156</v>
      </c>
      <c r="AS53" s="277">
        <v>155</v>
      </c>
      <c r="AT53" s="277">
        <v>154</v>
      </c>
      <c r="AU53" s="277"/>
      <c r="AV53" s="301">
        <v>93</v>
      </c>
      <c r="AW53" s="277">
        <v>153</v>
      </c>
      <c r="AX53" s="277">
        <v>152</v>
      </c>
      <c r="AY53" s="277">
        <v>151</v>
      </c>
      <c r="AZ53" s="277"/>
      <c r="BA53" s="277">
        <v>150</v>
      </c>
      <c r="BB53" s="277">
        <v>149</v>
      </c>
      <c r="BC53" s="301">
        <v>92</v>
      </c>
      <c r="BD53" s="277"/>
      <c r="BE53" s="300"/>
      <c r="BF53" s="234"/>
      <c r="BG53" s="234"/>
      <c r="BH53" s="234"/>
      <c r="BI53" s="234"/>
      <c r="BJ53" s="234"/>
      <c r="BK53" s="226"/>
      <c r="BL53" s="226"/>
      <c r="BM53" s="226"/>
      <c r="BN53" s="226"/>
      <c r="BO53" s="226"/>
      <c r="BP53" s="226"/>
      <c r="BQ53" s="226"/>
      <c r="BR53" s="226"/>
      <c r="BS53" s="226"/>
      <c r="BT53" s="232"/>
      <c r="BU53" s="267"/>
      <c r="BV53" s="267"/>
      <c r="BW53" s="267"/>
      <c r="BX53" s="267"/>
      <c r="BY53" s="224"/>
      <c r="BZ53" s="232"/>
      <c r="CA53" s="232"/>
      <c r="CB53" s="232"/>
    </row>
    <row r="54" spans="1:80" s="336" customFormat="1" ht="21.75" thickBot="1" x14ac:dyDescent="0.25">
      <c r="A54" s="277"/>
      <c r="N54" s="277"/>
      <c r="O54" s="277"/>
      <c r="P54" s="277"/>
      <c r="Q54" s="277"/>
      <c r="R54" s="340">
        <v>61</v>
      </c>
      <c r="S54" s="341"/>
      <c r="T54" s="341"/>
      <c r="U54" s="342"/>
      <c r="V54" s="278"/>
      <c r="W54" s="279">
        <v>60</v>
      </c>
      <c r="X54" s="279"/>
      <c r="Y54" s="279"/>
      <c r="Z54" s="279"/>
      <c r="AA54" s="279"/>
      <c r="AB54" s="278"/>
      <c r="AC54" s="279">
        <v>59</v>
      </c>
      <c r="AD54" s="279"/>
      <c r="AE54" s="279"/>
      <c r="AF54" s="279"/>
      <c r="AG54" s="279"/>
      <c r="AH54" s="279"/>
      <c r="AI54" s="279"/>
      <c r="AJ54" s="278"/>
      <c r="AK54" s="343">
        <v>26</v>
      </c>
      <c r="AL54" s="344"/>
      <c r="AM54" s="344"/>
      <c r="AN54" s="345"/>
      <c r="AO54" s="278"/>
      <c r="AP54" s="279">
        <v>58</v>
      </c>
      <c r="AQ54" s="279"/>
      <c r="AR54" s="279"/>
      <c r="AS54" s="279"/>
      <c r="AT54" s="279"/>
      <c r="AU54" s="278"/>
      <c r="AV54" s="279">
        <v>57</v>
      </c>
      <c r="AW54" s="279"/>
      <c r="AX54" s="279"/>
      <c r="AY54" s="279"/>
      <c r="AZ54" s="278"/>
      <c r="BA54" s="279">
        <v>56</v>
      </c>
      <c r="BB54" s="279"/>
      <c r="BC54" s="279"/>
      <c r="BD54" s="277"/>
      <c r="BE54" s="300"/>
      <c r="BF54" s="234"/>
      <c r="BG54" s="234"/>
      <c r="BH54" s="234"/>
      <c r="BI54" s="234"/>
      <c r="BJ54" s="234"/>
      <c r="BK54" s="226"/>
      <c r="BL54" s="226"/>
      <c r="BM54" s="226"/>
      <c r="BN54" s="226"/>
      <c r="BO54" s="226"/>
      <c r="BP54" s="226"/>
      <c r="BQ54" s="226"/>
      <c r="BR54" s="226"/>
      <c r="BS54" s="226"/>
      <c r="BT54" s="232"/>
      <c r="BU54" s="267"/>
      <c r="BV54" s="267"/>
      <c r="BW54" s="267"/>
      <c r="BX54" s="267"/>
      <c r="BY54" s="224"/>
      <c r="BZ54" s="232"/>
      <c r="CA54" s="232"/>
      <c r="CB54" s="232"/>
    </row>
    <row r="55" spans="1:80" s="336" customFormat="1" ht="21.75" thickBot="1" x14ac:dyDescent="0.25">
      <c r="A55" s="277"/>
      <c r="N55" s="277"/>
      <c r="O55" s="277"/>
      <c r="P55" s="277"/>
      <c r="Q55" s="277"/>
      <c r="R55" s="346" t="s">
        <v>653</v>
      </c>
      <c r="S55" s="347"/>
      <c r="T55" s="347"/>
      <c r="U55" s="348"/>
      <c r="V55" s="278"/>
      <c r="W55" s="279" t="s">
        <v>654</v>
      </c>
      <c r="X55" s="279"/>
      <c r="Y55" s="279"/>
      <c r="Z55" s="279"/>
      <c r="AA55" s="279"/>
      <c r="AB55" s="278"/>
      <c r="AC55" s="279" t="s">
        <v>655</v>
      </c>
      <c r="AD55" s="279"/>
      <c r="AE55" s="279"/>
      <c r="AF55" s="279"/>
      <c r="AG55" s="279"/>
      <c r="AH55" s="279"/>
      <c r="AI55" s="279"/>
      <c r="AJ55" s="278"/>
      <c r="AK55" s="279" t="s">
        <v>656</v>
      </c>
      <c r="AL55" s="279"/>
      <c r="AM55" s="279"/>
      <c r="AN55" s="279"/>
      <c r="AO55" s="278"/>
      <c r="AP55" s="279" t="s">
        <v>657</v>
      </c>
      <c r="AQ55" s="279"/>
      <c r="AR55" s="279"/>
      <c r="AS55" s="279"/>
      <c r="AT55" s="279"/>
      <c r="AU55" s="278"/>
      <c r="AV55" s="279" t="s">
        <v>658</v>
      </c>
      <c r="AW55" s="279"/>
      <c r="AX55" s="279"/>
      <c r="AY55" s="279"/>
      <c r="AZ55" s="278"/>
      <c r="BA55" s="279" t="s">
        <v>659</v>
      </c>
      <c r="BB55" s="279"/>
      <c r="BC55" s="279"/>
      <c r="BD55" s="278"/>
      <c r="BE55" s="300">
        <v>2815</v>
      </c>
      <c r="BF55" s="234"/>
      <c r="BG55" s="234"/>
      <c r="BH55" s="234"/>
      <c r="BI55" s="234"/>
      <c r="BJ55" s="234"/>
      <c r="BK55" s="226"/>
      <c r="BL55" s="226"/>
      <c r="BM55" s="226"/>
      <c r="BN55" s="226"/>
      <c r="BO55" s="226"/>
      <c r="BP55" s="226"/>
      <c r="BQ55" s="226"/>
      <c r="BR55" s="226"/>
      <c r="BS55" s="226"/>
      <c r="BT55" s="232"/>
      <c r="BU55" s="267"/>
      <c r="BV55" s="267"/>
      <c r="BW55" s="267"/>
      <c r="BX55" s="267"/>
      <c r="BY55" s="224"/>
      <c r="BZ55" s="232"/>
      <c r="CA55" s="232"/>
      <c r="CB55" s="232"/>
    </row>
    <row r="56" spans="1:80" s="336" customFormat="1" x14ac:dyDescent="0.2">
      <c r="A56" s="277"/>
      <c r="N56" s="277"/>
      <c r="O56" s="277"/>
      <c r="P56" s="277"/>
      <c r="Q56" s="277"/>
      <c r="R56" s="277"/>
      <c r="S56" s="277"/>
      <c r="T56" s="277"/>
      <c r="U56" s="277"/>
      <c r="V56" s="278"/>
      <c r="W56" s="277"/>
      <c r="X56" s="277"/>
      <c r="Y56" s="277"/>
      <c r="Z56" s="277"/>
      <c r="AA56" s="277"/>
      <c r="AB56" s="278"/>
      <c r="AC56" s="277"/>
      <c r="AD56" s="277"/>
      <c r="AE56" s="277"/>
      <c r="AF56" s="277"/>
      <c r="AG56" s="277"/>
      <c r="AH56" s="277"/>
      <c r="AI56" s="277"/>
      <c r="AJ56" s="278"/>
      <c r="AK56" s="277"/>
      <c r="AL56" s="277"/>
      <c r="AM56" s="277"/>
      <c r="AN56" s="277"/>
      <c r="AO56" s="278"/>
      <c r="AP56" s="277"/>
      <c r="AQ56" s="277"/>
      <c r="AR56" s="277"/>
      <c r="AS56" s="277"/>
      <c r="AT56" s="277"/>
      <c r="AU56" s="278"/>
      <c r="AV56" s="277"/>
      <c r="AW56" s="277"/>
      <c r="AX56" s="277"/>
      <c r="AY56" s="277"/>
      <c r="AZ56" s="278"/>
      <c r="BA56" s="277"/>
      <c r="BB56" s="277"/>
      <c r="BC56" s="277"/>
      <c r="BD56" s="278"/>
      <c r="BE56" s="300"/>
      <c r="BF56" s="234"/>
      <c r="BG56" s="234"/>
      <c r="BH56" s="234"/>
      <c r="BI56" s="234"/>
      <c r="BJ56" s="234"/>
      <c r="BK56" s="226"/>
      <c r="BL56" s="226"/>
      <c r="BM56" s="226"/>
      <c r="BN56" s="226"/>
      <c r="BO56" s="226"/>
      <c r="BP56" s="226"/>
      <c r="BQ56" s="226"/>
      <c r="BR56" s="226"/>
      <c r="BS56" s="226"/>
      <c r="BT56" s="232"/>
      <c r="BU56" s="267"/>
      <c r="BV56" s="267"/>
      <c r="BW56" s="267"/>
      <c r="BX56" s="267"/>
      <c r="BY56" s="224"/>
      <c r="BZ56" s="232"/>
      <c r="CA56" s="232"/>
      <c r="CB56" s="232"/>
    </row>
    <row r="57" spans="1:80" s="336" customFormat="1" x14ac:dyDescent="0.2">
      <c r="A57" s="277"/>
      <c r="N57" s="277"/>
      <c r="O57" s="277"/>
      <c r="P57" s="277"/>
      <c r="Q57" s="277"/>
      <c r="R57" s="277"/>
      <c r="S57" s="277"/>
      <c r="T57" s="277"/>
      <c r="U57" s="277"/>
      <c r="V57" s="278"/>
      <c r="W57" s="277"/>
      <c r="X57" s="277"/>
      <c r="Y57" s="277"/>
      <c r="Z57" s="277"/>
      <c r="AA57" s="277"/>
      <c r="AB57" s="278"/>
      <c r="AC57" s="277"/>
      <c r="AD57" s="277"/>
      <c r="AE57" s="277"/>
      <c r="AF57" s="277"/>
      <c r="AG57" s="277"/>
      <c r="AH57" s="277"/>
      <c r="AI57" s="277"/>
      <c r="AJ57" s="278"/>
      <c r="AK57" s="277"/>
      <c r="AL57" s="277"/>
      <c r="AM57" s="277"/>
      <c r="AN57" s="277"/>
      <c r="AO57" s="278"/>
      <c r="AP57" s="277"/>
      <c r="AQ57" s="277"/>
      <c r="AR57" s="277"/>
      <c r="AS57" s="277"/>
      <c r="AT57" s="277"/>
      <c r="AU57" s="278"/>
      <c r="AV57" s="277"/>
      <c r="AW57" s="277"/>
      <c r="AX57" s="277"/>
      <c r="AY57" s="277"/>
      <c r="AZ57" s="278"/>
      <c r="BA57" s="277"/>
      <c r="BB57" s="277"/>
      <c r="BC57" s="277"/>
      <c r="BD57" s="278"/>
      <c r="BE57" s="300"/>
      <c r="BF57" s="234"/>
      <c r="BG57" s="234"/>
      <c r="BH57" s="234"/>
      <c r="BI57" s="234"/>
      <c r="BJ57" s="234"/>
      <c r="BK57" s="226"/>
      <c r="BL57" s="226"/>
      <c r="BM57" s="226"/>
      <c r="BN57" s="226"/>
      <c r="BO57" s="226"/>
      <c r="BP57" s="226"/>
      <c r="BQ57" s="226"/>
      <c r="BR57" s="226"/>
      <c r="BS57" s="226"/>
      <c r="BT57" s="232"/>
      <c r="BU57" s="267"/>
      <c r="BV57" s="267"/>
      <c r="BW57" s="267"/>
      <c r="BX57" s="267"/>
      <c r="BY57" s="224"/>
      <c r="BZ57" s="232"/>
      <c r="CA57" s="232"/>
      <c r="CB57" s="232"/>
    </row>
    <row r="58" spans="1:80" s="336" customFormat="1" x14ac:dyDescent="0.2">
      <c r="A58" s="277"/>
      <c r="N58" s="277"/>
      <c r="O58" s="277"/>
      <c r="P58" s="277"/>
      <c r="Q58" s="277"/>
      <c r="R58" s="277"/>
      <c r="S58" s="277"/>
      <c r="T58" s="277"/>
      <c r="U58" s="277"/>
      <c r="V58" s="278"/>
      <c r="W58" s="277"/>
      <c r="X58" s="277"/>
      <c r="Y58" s="277"/>
      <c r="Z58" s="277"/>
      <c r="AA58" s="277"/>
      <c r="AB58" s="278"/>
      <c r="AC58" s="277"/>
      <c r="AD58" s="277"/>
      <c r="AE58" s="277"/>
      <c r="AF58" s="277"/>
      <c r="AG58" s="277"/>
      <c r="AH58" s="277"/>
      <c r="AI58" s="277"/>
      <c r="AJ58" s="278"/>
      <c r="AK58" s="277"/>
      <c r="AL58" s="277"/>
      <c r="AM58" s="277"/>
      <c r="AN58" s="277"/>
      <c r="AO58" s="278"/>
      <c r="AP58" s="277"/>
      <c r="AQ58" s="277"/>
      <c r="AR58" s="277"/>
      <c r="AS58" s="277"/>
      <c r="AT58" s="277"/>
      <c r="AU58" s="278"/>
      <c r="AV58" s="277"/>
      <c r="AW58" s="277"/>
      <c r="AX58" s="277"/>
      <c r="AY58" s="277"/>
      <c r="AZ58" s="278"/>
      <c r="BA58" s="277"/>
      <c r="BB58" s="277"/>
      <c r="BC58" s="277"/>
      <c r="BD58" s="278"/>
      <c r="BE58" s="300"/>
      <c r="BF58" s="234"/>
      <c r="BG58" s="234"/>
      <c r="BH58" s="234"/>
      <c r="BI58" s="234"/>
      <c r="BJ58" s="234"/>
      <c r="BK58" s="226"/>
      <c r="BL58" s="226"/>
      <c r="BM58" s="226"/>
      <c r="BN58" s="226"/>
      <c r="BO58" s="226"/>
      <c r="BP58" s="226"/>
      <c r="BQ58" s="226"/>
      <c r="BR58" s="226"/>
      <c r="BS58" s="226"/>
      <c r="BT58" s="232"/>
      <c r="BU58" s="267"/>
      <c r="BV58" s="267"/>
      <c r="BW58" s="267"/>
      <c r="BX58" s="267"/>
      <c r="BY58" s="224"/>
      <c r="BZ58" s="232"/>
      <c r="CA58" s="232"/>
      <c r="CB58" s="232"/>
    </row>
    <row r="59" spans="1:80" s="336" customFormat="1" x14ac:dyDescent="0.2">
      <c r="A59" s="277"/>
      <c r="N59" s="277"/>
      <c r="O59" s="277"/>
      <c r="P59" s="277"/>
      <c r="Q59" s="277"/>
      <c r="R59" s="277"/>
      <c r="S59" s="277"/>
      <c r="T59" s="277"/>
      <c r="U59" s="277"/>
      <c r="V59" s="278"/>
      <c r="W59" s="277"/>
      <c r="X59" s="277"/>
      <c r="Y59" s="277"/>
      <c r="Z59" s="277"/>
      <c r="AA59" s="277"/>
      <c r="AB59" s="278"/>
      <c r="AC59" s="277"/>
      <c r="AD59" s="277"/>
      <c r="AE59" s="277"/>
      <c r="AF59" s="277"/>
      <c r="AG59" s="277"/>
      <c r="AH59" s="277"/>
      <c r="AI59" s="277"/>
      <c r="AJ59" s="278"/>
      <c r="AK59" s="277"/>
      <c r="AL59" s="277"/>
      <c r="AM59" s="277"/>
      <c r="AN59" s="277"/>
      <c r="AO59" s="278"/>
      <c r="AP59" s="277"/>
      <c r="AQ59" s="277"/>
      <c r="AR59" s="277"/>
      <c r="AS59" s="277"/>
      <c r="AT59" s="277"/>
      <c r="AU59" s="278"/>
      <c r="AV59" s="277"/>
      <c r="AW59" s="277"/>
      <c r="AX59" s="277"/>
      <c r="AY59" s="277"/>
      <c r="AZ59" s="278"/>
      <c r="BA59" s="277"/>
      <c r="BB59" s="277"/>
      <c r="BC59" s="277"/>
      <c r="BD59" s="278"/>
      <c r="BE59" s="300"/>
      <c r="BF59" s="234"/>
      <c r="BG59" s="234"/>
      <c r="BH59" s="234"/>
      <c r="BI59" s="234"/>
      <c r="BJ59" s="234"/>
      <c r="BK59" s="226"/>
      <c r="BL59" s="226"/>
      <c r="BM59" s="226"/>
      <c r="BN59" s="226"/>
      <c r="BO59" s="226"/>
      <c r="BP59" s="226"/>
      <c r="BQ59" s="226"/>
      <c r="BR59" s="226"/>
      <c r="BS59" s="226"/>
      <c r="BT59" s="232"/>
      <c r="BU59" s="267"/>
      <c r="BV59" s="267"/>
      <c r="BW59" s="267"/>
      <c r="BX59" s="267"/>
      <c r="BY59" s="224"/>
      <c r="BZ59" s="232"/>
      <c r="CA59" s="232"/>
      <c r="CB59" s="232"/>
    </row>
    <row r="60" spans="1:80" s="336" customFormat="1" x14ac:dyDescent="0.2">
      <c r="A60" s="277"/>
      <c r="N60" s="277"/>
      <c r="O60" s="277"/>
      <c r="P60" s="277"/>
      <c r="Q60" s="277"/>
      <c r="R60" s="277"/>
      <c r="S60" s="277"/>
      <c r="T60" s="277"/>
      <c r="U60" s="277"/>
      <c r="V60" s="278"/>
      <c r="W60" s="277"/>
      <c r="X60" s="277"/>
      <c r="Y60" s="277"/>
      <c r="Z60" s="277"/>
      <c r="AA60" s="277"/>
      <c r="AB60" s="278"/>
      <c r="AC60" s="277"/>
      <c r="AD60" s="277"/>
      <c r="AE60" s="277"/>
      <c r="AF60" s="277"/>
      <c r="AG60" s="277"/>
      <c r="AH60" s="277"/>
      <c r="AI60" s="277"/>
      <c r="AJ60" s="278"/>
      <c r="AK60" s="277"/>
      <c r="AL60" s="277"/>
      <c r="AM60" s="277"/>
      <c r="AN60" s="277"/>
      <c r="AO60" s="278"/>
      <c r="AP60" s="277"/>
      <c r="AQ60" s="277"/>
      <c r="AR60" s="277"/>
      <c r="AS60" s="277"/>
      <c r="AT60" s="277"/>
      <c r="AU60" s="278"/>
      <c r="AV60" s="277"/>
      <c r="AW60" s="277"/>
      <c r="AX60" s="277"/>
      <c r="AY60" s="277"/>
      <c r="AZ60" s="278"/>
      <c r="BA60" s="277"/>
      <c r="BB60" s="277"/>
      <c r="BC60" s="277"/>
      <c r="BD60" s="278"/>
      <c r="BE60" s="300"/>
      <c r="BF60" s="234"/>
      <c r="BG60" s="234"/>
      <c r="BH60" s="234"/>
      <c r="BI60" s="234"/>
      <c r="BJ60" s="234"/>
      <c r="BK60" s="226"/>
      <c r="BL60" s="226"/>
      <c r="BM60" s="226"/>
      <c r="BN60" s="226"/>
      <c r="BO60" s="226"/>
      <c r="BP60" s="226"/>
      <c r="BQ60" s="226"/>
      <c r="BR60" s="226"/>
      <c r="BS60" s="226"/>
      <c r="BT60" s="232"/>
      <c r="BU60" s="267"/>
      <c r="BV60" s="267"/>
      <c r="BW60" s="267"/>
      <c r="BX60" s="267"/>
      <c r="BY60" s="224"/>
      <c r="BZ60" s="232"/>
      <c r="CA60" s="232"/>
      <c r="CB60" s="232"/>
    </row>
    <row r="61" spans="1:80" s="336" customFormat="1" x14ac:dyDescent="0.2">
      <c r="A61" s="277"/>
      <c r="N61" s="277"/>
      <c r="O61" s="277"/>
      <c r="P61" s="277"/>
      <c r="Q61" s="277"/>
      <c r="R61" s="277"/>
      <c r="S61" s="277"/>
      <c r="T61" s="277"/>
      <c r="U61" s="277"/>
      <c r="V61" s="278"/>
      <c r="W61" s="277"/>
      <c r="X61" s="277"/>
      <c r="Y61" s="277"/>
      <c r="Z61" s="277"/>
      <c r="AA61" s="277"/>
      <c r="AB61" s="278"/>
      <c r="AC61" s="277"/>
      <c r="AD61" s="277"/>
      <c r="AE61" s="277"/>
      <c r="AF61" s="277"/>
      <c r="AG61" s="277"/>
      <c r="AH61" s="277"/>
      <c r="AI61" s="277"/>
      <c r="AJ61" s="278"/>
      <c r="AK61" s="277"/>
      <c r="AL61" s="277"/>
      <c r="AM61" s="277"/>
      <c r="AN61" s="277"/>
      <c r="AO61" s="278"/>
      <c r="AP61" s="277"/>
      <c r="AQ61" s="277"/>
      <c r="AR61" s="277"/>
      <c r="AS61" s="277"/>
      <c r="AT61" s="277"/>
      <c r="AU61" s="278"/>
      <c r="AV61" s="277"/>
      <c r="AW61" s="277"/>
      <c r="AX61" s="277"/>
      <c r="AY61" s="277"/>
      <c r="AZ61" s="278"/>
      <c r="BA61" s="277"/>
      <c r="BB61" s="277"/>
      <c r="BC61" s="277"/>
      <c r="BD61" s="278"/>
      <c r="BE61" s="300"/>
      <c r="BF61" s="234"/>
      <c r="BG61" s="234"/>
      <c r="BH61" s="234"/>
      <c r="BI61" s="234"/>
      <c r="BJ61" s="234"/>
      <c r="BK61" s="226"/>
      <c r="BL61" s="226"/>
      <c r="BM61" s="226"/>
      <c r="BN61" s="226"/>
      <c r="BO61" s="226"/>
      <c r="BP61" s="226"/>
      <c r="BQ61" s="226"/>
      <c r="BR61" s="226"/>
      <c r="BS61" s="226"/>
      <c r="BT61" s="232"/>
      <c r="BU61" s="267"/>
      <c r="BV61" s="267"/>
      <c r="BW61" s="267"/>
      <c r="BX61" s="267"/>
      <c r="BY61" s="224"/>
      <c r="BZ61" s="232"/>
      <c r="CA61" s="232"/>
      <c r="CB61" s="232"/>
    </row>
    <row r="62" spans="1:80" s="336" customFormat="1" x14ac:dyDescent="0.2">
      <c r="A62" s="277"/>
      <c r="N62" s="277"/>
      <c r="O62" s="277"/>
      <c r="P62" s="277"/>
      <c r="Q62" s="277"/>
      <c r="R62" s="277"/>
      <c r="S62" s="277"/>
      <c r="T62" s="277"/>
      <c r="U62" s="277"/>
      <c r="V62" s="278"/>
      <c r="W62" s="277"/>
      <c r="X62" s="277"/>
      <c r="Y62" s="277"/>
      <c r="Z62" s="277"/>
      <c r="AA62" s="277"/>
      <c r="AB62" s="278"/>
      <c r="AC62" s="277"/>
      <c r="AD62" s="277"/>
      <c r="AE62" s="277"/>
      <c r="AF62" s="277"/>
      <c r="AG62" s="277"/>
      <c r="AH62" s="277"/>
      <c r="AI62" s="277"/>
      <c r="AJ62" s="278"/>
      <c r="AK62" s="277"/>
      <c r="AL62" s="277"/>
      <c r="AM62" s="277"/>
      <c r="AN62" s="277"/>
      <c r="AO62" s="278"/>
      <c r="AP62" s="277"/>
      <c r="AQ62" s="277"/>
      <c r="AR62" s="277"/>
      <c r="AS62" s="277"/>
      <c r="AT62" s="277"/>
      <c r="AU62" s="278"/>
      <c r="AV62" s="277"/>
      <c r="AW62" s="277"/>
      <c r="AX62" s="277"/>
      <c r="AY62" s="277"/>
      <c r="AZ62" s="278"/>
      <c r="BA62" s="277"/>
      <c r="BB62" s="277"/>
      <c r="BC62" s="277"/>
      <c r="BD62" s="278"/>
      <c r="BE62" s="300"/>
      <c r="BF62" s="234"/>
      <c r="BG62" s="234"/>
      <c r="BH62" s="234"/>
      <c r="BI62" s="234"/>
      <c r="BJ62" s="234"/>
      <c r="BK62" s="226"/>
      <c r="BL62" s="226"/>
      <c r="BM62" s="226"/>
      <c r="BN62" s="226"/>
      <c r="BO62" s="226"/>
      <c r="BP62" s="226"/>
      <c r="BQ62" s="226"/>
      <c r="BR62" s="226"/>
      <c r="BS62" s="226"/>
      <c r="BT62" s="232"/>
      <c r="BU62" s="267"/>
      <c r="BV62" s="267"/>
      <c r="BW62" s="267"/>
      <c r="BX62" s="267"/>
      <c r="BY62" s="224"/>
      <c r="BZ62" s="232"/>
      <c r="CA62" s="232"/>
      <c r="CB62" s="232"/>
    </row>
    <row r="63" spans="1:80" s="336" customFormat="1" x14ac:dyDescent="0.2">
      <c r="A63" s="277"/>
      <c r="N63" s="277"/>
      <c r="O63" s="277"/>
      <c r="P63" s="277"/>
      <c r="Q63" s="277"/>
      <c r="R63" s="277"/>
      <c r="S63" s="277"/>
      <c r="T63" s="277"/>
      <c r="U63" s="277"/>
      <c r="V63" s="278"/>
      <c r="W63" s="277"/>
      <c r="X63" s="277"/>
      <c r="Y63" s="277"/>
      <c r="Z63" s="277"/>
      <c r="AA63" s="277"/>
      <c r="AB63" s="278"/>
      <c r="AC63" s="277"/>
      <c r="AD63" s="277"/>
      <c r="AE63" s="277"/>
      <c r="AF63" s="277"/>
      <c r="AG63" s="277"/>
      <c r="AH63" s="277"/>
      <c r="AI63" s="277"/>
      <c r="AJ63" s="278"/>
      <c r="AK63" s="277"/>
      <c r="AL63" s="277"/>
      <c r="AM63" s="277"/>
      <c r="AN63" s="277"/>
      <c r="AO63" s="278"/>
      <c r="AP63" s="277"/>
      <c r="AQ63" s="277"/>
      <c r="AR63" s="277"/>
      <c r="AS63" s="277"/>
      <c r="AT63" s="277"/>
      <c r="AU63" s="278"/>
      <c r="AV63" s="277"/>
      <c r="AW63" s="277"/>
      <c r="AX63" s="277"/>
      <c r="AY63" s="277"/>
      <c r="AZ63" s="278"/>
      <c r="BA63" s="277"/>
      <c r="BB63" s="277"/>
      <c r="BC63" s="277"/>
      <c r="BD63" s="278"/>
      <c r="BE63" s="300"/>
      <c r="BF63" s="234"/>
      <c r="BG63" s="234"/>
      <c r="BH63" s="234"/>
      <c r="BI63" s="234"/>
      <c r="BJ63" s="234"/>
      <c r="BK63" s="226"/>
      <c r="BL63" s="226"/>
      <c r="BM63" s="226"/>
      <c r="BN63" s="226"/>
      <c r="BO63" s="226"/>
      <c r="BP63" s="226"/>
      <c r="BQ63" s="226"/>
      <c r="BR63" s="226"/>
      <c r="BS63" s="226"/>
      <c r="BT63" s="232"/>
      <c r="BU63" s="267"/>
      <c r="BV63" s="267"/>
      <c r="BW63" s="267"/>
      <c r="BX63" s="267"/>
      <c r="BY63" s="224"/>
      <c r="BZ63" s="232"/>
      <c r="CA63" s="232"/>
      <c r="CB63" s="232"/>
    </row>
    <row r="64" spans="1:80" s="336" customFormat="1" x14ac:dyDescent="0.2">
      <c r="A64" s="277"/>
      <c r="N64" s="277"/>
      <c r="O64" s="277"/>
      <c r="P64" s="277"/>
      <c r="Q64" s="277"/>
      <c r="R64" s="277"/>
      <c r="S64" s="277"/>
      <c r="T64" s="277"/>
      <c r="U64" s="277"/>
      <c r="V64" s="278"/>
      <c r="W64" s="277"/>
      <c r="X64" s="277"/>
      <c r="Y64" s="277"/>
      <c r="Z64" s="277"/>
      <c r="AA64" s="277"/>
      <c r="AB64" s="278"/>
      <c r="AC64" s="277"/>
      <c r="AD64" s="277"/>
      <c r="AE64" s="277"/>
      <c r="AF64" s="277"/>
      <c r="AG64" s="277"/>
      <c r="AH64" s="277"/>
      <c r="AI64" s="277"/>
      <c r="AJ64" s="278"/>
      <c r="AK64" s="277"/>
      <c r="AL64" s="277"/>
      <c r="AM64" s="277"/>
      <c r="AN64" s="277"/>
      <c r="AO64" s="278"/>
      <c r="AP64" s="277"/>
      <c r="AQ64" s="277"/>
      <c r="AR64" s="277"/>
      <c r="AS64" s="277"/>
      <c r="AT64" s="277"/>
      <c r="AU64" s="278"/>
      <c r="AV64" s="277"/>
      <c r="AW64" s="277"/>
      <c r="AX64" s="277"/>
      <c r="AY64" s="277"/>
      <c r="AZ64" s="278"/>
      <c r="BA64" s="277"/>
      <c r="BB64" s="277"/>
      <c r="BC64" s="277"/>
      <c r="BD64" s="278"/>
      <c r="BE64" s="300"/>
      <c r="BF64" s="234"/>
      <c r="BG64" s="234"/>
      <c r="BH64" s="234"/>
      <c r="BI64" s="234"/>
      <c r="BJ64" s="234"/>
      <c r="BK64" s="226"/>
      <c r="BL64" s="226"/>
      <c r="BM64" s="226"/>
      <c r="BN64" s="226"/>
      <c r="BO64" s="226"/>
      <c r="BP64" s="226"/>
      <c r="BQ64" s="226"/>
      <c r="BR64" s="226"/>
      <c r="BS64" s="226"/>
      <c r="BT64" s="232"/>
      <c r="BU64" s="267"/>
      <c r="BV64" s="267"/>
      <c r="BW64" s="267"/>
      <c r="BX64" s="267"/>
      <c r="BY64" s="224"/>
      <c r="BZ64" s="232"/>
      <c r="CA64" s="232"/>
      <c r="CB64" s="232"/>
    </row>
    <row r="65" spans="1:80" s="336" customFormat="1" x14ac:dyDescent="0.2">
      <c r="A65" s="277"/>
      <c r="N65" s="277"/>
      <c r="O65" s="277"/>
      <c r="P65" s="277"/>
      <c r="Q65" s="277"/>
      <c r="R65" s="277"/>
      <c r="S65" s="277"/>
      <c r="T65" s="277"/>
      <c r="U65" s="277"/>
      <c r="V65" s="278"/>
      <c r="W65" s="277"/>
      <c r="X65" s="277"/>
      <c r="Y65" s="277"/>
      <c r="Z65" s="277"/>
      <c r="AA65" s="277"/>
      <c r="AB65" s="278"/>
      <c r="AC65" s="277"/>
      <c r="AD65" s="277"/>
      <c r="AE65" s="277"/>
      <c r="AF65" s="277"/>
      <c r="AG65" s="277"/>
      <c r="AH65" s="277"/>
      <c r="AI65" s="277"/>
      <c r="AJ65" s="278"/>
      <c r="AK65" s="277"/>
      <c r="AL65" s="277"/>
      <c r="AM65" s="277"/>
      <c r="AN65" s="277"/>
      <c r="AO65" s="278"/>
      <c r="AP65" s="277"/>
      <c r="AQ65" s="277"/>
      <c r="AR65" s="277"/>
      <c r="AS65" s="277"/>
      <c r="AT65" s="277"/>
      <c r="AU65" s="278"/>
      <c r="AV65" s="277"/>
      <c r="AW65" s="277"/>
      <c r="AX65" s="277"/>
      <c r="AY65" s="277"/>
      <c r="AZ65" s="278"/>
      <c r="BA65" s="277"/>
      <c r="BB65" s="277"/>
      <c r="BC65" s="277"/>
      <c r="BD65" s="278"/>
      <c r="BE65" s="300"/>
      <c r="BF65" s="234"/>
      <c r="BG65" s="234"/>
      <c r="BH65" s="234"/>
      <c r="BI65" s="234"/>
      <c r="BJ65" s="234"/>
      <c r="BK65" s="226"/>
      <c r="BL65" s="226"/>
      <c r="BM65" s="226"/>
      <c r="BN65" s="226"/>
      <c r="BO65" s="226"/>
      <c r="BP65" s="226"/>
      <c r="BQ65" s="226"/>
      <c r="BR65" s="226"/>
      <c r="BS65" s="226"/>
      <c r="BT65" s="232"/>
      <c r="BU65" s="267"/>
      <c r="BV65" s="267"/>
      <c r="BW65" s="267"/>
      <c r="BX65" s="267"/>
      <c r="BY65" s="224"/>
      <c r="BZ65" s="232"/>
      <c r="CA65" s="232"/>
      <c r="CB65" s="232"/>
    </row>
    <row r="66" spans="1:80" s="336" customFormat="1" x14ac:dyDescent="0.2">
      <c r="A66" s="277"/>
      <c r="N66" s="277"/>
      <c r="O66" s="277"/>
      <c r="P66" s="277"/>
      <c r="Q66" s="277"/>
      <c r="R66" s="277"/>
      <c r="S66" s="277"/>
      <c r="T66" s="277"/>
      <c r="U66" s="277"/>
      <c r="V66" s="278"/>
      <c r="W66" s="277"/>
      <c r="X66" s="277"/>
      <c r="Y66" s="277"/>
      <c r="Z66" s="277"/>
      <c r="AA66" s="277"/>
      <c r="AB66" s="278"/>
      <c r="AC66" s="277"/>
      <c r="AD66" s="277"/>
      <c r="AE66" s="277"/>
      <c r="AF66" s="277"/>
      <c r="AG66" s="277"/>
      <c r="AH66" s="277"/>
      <c r="AI66" s="277"/>
      <c r="AJ66" s="278"/>
      <c r="AK66" s="277"/>
      <c r="AL66" s="277"/>
      <c r="AM66" s="277"/>
      <c r="AN66" s="277"/>
      <c r="AO66" s="278"/>
      <c r="AP66" s="277"/>
      <c r="AQ66" s="277"/>
      <c r="AR66" s="277"/>
      <c r="AS66" s="277"/>
      <c r="AT66" s="277"/>
      <c r="AU66" s="278"/>
      <c r="AV66" s="277"/>
      <c r="AW66" s="277"/>
      <c r="AX66" s="277"/>
      <c r="AY66" s="277"/>
      <c r="AZ66" s="278"/>
      <c r="BA66" s="277"/>
      <c r="BB66" s="277"/>
      <c r="BC66" s="277"/>
      <c r="BD66" s="278"/>
      <c r="BE66" s="300"/>
      <c r="BF66" s="234"/>
      <c r="BG66" s="234"/>
      <c r="BH66" s="234"/>
      <c r="BI66" s="234"/>
      <c r="BJ66" s="234"/>
      <c r="BK66" s="226"/>
      <c r="BL66" s="226"/>
      <c r="BM66" s="226"/>
      <c r="BN66" s="226"/>
      <c r="BO66" s="226"/>
      <c r="BP66" s="226"/>
      <c r="BQ66" s="226"/>
      <c r="BR66" s="226"/>
      <c r="BS66" s="226"/>
      <c r="BT66" s="232"/>
      <c r="BU66" s="267"/>
      <c r="BV66" s="267"/>
      <c r="BW66" s="267"/>
      <c r="BX66" s="267"/>
      <c r="BY66" s="224"/>
      <c r="BZ66" s="232"/>
      <c r="CA66" s="232"/>
      <c r="CB66" s="232"/>
    </row>
    <row r="67" spans="1:80" s="336" customFormat="1" x14ac:dyDescent="0.2">
      <c r="A67" s="277"/>
      <c r="N67" s="277"/>
      <c r="O67" s="277"/>
      <c r="P67" s="277"/>
      <c r="Q67" s="277"/>
      <c r="R67" s="277"/>
      <c r="S67" s="277"/>
      <c r="T67" s="277"/>
      <c r="U67" s="277"/>
      <c r="V67" s="278"/>
      <c r="W67" s="277"/>
      <c r="X67" s="277"/>
      <c r="Y67" s="277"/>
      <c r="Z67" s="277"/>
      <c r="AA67" s="277"/>
      <c r="AB67" s="278"/>
      <c r="AC67" s="277"/>
      <c r="AD67" s="277"/>
      <c r="AE67" s="277"/>
      <c r="AF67" s="277"/>
      <c r="AG67" s="277"/>
      <c r="AH67" s="277"/>
      <c r="AI67" s="277"/>
      <c r="AJ67" s="278"/>
      <c r="AK67" s="277"/>
      <c r="AL67" s="277"/>
      <c r="AM67" s="277"/>
      <c r="AN67" s="277"/>
      <c r="AO67" s="278"/>
      <c r="AP67" s="277"/>
      <c r="AQ67" s="277"/>
      <c r="AR67" s="277"/>
      <c r="AS67" s="277"/>
      <c r="AT67" s="277"/>
      <c r="AU67" s="278"/>
      <c r="AV67" s="277"/>
      <c r="AW67" s="277"/>
      <c r="AX67" s="277"/>
      <c r="AY67" s="277"/>
      <c r="AZ67" s="278"/>
      <c r="BA67" s="277"/>
      <c r="BB67" s="277"/>
      <c r="BC67" s="277"/>
      <c r="BD67" s="278"/>
      <c r="BE67" s="300"/>
      <c r="BF67" s="234"/>
      <c r="BG67" s="234"/>
      <c r="BH67" s="234"/>
      <c r="BI67" s="234"/>
      <c r="BJ67" s="234"/>
      <c r="BK67" s="226"/>
      <c r="BL67" s="226"/>
      <c r="BM67" s="226"/>
      <c r="BN67" s="226"/>
      <c r="BO67" s="226"/>
      <c r="BP67" s="226"/>
      <c r="BQ67" s="226"/>
      <c r="BR67" s="226"/>
      <c r="BS67" s="226"/>
      <c r="BT67" s="232"/>
      <c r="BU67" s="267"/>
      <c r="BV67" s="267"/>
      <c r="BW67" s="267"/>
      <c r="BX67" s="267"/>
      <c r="BY67" s="224"/>
      <c r="BZ67" s="232"/>
      <c r="CA67" s="232"/>
      <c r="CB67" s="232"/>
    </row>
    <row r="69" spans="1:80" ht="20.25" customHeight="1" x14ac:dyDescent="0.25"/>
    <row r="70" spans="1:80" s="349" customFormat="1" x14ac:dyDescent="0.2">
      <c r="BE70" s="350"/>
      <c r="BF70" s="234"/>
      <c r="BG70" s="234"/>
      <c r="BH70" s="234"/>
      <c r="BI70" s="234"/>
      <c r="BJ70" s="234"/>
      <c r="BK70" s="226"/>
      <c r="BL70" s="226"/>
      <c r="BM70" s="226"/>
      <c r="BN70" s="226"/>
      <c r="BO70" s="226"/>
      <c r="BP70" s="226"/>
      <c r="BQ70" s="226"/>
      <c r="BR70" s="226"/>
      <c r="BS70" s="226"/>
      <c r="BT70" s="232"/>
      <c r="BU70" s="267"/>
      <c r="BV70" s="267"/>
      <c r="BW70" s="267"/>
      <c r="BX70" s="267"/>
      <c r="BY70" s="224"/>
      <c r="BZ70" s="232"/>
      <c r="CA70" s="232"/>
      <c r="CB70" s="232"/>
    </row>
    <row r="72" spans="1:80" s="349" customFormat="1" ht="15" customHeight="1" x14ac:dyDescent="0.2">
      <c r="BE72" s="350"/>
      <c r="BF72" s="351" t="s">
        <v>216</v>
      </c>
      <c r="BG72" s="351"/>
      <c r="BH72" s="351"/>
      <c r="BI72" s="351"/>
      <c r="BJ72" s="351"/>
      <c r="BK72" s="226"/>
      <c r="BL72" s="226"/>
      <c r="BM72" s="226"/>
      <c r="BN72" s="226"/>
      <c r="BO72" s="226"/>
      <c r="BP72" s="226"/>
      <c r="BQ72" s="226"/>
      <c r="BR72" s="226"/>
      <c r="BS72" s="226"/>
      <c r="BT72" s="232"/>
      <c r="BU72" s="267"/>
      <c r="BV72" s="267"/>
      <c r="BW72" s="267"/>
      <c r="BX72" s="267"/>
      <c r="BY72" s="224"/>
      <c r="BZ72" s="232"/>
      <c r="CA72" s="232"/>
      <c r="CB72" s="232"/>
    </row>
    <row r="73" spans="1:80" ht="15" customHeight="1" x14ac:dyDescent="0.25">
      <c r="BF73" s="232" t="s">
        <v>660</v>
      </c>
      <c r="BG73" s="352" t="s">
        <v>661</v>
      </c>
      <c r="BH73" s="353" t="s">
        <v>662</v>
      </c>
      <c r="BI73" s="353"/>
      <c r="BJ73" s="353"/>
    </row>
    <row r="74" spans="1:80" s="349" customFormat="1" ht="15" customHeight="1" thickBot="1" x14ac:dyDescent="0.25">
      <c r="BE74" s="350"/>
      <c r="BF74" s="232" t="s">
        <v>3</v>
      </c>
      <c r="BG74" s="354" t="s">
        <v>214</v>
      </c>
      <c r="BH74" s="232" t="s">
        <v>117</v>
      </c>
      <c r="BI74" s="232" t="s">
        <v>118</v>
      </c>
      <c r="BJ74" s="232" t="s">
        <v>663</v>
      </c>
      <c r="BK74" s="226"/>
      <c r="BL74" s="226"/>
      <c r="BM74" s="226"/>
      <c r="BN74" s="226"/>
      <c r="BO74" s="226"/>
      <c r="BP74" s="226"/>
      <c r="BQ74" s="226"/>
      <c r="BR74" s="226"/>
      <c r="BS74" s="226"/>
      <c r="BT74" s="232"/>
      <c r="BU74" s="267"/>
      <c r="BV74" s="267"/>
      <c r="BW74" s="267"/>
      <c r="BX74" s="267"/>
      <c r="BY74" s="224"/>
      <c r="BZ74" s="232"/>
      <c r="CA74" s="232"/>
      <c r="CB74" s="232"/>
    </row>
    <row r="75" spans="1:80" ht="15.75" x14ac:dyDescent="0.25">
      <c r="BF75" s="355">
        <v>6</v>
      </c>
      <c r="BG75" s="356">
        <v>6</v>
      </c>
      <c r="BH75" s="356">
        <v>6</v>
      </c>
      <c r="BI75" s="356"/>
      <c r="BJ75" s="356"/>
      <c r="BK75" s="357"/>
      <c r="BL75" s="358"/>
      <c r="BM75" s="358"/>
      <c r="BN75" s="358" t="s">
        <v>664</v>
      </c>
      <c r="BO75" s="358" t="s">
        <v>665</v>
      </c>
      <c r="BP75" s="358" t="s">
        <v>666</v>
      </c>
      <c r="BQ75" s="358" t="s">
        <v>667</v>
      </c>
      <c r="BR75" s="358" t="s">
        <v>668</v>
      </c>
      <c r="BS75" s="358" t="s">
        <v>669</v>
      </c>
      <c r="BT75" s="359">
        <v>1</v>
      </c>
      <c r="BU75" s="360"/>
      <c r="BV75" s="361"/>
      <c r="BW75" s="356"/>
      <c r="BX75" s="356"/>
      <c r="BY75" s="362"/>
    </row>
    <row r="76" spans="1:80" s="349" customFormat="1" ht="16.5" hidden="1" customHeight="1" thickBot="1" x14ac:dyDescent="0.2">
      <c r="BE76" s="350"/>
      <c r="BF76" s="363"/>
      <c r="BG76" s="364"/>
      <c r="BH76" s="364"/>
      <c r="BI76" s="364"/>
      <c r="BJ76" s="364"/>
      <c r="BK76" s="365"/>
      <c r="BL76" s="366"/>
      <c r="BM76" s="366"/>
      <c r="BN76" s="367" t="s">
        <v>670</v>
      </c>
      <c r="BO76" s="367" t="s">
        <v>671</v>
      </c>
      <c r="BP76" s="367" t="s">
        <v>672</v>
      </c>
      <c r="BQ76" s="367" t="s">
        <v>673</v>
      </c>
      <c r="BR76" s="367" t="s">
        <v>674</v>
      </c>
      <c r="BS76" s="367" t="s">
        <v>675</v>
      </c>
      <c r="BT76" s="4"/>
      <c r="BU76" s="368"/>
      <c r="BV76" s="369"/>
      <c r="BW76" s="364"/>
      <c r="BX76" s="364"/>
      <c r="BY76" s="370"/>
      <c r="BZ76" s="232"/>
      <c r="CA76" s="232"/>
      <c r="CB76" s="232"/>
    </row>
    <row r="77" spans="1:80" ht="16.5" thickBot="1" x14ac:dyDescent="0.3">
      <c r="BF77" s="363">
        <v>8</v>
      </c>
      <c r="BG77" s="364">
        <v>8</v>
      </c>
      <c r="BH77" s="364">
        <v>8</v>
      </c>
      <c r="BI77" s="364">
        <v>8</v>
      </c>
      <c r="BJ77" s="364">
        <v>8</v>
      </c>
      <c r="BK77" s="365"/>
      <c r="BL77" s="366" t="s">
        <v>676</v>
      </c>
      <c r="BM77" s="366" t="s">
        <v>677</v>
      </c>
      <c r="BN77" s="366" t="s">
        <v>678</v>
      </c>
      <c r="BO77" s="366" t="s">
        <v>679</v>
      </c>
      <c r="BP77" s="366" t="s">
        <v>680</v>
      </c>
      <c r="BQ77" s="366" t="s">
        <v>681</v>
      </c>
      <c r="BR77" s="366" t="s">
        <v>682</v>
      </c>
      <c r="BS77" s="366" t="s">
        <v>680</v>
      </c>
      <c r="BT77" s="4">
        <v>2</v>
      </c>
      <c r="BU77" s="368"/>
      <c r="BV77" s="369"/>
      <c r="BW77" s="364"/>
      <c r="BX77" s="364"/>
      <c r="BY77" s="370"/>
    </row>
    <row r="78" spans="1:80" s="349" customFormat="1" ht="16.5" hidden="1" customHeight="1" thickBot="1" x14ac:dyDescent="0.25">
      <c r="BE78" s="350"/>
      <c r="BF78" s="363"/>
      <c r="BG78" s="364"/>
      <c r="BH78" s="364"/>
      <c r="BI78" s="364"/>
      <c r="BJ78" s="364"/>
      <c r="BK78" s="365"/>
      <c r="BL78" s="371" t="s">
        <v>683</v>
      </c>
      <c r="BM78" s="366" t="s">
        <v>684</v>
      </c>
      <c r="BN78" s="367" t="s">
        <v>685</v>
      </c>
      <c r="BO78" s="367" t="s">
        <v>686</v>
      </c>
      <c r="BP78" s="367" t="s">
        <v>687</v>
      </c>
      <c r="BQ78" s="367" t="s">
        <v>688</v>
      </c>
      <c r="BR78" s="367" t="s">
        <v>689</v>
      </c>
      <c r="BS78" s="367" t="s">
        <v>690</v>
      </c>
      <c r="BT78" s="4"/>
      <c r="BU78" s="368"/>
      <c r="BV78" s="369"/>
      <c r="BW78" s="364"/>
      <c r="BX78" s="364"/>
      <c r="BY78" s="370"/>
      <c r="BZ78" s="232"/>
      <c r="CA78" s="232"/>
      <c r="CB78" s="232"/>
    </row>
    <row r="79" spans="1:80" ht="24.95" customHeight="1" thickBot="1" x14ac:dyDescent="0.3">
      <c r="BF79" s="363">
        <v>6</v>
      </c>
      <c r="BG79" s="364">
        <v>14</v>
      </c>
      <c r="BH79" s="364">
        <v>14</v>
      </c>
      <c r="BI79" s="364">
        <v>14</v>
      </c>
      <c r="BJ79" s="364">
        <v>14</v>
      </c>
      <c r="BK79" s="365"/>
      <c r="BL79" s="366"/>
      <c r="BM79" s="366"/>
      <c r="BN79" s="366" t="s">
        <v>691</v>
      </c>
      <c r="BO79" s="366" t="s">
        <v>692</v>
      </c>
      <c r="BP79" s="366" t="s">
        <v>315</v>
      </c>
      <c r="BQ79" s="366" t="s">
        <v>693</v>
      </c>
      <c r="BR79" s="366" t="s">
        <v>694</v>
      </c>
      <c r="BS79" s="372" t="s">
        <v>14</v>
      </c>
      <c r="BT79" s="4">
        <v>3</v>
      </c>
      <c r="BU79" s="368"/>
      <c r="BV79" s="369"/>
      <c r="BW79" s="373"/>
      <c r="BX79" s="364"/>
      <c r="BY79" s="374" t="s">
        <v>695</v>
      </c>
    </row>
    <row r="80" spans="1:80" s="349" customFormat="1" ht="16.5" hidden="1" customHeight="1" thickBot="1" x14ac:dyDescent="0.25">
      <c r="BE80" s="350"/>
      <c r="BF80" s="363"/>
      <c r="BG80" s="364"/>
      <c r="BH80" s="364"/>
      <c r="BI80" s="364"/>
      <c r="BJ80" s="364"/>
      <c r="BK80" s="365"/>
      <c r="BL80" s="366"/>
      <c r="BM80" s="366"/>
      <c r="BN80" s="367" t="s">
        <v>696</v>
      </c>
      <c r="BO80" s="367" t="s">
        <v>697</v>
      </c>
      <c r="BP80" s="367" t="s">
        <v>698</v>
      </c>
      <c r="BQ80" s="367" t="s">
        <v>699</v>
      </c>
      <c r="BR80" s="367" t="s">
        <v>700</v>
      </c>
      <c r="BS80" s="375" t="s">
        <v>701</v>
      </c>
      <c r="BT80" s="4"/>
      <c r="BU80" s="368"/>
      <c r="BV80" s="369"/>
      <c r="BW80" s="373"/>
      <c r="BX80" s="364"/>
      <c r="BY80" s="370"/>
      <c r="BZ80" s="232"/>
      <c r="CA80" s="232"/>
      <c r="CB80" s="232"/>
    </row>
    <row r="81" spans="57:80" ht="20.25" customHeight="1" thickBot="1" x14ac:dyDescent="0.3">
      <c r="BF81" s="376" t="s">
        <v>702</v>
      </c>
      <c r="BG81" s="364">
        <v>28</v>
      </c>
      <c r="BH81" s="364">
        <v>27</v>
      </c>
      <c r="BI81" s="364">
        <v>22</v>
      </c>
      <c r="BJ81" s="364">
        <v>21</v>
      </c>
      <c r="BK81" s="365"/>
      <c r="BL81" s="366" t="s">
        <v>703</v>
      </c>
      <c r="BM81" s="366" t="s">
        <v>704</v>
      </c>
      <c r="BN81" s="366" t="s">
        <v>705</v>
      </c>
      <c r="BO81" s="366" t="s">
        <v>706</v>
      </c>
      <c r="BP81" s="366" t="s">
        <v>707</v>
      </c>
      <c r="BQ81" s="366" t="s">
        <v>708</v>
      </c>
      <c r="BR81" s="366" t="s">
        <v>709</v>
      </c>
      <c r="BS81" s="366" t="s">
        <v>710</v>
      </c>
      <c r="BT81" s="4">
        <v>4</v>
      </c>
      <c r="BU81" s="368"/>
      <c r="BV81" s="369"/>
      <c r="BW81" s="373"/>
      <c r="BX81" s="364"/>
      <c r="BY81" s="370"/>
    </row>
    <row r="82" spans="57:80" s="349" customFormat="1" ht="16.5" hidden="1" customHeight="1" thickBot="1" x14ac:dyDescent="0.25">
      <c r="BE82" s="350"/>
      <c r="BF82" s="377"/>
      <c r="BG82" s="378"/>
      <c r="BH82" s="378"/>
      <c r="BI82" s="378"/>
      <c r="BJ82" s="378"/>
      <c r="BK82" s="379"/>
      <c r="BL82" s="380" t="s">
        <v>711</v>
      </c>
      <c r="BM82" s="380" t="s">
        <v>712</v>
      </c>
      <c r="BN82" s="381" t="s">
        <v>713</v>
      </c>
      <c r="BO82" s="381" t="s">
        <v>714</v>
      </c>
      <c r="BP82" s="381" t="s">
        <v>715</v>
      </c>
      <c r="BQ82" s="381" t="s">
        <v>716</v>
      </c>
      <c r="BR82" s="381" t="s">
        <v>717</v>
      </c>
      <c r="BS82" s="381" t="s">
        <v>718</v>
      </c>
      <c r="BT82" s="382"/>
      <c r="BU82" s="383"/>
      <c r="BV82" s="384"/>
      <c r="BW82" s="385"/>
      <c r="BX82" s="378"/>
      <c r="BY82" s="386"/>
      <c r="BZ82" s="232"/>
      <c r="CA82" s="232"/>
      <c r="CB82" s="232"/>
    </row>
    <row r="83" spans="57:80" ht="20.25" hidden="1" customHeight="1" thickBot="1" x14ac:dyDescent="0.3">
      <c r="BF83" s="364"/>
      <c r="BG83" s="364"/>
      <c r="BH83" s="364"/>
      <c r="BI83" s="364"/>
      <c r="BJ83" s="364"/>
      <c r="BK83" s="365"/>
      <c r="BL83" s="366"/>
      <c r="BM83" s="366"/>
      <c r="BN83" s="367"/>
      <c r="BO83" s="367"/>
      <c r="BP83" s="367"/>
      <c r="BQ83" s="367"/>
      <c r="BR83" s="367"/>
      <c r="BS83" s="367"/>
      <c r="BT83" s="4"/>
      <c r="BU83" s="368"/>
      <c r="BV83" s="369"/>
      <c r="BW83" s="373"/>
      <c r="BX83" s="364"/>
      <c r="BY83" s="370"/>
    </row>
    <row r="84" spans="57:80" s="349" customFormat="1" ht="15.75" x14ac:dyDescent="0.2">
      <c r="BE84" s="350"/>
      <c r="BF84" s="355">
        <v>8</v>
      </c>
      <c r="BG84" s="356">
        <v>36</v>
      </c>
      <c r="BH84" s="356">
        <v>35</v>
      </c>
      <c r="BI84" s="356">
        <v>30</v>
      </c>
      <c r="BJ84" s="387">
        <v>29</v>
      </c>
      <c r="BK84" s="357"/>
      <c r="BL84" s="358" t="s">
        <v>719</v>
      </c>
      <c r="BM84" s="358" t="s">
        <v>720</v>
      </c>
      <c r="BN84" s="358" t="s">
        <v>668</v>
      </c>
      <c r="BO84" s="358" t="s">
        <v>721</v>
      </c>
      <c r="BP84" s="358" t="s">
        <v>722</v>
      </c>
      <c r="BQ84" s="358" t="s">
        <v>668</v>
      </c>
      <c r="BR84" s="358" t="s">
        <v>723</v>
      </c>
      <c r="BS84" s="358" t="s">
        <v>724</v>
      </c>
      <c r="BT84" s="359">
        <v>5</v>
      </c>
      <c r="BU84" s="356"/>
      <c r="BV84" s="361"/>
      <c r="BW84" s="388"/>
      <c r="BX84" s="389"/>
      <c r="BY84" s="362"/>
      <c r="BZ84" s="232"/>
      <c r="CA84" s="232"/>
      <c r="CB84" s="232"/>
    </row>
    <row r="85" spans="57:80" ht="15.75" hidden="1" customHeight="1" x14ac:dyDescent="0.25">
      <c r="BF85" s="363"/>
      <c r="BG85" s="364"/>
      <c r="BH85" s="364"/>
      <c r="BI85" s="364"/>
      <c r="BJ85" s="390"/>
      <c r="BK85" s="365"/>
      <c r="BL85" s="366" t="s">
        <v>725</v>
      </c>
      <c r="BM85" s="366" t="s">
        <v>726</v>
      </c>
      <c r="BN85" s="367" t="s">
        <v>727</v>
      </c>
      <c r="BO85" s="367" t="s">
        <v>728</v>
      </c>
      <c r="BP85" s="367" t="s">
        <v>729</v>
      </c>
      <c r="BQ85" s="367" t="s">
        <v>730</v>
      </c>
      <c r="BR85" s="367" t="s">
        <v>731</v>
      </c>
      <c r="BS85" s="367" t="s">
        <v>732</v>
      </c>
      <c r="BT85" s="4"/>
      <c r="BU85" s="364"/>
      <c r="BV85" s="369"/>
      <c r="BW85" s="373"/>
      <c r="BX85" s="391"/>
      <c r="BY85" s="370"/>
    </row>
    <row r="86" spans="57:80" s="349" customFormat="1" ht="16.5" thickBot="1" x14ac:dyDescent="0.25">
      <c r="BE86" s="350"/>
      <c r="BF86" s="363">
        <v>7</v>
      </c>
      <c r="BG86" s="364">
        <v>43</v>
      </c>
      <c r="BH86" s="364">
        <v>42</v>
      </c>
      <c r="BI86" s="364">
        <v>37</v>
      </c>
      <c r="BJ86" s="390">
        <v>36</v>
      </c>
      <c r="BK86" s="365"/>
      <c r="BL86" s="366"/>
      <c r="BM86" s="366" t="s">
        <v>733</v>
      </c>
      <c r="BN86" s="366" t="s">
        <v>734</v>
      </c>
      <c r="BO86" s="366" t="s">
        <v>735</v>
      </c>
      <c r="BP86" s="366" t="s">
        <v>736</v>
      </c>
      <c r="BQ86" s="366" t="s">
        <v>737</v>
      </c>
      <c r="BR86" s="366" t="s">
        <v>720</v>
      </c>
      <c r="BS86" s="366" t="s">
        <v>668</v>
      </c>
      <c r="BT86" s="4">
        <v>6</v>
      </c>
      <c r="BU86" s="364"/>
      <c r="BV86" s="369"/>
      <c r="BW86" s="373"/>
      <c r="BX86" s="391"/>
      <c r="BY86" s="370"/>
      <c r="BZ86" s="232"/>
      <c r="CA86" s="232"/>
      <c r="CB86" s="232"/>
    </row>
    <row r="87" spans="57:80" ht="16.5" hidden="1" customHeight="1" thickBot="1" x14ac:dyDescent="0.3">
      <c r="BF87" s="363"/>
      <c r="BG87" s="364"/>
      <c r="BH87" s="364"/>
      <c r="BI87" s="364"/>
      <c r="BJ87" s="390"/>
      <c r="BK87" s="365"/>
      <c r="BL87" s="366"/>
      <c r="BM87" s="366" t="s">
        <v>738</v>
      </c>
      <c r="BN87" s="367" t="s">
        <v>739</v>
      </c>
      <c r="BO87" s="367" t="s">
        <v>740</v>
      </c>
      <c r="BP87" s="367" t="s">
        <v>741</v>
      </c>
      <c r="BQ87" s="367" t="s">
        <v>742</v>
      </c>
      <c r="BR87" s="367" t="s">
        <v>743</v>
      </c>
      <c r="BS87" s="367" t="s">
        <v>744</v>
      </c>
      <c r="BT87" s="4"/>
      <c r="BU87" s="364"/>
      <c r="BV87" s="369"/>
      <c r="BW87" s="373"/>
      <c r="BX87" s="391"/>
      <c r="BY87" s="370"/>
    </row>
    <row r="88" spans="57:80" s="349" customFormat="1" ht="24.95" customHeight="1" thickBot="1" x14ac:dyDescent="0.25">
      <c r="BE88" s="350"/>
      <c r="BF88" s="363">
        <v>7</v>
      </c>
      <c r="BG88" s="364">
        <v>50</v>
      </c>
      <c r="BH88" s="364">
        <v>49</v>
      </c>
      <c r="BI88" s="364">
        <v>44</v>
      </c>
      <c r="BJ88" s="390">
        <v>43</v>
      </c>
      <c r="BK88" s="365"/>
      <c r="BL88" s="366"/>
      <c r="BM88" s="366" t="s">
        <v>745</v>
      </c>
      <c r="BN88" s="366" t="s">
        <v>746</v>
      </c>
      <c r="BO88" s="366" t="s">
        <v>747</v>
      </c>
      <c r="BP88" s="366" t="s">
        <v>748</v>
      </c>
      <c r="BQ88" s="366" t="s">
        <v>749</v>
      </c>
      <c r="BR88" s="366" t="s">
        <v>750</v>
      </c>
      <c r="BS88" s="392" t="s">
        <v>14</v>
      </c>
      <c r="BT88" s="4">
        <v>7</v>
      </c>
      <c r="BU88" s="364"/>
      <c r="BV88" s="369"/>
      <c r="BW88" s="373"/>
      <c r="BX88" s="391"/>
      <c r="BY88" s="374" t="s">
        <v>751</v>
      </c>
      <c r="BZ88" s="352"/>
      <c r="CA88" s="352"/>
      <c r="CB88" s="232"/>
    </row>
    <row r="89" spans="57:80" ht="16.5" hidden="1" customHeight="1" thickBot="1" x14ac:dyDescent="0.3">
      <c r="BF89" s="363"/>
      <c r="BG89" s="364"/>
      <c r="BH89" s="364"/>
      <c r="BI89" s="364"/>
      <c r="BJ89" s="390"/>
      <c r="BK89" s="365"/>
      <c r="BL89" s="366"/>
      <c r="BM89" s="366" t="s">
        <v>752</v>
      </c>
      <c r="BN89" s="367" t="s">
        <v>753</v>
      </c>
      <c r="BO89" s="367" t="s">
        <v>754</v>
      </c>
      <c r="BP89" s="367" t="s">
        <v>755</v>
      </c>
      <c r="BQ89" s="367" t="s">
        <v>756</v>
      </c>
      <c r="BR89" s="367" t="s">
        <v>757</v>
      </c>
      <c r="BS89" s="375" t="s">
        <v>758</v>
      </c>
      <c r="BT89" s="4"/>
      <c r="BU89" s="364"/>
      <c r="BV89" s="364"/>
      <c r="BW89" s="373"/>
      <c r="BX89" s="391"/>
      <c r="BY89" s="370"/>
    </row>
    <row r="90" spans="57:80" s="349" customFormat="1" ht="24.95" customHeight="1" thickBot="1" x14ac:dyDescent="0.25">
      <c r="BE90" s="350"/>
      <c r="BF90" s="363">
        <v>7</v>
      </c>
      <c r="BG90" s="364">
        <v>57</v>
      </c>
      <c r="BH90" s="364">
        <v>56</v>
      </c>
      <c r="BI90" s="364">
        <v>51</v>
      </c>
      <c r="BJ90" s="390">
        <v>50</v>
      </c>
      <c r="BK90" s="365"/>
      <c r="BL90" s="366"/>
      <c r="BM90" s="366" t="s">
        <v>759</v>
      </c>
      <c r="BN90" s="366" t="s">
        <v>760</v>
      </c>
      <c r="BO90" s="366" t="s">
        <v>761</v>
      </c>
      <c r="BP90" s="366" t="s">
        <v>762</v>
      </c>
      <c r="BQ90" s="366" t="s">
        <v>763</v>
      </c>
      <c r="BR90" s="366" t="s">
        <v>681</v>
      </c>
      <c r="BS90" s="393" t="s">
        <v>14</v>
      </c>
      <c r="BT90" s="4">
        <v>8</v>
      </c>
      <c r="BU90" s="364"/>
      <c r="BV90" s="394"/>
      <c r="BW90" s="373"/>
      <c r="BX90" s="391"/>
      <c r="BY90" s="374" t="s">
        <v>764</v>
      </c>
      <c r="BZ90" s="232"/>
      <c r="CA90" s="232"/>
      <c r="CB90" s="232"/>
    </row>
    <row r="91" spans="57:80" ht="16.5" hidden="1" customHeight="1" thickBot="1" x14ac:dyDescent="0.3">
      <c r="BF91" s="363"/>
      <c r="BG91" s="364"/>
      <c r="BH91" s="364"/>
      <c r="BI91" s="364"/>
      <c r="BJ91" s="390"/>
      <c r="BK91" s="365"/>
      <c r="BL91" s="366"/>
      <c r="BM91" s="366" t="s">
        <v>765</v>
      </c>
      <c r="BN91" s="367" t="s">
        <v>766</v>
      </c>
      <c r="BO91" s="367" t="s">
        <v>767</v>
      </c>
      <c r="BP91" s="367" t="s">
        <v>768</v>
      </c>
      <c r="BQ91" s="367" t="s">
        <v>769</v>
      </c>
      <c r="BR91" s="367" t="s">
        <v>770</v>
      </c>
      <c r="BS91" s="375" t="s">
        <v>771</v>
      </c>
      <c r="BT91" s="4"/>
      <c r="BU91" s="364"/>
      <c r="BV91" s="394"/>
      <c r="BW91" s="373"/>
      <c r="BX91" s="391"/>
      <c r="BY91" s="370"/>
    </row>
    <row r="92" spans="57:80" ht="24.95" customHeight="1" thickBot="1" x14ac:dyDescent="0.3">
      <c r="BF92" s="363">
        <v>17</v>
      </c>
      <c r="BG92" s="364">
        <v>74</v>
      </c>
      <c r="BH92" s="364">
        <v>73</v>
      </c>
      <c r="BI92" s="364">
        <v>68</v>
      </c>
      <c r="BJ92" s="390">
        <v>67</v>
      </c>
      <c r="BK92" s="395"/>
      <c r="BL92" s="366" t="s">
        <v>772</v>
      </c>
      <c r="BM92" s="366" t="s">
        <v>773</v>
      </c>
      <c r="BN92" s="366" t="s">
        <v>774</v>
      </c>
      <c r="BO92" s="366" t="s">
        <v>775</v>
      </c>
      <c r="BP92" s="366" t="s">
        <v>776</v>
      </c>
      <c r="BQ92" s="366" t="s">
        <v>777</v>
      </c>
      <c r="BR92" s="366" t="s">
        <v>778</v>
      </c>
      <c r="BS92" s="396" t="s">
        <v>14</v>
      </c>
      <c r="BT92" s="4" t="s">
        <v>779</v>
      </c>
      <c r="BU92" s="364"/>
      <c r="BV92" s="394"/>
      <c r="BW92" s="373"/>
      <c r="BX92" s="391"/>
      <c r="BY92" s="374" t="s">
        <v>780</v>
      </c>
    </row>
    <row r="93" spans="57:80" ht="16.5" hidden="1" customHeight="1" thickBot="1" x14ac:dyDescent="0.3">
      <c r="BF93" s="363"/>
      <c r="BG93" s="364"/>
      <c r="BH93" s="364"/>
      <c r="BI93" s="364"/>
      <c r="BJ93" s="390"/>
      <c r="BK93" s="365" t="s">
        <v>781</v>
      </c>
      <c r="BL93" s="366" t="s">
        <v>782</v>
      </c>
      <c r="BM93" s="366" t="s">
        <v>783</v>
      </c>
      <c r="BN93" s="367" t="s">
        <v>784</v>
      </c>
      <c r="BO93" s="367" t="s">
        <v>785</v>
      </c>
      <c r="BP93" s="367" t="s">
        <v>786</v>
      </c>
      <c r="BQ93" s="367" t="s">
        <v>787</v>
      </c>
      <c r="BR93" s="367" t="s">
        <v>788</v>
      </c>
      <c r="BS93" s="375" t="s">
        <v>789</v>
      </c>
      <c r="BT93" s="4"/>
      <c r="BU93" s="364"/>
      <c r="BV93" s="394"/>
      <c r="BW93" s="373"/>
      <c r="BX93" s="391"/>
      <c r="BY93" s="370"/>
    </row>
    <row r="94" spans="57:80" ht="15.75" x14ac:dyDescent="0.25">
      <c r="BF94" s="363"/>
      <c r="BG94" s="364"/>
      <c r="BH94" s="364"/>
      <c r="BI94" s="364"/>
      <c r="BJ94" s="390"/>
      <c r="BK94" s="365" t="s">
        <v>709</v>
      </c>
      <c r="BL94" s="366" t="s">
        <v>790</v>
      </c>
      <c r="BM94" s="366" t="s">
        <v>791</v>
      </c>
      <c r="BN94" s="366" t="s">
        <v>792</v>
      </c>
      <c r="BO94" s="366" t="s">
        <v>793</v>
      </c>
      <c r="BP94" s="366" t="s">
        <v>794</v>
      </c>
      <c r="BQ94" s="366" t="s">
        <v>795</v>
      </c>
      <c r="BR94" s="366" t="s">
        <v>796</v>
      </c>
      <c r="BS94" s="366" t="s">
        <v>797</v>
      </c>
      <c r="BT94" s="4" t="s">
        <v>798</v>
      </c>
      <c r="BU94" s="364"/>
      <c r="BV94" s="394"/>
      <c r="BW94" s="373"/>
      <c r="BX94" s="391"/>
      <c r="BY94" s="370"/>
    </row>
    <row r="95" spans="57:80" ht="15.75" x14ac:dyDescent="0.25">
      <c r="BF95" s="363">
        <v>6</v>
      </c>
      <c r="BG95" s="364">
        <v>80</v>
      </c>
      <c r="BH95" s="364">
        <v>79</v>
      </c>
      <c r="BI95" s="364">
        <v>74</v>
      </c>
      <c r="BJ95" s="390">
        <v>73</v>
      </c>
      <c r="BK95" s="365"/>
      <c r="BL95" s="366"/>
      <c r="BM95" s="366"/>
      <c r="BN95" s="366" t="s">
        <v>799</v>
      </c>
      <c r="BO95" s="366" t="s">
        <v>800</v>
      </c>
      <c r="BP95" s="366" t="s">
        <v>801</v>
      </c>
      <c r="BQ95" s="366" t="s">
        <v>802</v>
      </c>
      <c r="BR95" s="366" t="s">
        <v>803</v>
      </c>
      <c r="BS95" s="366" t="s">
        <v>804</v>
      </c>
      <c r="BT95" s="4">
        <v>10</v>
      </c>
      <c r="BU95" s="364"/>
      <c r="BV95" s="394"/>
      <c r="BW95" s="373"/>
      <c r="BX95" s="391"/>
      <c r="BY95" s="370"/>
    </row>
    <row r="96" spans="57:80" ht="15.75" hidden="1" customHeight="1" x14ac:dyDescent="0.25">
      <c r="BF96" s="363"/>
      <c r="BG96" s="364"/>
      <c r="BH96" s="364"/>
      <c r="BI96" s="364"/>
      <c r="BJ96" s="390"/>
      <c r="BK96" s="365"/>
      <c r="BL96" s="366"/>
      <c r="BM96" s="366"/>
      <c r="BN96" s="367" t="s">
        <v>805</v>
      </c>
      <c r="BO96" s="367" t="s">
        <v>806</v>
      </c>
      <c r="BP96" s="367" t="s">
        <v>807</v>
      </c>
      <c r="BQ96" s="367" t="s">
        <v>808</v>
      </c>
      <c r="BR96" s="367" t="s">
        <v>809</v>
      </c>
      <c r="BS96" s="367" t="s">
        <v>810</v>
      </c>
      <c r="BT96" s="4"/>
      <c r="BU96" s="364"/>
      <c r="BV96" s="394"/>
      <c r="BW96" s="373"/>
      <c r="BX96" s="391"/>
      <c r="BY96" s="397"/>
    </row>
    <row r="97" spans="57:100" ht="16.5" thickBot="1" x14ac:dyDescent="0.3">
      <c r="BF97" s="398">
        <v>7</v>
      </c>
      <c r="BG97" s="378">
        <v>87</v>
      </c>
      <c r="BH97" s="378">
        <v>86</v>
      </c>
      <c r="BI97" s="378">
        <v>81</v>
      </c>
      <c r="BJ97" s="399">
        <v>80</v>
      </c>
      <c r="BK97" s="379"/>
      <c r="BL97" s="380"/>
      <c r="BM97" s="380" t="s">
        <v>811</v>
      </c>
      <c r="BN97" s="380" t="s">
        <v>812</v>
      </c>
      <c r="BO97" s="380" t="s">
        <v>813</v>
      </c>
      <c r="BP97" s="380" t="s">
        <v>814</v>
      </c>
      <c r="BQ97" s="380" t="s">
        <v>815</v>
      </c>
      <c r="BR97" s="380" t="s">
        <v>816</v>
      </c>
      <c r="BS97" s="380" t="s">
        <v>708</v>
      </c>
      <c r="BT97" s="382">
        <v>11</v>
      </c>
      <c r="BU97" s="378"/>
      <c r="BV97" s="400"/>
      <c r="BW97" s="385"/>
      <c r="BX97" s="401"/>
      <c r="BY97" s="386"/>
    </row>
    <row r="98" spans="57:100" ht="15.75" hidden="1" customHeight="1" thickBot="1" x14ac:dyDescent="0.3">
      <c r="BF98" s="402"/>
      <c r="BG98" s="403"/>
      <c r="BH98" s="403"/>
      <c r="BI98" s="403"/>
      <c r="BJ98" s="403"/>
      <c r="BK98" s="404"/>
      <c r="BL98" s="404"/>
      <c r="BM98" s="404" t="s">
        <v>817</v>
      </c>
      <c r="BN98" s="405" t="s">
        <v>818</v>
      </c>
      <c r="BO98" s="405" t="s">
        <v>819</v>
      </c>
      <c r="BP98" s="405" t="s">
        <v>820</v>
      </c>
      <c r="BQ98" s="405" t="s">
        <v>821</v>
      </c>
      <c r="BR98" s="405" t="s">
        <v>822</v>
      </c>
      <c r="BS98" s="405" t="s">
        <v>823</v>
      </c>
      <c r="BT98" s="382"/>
      <c r="BU98" s="378"/>
      <c r="BV98" s="378"/>
      <c r="BW98" s="378"/>
      <c r="BX98" s="378"/>
      <c r="BY98" s="406"/>
    </row>
    <row r="100" spans="57:100" s="336" customFormat="1" ht="9.9499999999999993" customHeight="1" thickBot="1" x14ac:dyDescent="0.25">
      <c r="BE100" s="300"/>
      <c r="BF100" s="232"/>
      <c r="BG100" s="232"/>
      <c r="BH100" s="232"/>
      <c r="BI100" s="232"/>
      <c r="BJ100" s="232"/>
      <c r="BK100" s="232"/>
      <c r="BL100" s="232"/>
      <c r="BM100" s="232"/>
      <c r="BN100" s="232"/>
      <c r="BO100" s="232"/>
      <c r="BP100" s="232"/>
      <c r="BQ100" s="232"/>
      <c r="BR100" s="232"/>
      <c r="BS100" s="232"/>
      <c r="BT100" s="232"/>
      <c r="BU100" s="232"/>
      <c r="BV100" s="232"/>
      <c r="BW100" s="232"/>
      <c r="BX100" s="232"/>
      <c r="BY100" s="224"/>
      <c r="BZ100" s="232"/>
      <c r="CA100" s="232"/>
      <c r="CB100" s="232"/>
      <c r="CD100" s="232"/>
      <c r="CE100" s="232"/>
      <c r="CF100" s="232"/>
      <c r="CG100" s="232"/>
      <c r="CH100" s="232"/>
      <c r="CI100" s="232"/>
      <c r="CJ100" s="232"/>
      <c r="CK100" s="232"/>
      <c r="CL100" s="232"/>
      <c r="CM100" s="232"/>
      <c r="CN100" s="232"/>
      <c r="CO100" s="232"/>
      <c r="CP100" s="232"/>
      <c r="CQ100" s="232"/>
      <c r="CR100" s="232"/>
      <c r="CS100" s="232"/>
      <c r="CT100" s="232"/>
      <c r="CU100" s="232" t="s">
        <v>536</v>
      </c>
      <c r="CV100" s="232"/>
    </row>
    <row r="101" spans="57:100" x14ac:dyDescent="0.25">
      <c r="CD101" s="407"/>
      <c r="CE101" s="408"/>
      <c r="CF101" s="408"/>
      <c r="CG101" s="408"/>
      <c r="CH101" s="409"/>
      <c r="CI101" s="410"/>
      <c r="CJ101" s="410"/>
      <c r="CK101" s="410"/>
      <c r="CL101" s="410"/>
      <c r="CM101" s="410"/>
      <c r="CN101" s="410"/>
      <c r="CO101" s="410" t="s">
        <v>664</v>
      </c>
      <c r="CP101" s="410" t="s">
        <v>665</v>
      </c>
      <c r="CQ101" s="410" t="s">
        <v>666</v>
      </c>
      <c r="CR101" s="410" t="s">
        <v>667</v>
      </c>
      <c r="CS101" s="410" t="s">
        <v>668</v>
      </c>
      <c r="CT101" s="411" t="s">
        <v>669</v>
      </c>
      <c r="CU101" s="4">
        <v>1</v>
      </c>
      <c r="CV101" s="234"/>
    </row>
    <row r="102" spans="57:100" s="336" customFormat="1" ht="9.9499999999999993" customHeight="1" x14ac:dyDescent="0.2">
      <c r="BE102" s="300"/>
      <c r="BF102" s="232"/>
      <c r="BG102" s="232"/>
      <c r="BH102" s="232"/>
      <c r="BI102" s="232"/>
      <c r="BJ102" s="232"/>
      <c r="BK102" s="232"/>
      <c r="BL102" s="232"/>
      <c r="BM102" s="232"/>
      <c r="BN102" s="232"/>
      <c r="BO102" s="232"/>
      <c r="BP102" s="232"/>
      <c r="BQ102" s="232"/>
      <c r="BR102" s="232"/>
      <c r="BS102" s="232"/>
      <c r="BT102" s="232"/>
      <c r="BU102" s="232"/>
      <c r="BV102" s="232"/>
      <c r="BW102" s="232"/>
      <c r="BX102" s="232"/>
      <c r="BY102" s="224"/>
      <c r="BZ102" s="232"/>
      <c r="CA102" s="232"/>
      <c r="CB102" s="232"/>
      <c r="CD102" s="412"/>
      <c r="CE102" s="232"/>
      <c r="CF102" s="232"/>
      <c r="CG102" s="232"/>
      <c r="CH102" s="413"/>
      <c r="CI102" s="4"/>
      <c r="CJ102" s="4"/>
      <c r="CK102" s="4"/>
      <c r="CL102" s="4"/>
      <c r="CM102" s="4"/>
      <c r="CN102" s="4"/>
      <c r="CO102" s="176"/>
      <c r="CP102" s="176"/>
      <c r="CQ102" s="176"/>
      <c r="CR102" s="176"/>
      <c r="CS102" s="176"/>
      <c r="CT102" s="414"/>
      <c r="CU102" s="4"/>
      <c r="CV102" s="232" t="s">
        <v>824</v>
      </c>
    </row>
    <row r="103" spans="57:100" s="336" customFormat="1" ht="9.9499999999999993" customHeight="1" x14ac:dyDescent="0.2">
      <c r="BE103" s="300"/>
      <c r="BF103" s="232"/>
      <c r="BG103" s="232"/>
      <c r="BH103" s="232"/>
      <c r="BI103" s="232"/>
      <c r="BJ103" s="232"/>
      <c r="BK103" s="232"/>
      <c r="BL103" s="232"/>
      <c r="BM103" s="232"/>
      <c r="BN103" s="232"/>
      <c r="BO103" s="232"/>
      <c r="BP103" s="232"/>
      <c r="BQ103" s="232"/>
      <c r="BR103" s="232"/>
      <c r="BS103" s="232"/>
      <c r="BT103" s="232"/>
      <c r="BU103" s="232"/>
      <c r="BV103" s="232"/>
      <c r="BW103" s="232"/>
      <c r="BX103" s="232"/>
      <c r="BY103" s="224"/>
      <c r="BZ103" s="232"/>
      <c r="CA103" s="232"/>
      <c r="CB103" s="232"/>
      <c r="CD103" s="412"/>
      <c r="CE103" s="232"/>
      <c r="CF103" s="232"/>
      <c r="CG103" s="232"/>
      <c r="CH103" s="413"/>
      <c r="CI103" s="4"/>
      <c r="CJ103" s="4"/>
      <c r="CK103" s="4"/>
      <c r="CL103" s="4"/>
      <c r="CM103" s="4"/>
      <c r="CN103" s="4"/>
      <c r="CO103" s="176" t="s">
        <v>825</v>
      </c>
      <c r="CP103" s="176" t="s">
        <v>826</v>
      </c>
      <c r="CQ103" s="176" t="s">
        <v>827</v>
      </c>
      <c r="CR103" s="176" t="s">
        <v>828</v>
      </c>
      <c r="CS103" s="176" t="s">
        <v>829</v>
      </c>
      <c r="CT103" s="414" t="s">
        <v>830</v>
      </c>
      <c r="CU103" s="4"/>
      <c r="CV103" s="232" t="s">
        <v>831</v>
      </c>
    </row>
    <row r="104" spans="57:100" s="336" customFormat="1" ht="9.9499999999999993" customHeight="1" thickBot="1" x14ac:dyDescent="0.25">
      <c r="BE104" s="300"/>
      <c r="BF104" s="232"/>
      <c r="BG104" s="232"/>
      <c r="BH104" s="232"/>
      <c r="BI104" s="232"/>
      <c r="BJ104" s="232"/>
      <c r="BK104" s="232"/>
      <c r="BL104" s="232"/>
      <c r="BM104" s="232"/>
      <c r="BN104" s="232"/>
      <c r="BO104" s="232"/>
      <c r="BP104" s="232"/>
      <c r="BQ104" s="232"/>
      <c r="BR104" s="232"/>
      <c r="BS104" s="232"/>
      <c r="BT104" s="232"/>
      <c r="BU104" s="232"/>
      <c r="BV104" s="232"/>
      <c r="BW104" s="232"/>
      <c r="BX104" s="232"/>
      <c r="BY104" s="224"/>
      <c r="BZ104" s="232"/>
      <c r="CA104" s="232"/>
      <c r="CB104" s="232"/>
      <c r="CD104" s="412"/>
      <c r="CE104" s="232"/>
      <c r="CF104" s="232"/>
      <c r="CG104" s="232"/>
      <c r="CH104" s="413"/>
      <c r="CI104" s="4"/>
      <c r="CJ104" s="4"/>
      <c r="CK104" s="4"/>
      <c r="CL104" s="4"/>
      <c r="CM104" s="4"/>
      <c r="CN104" s="4"/>
      <c r="CO104" s="176" t="s">
        <v>670</v>
      </c>
      <c r="CP104" s="176" t="s">
        <v>671</v>
      </c>
      <c r="CQ104" s="176" t="s">
        <v>672</v>
      </c>
      <c r="CR104" s="176" t="s">
        <v>673</v>
      </c>
      <c r="CS104" s="176" t="s">
        <v>674</v>
      </c>
      <c r="CT104" s="414" t="s">
        <v>675</v>
      </c>
      <c r="CU104" s="4"/>
      <c r="CV104" s="232" t="s">
        <v>832</v>
      </c>
    </row>
    <row r="105" spans="57:100" ht="21.75" thickBot="1" x14ac:dyDescent="0.3">
      <c r="CD105" s="415"/>
      <c r="CE105" s="234"/>
      <c r="CF105" s="234"/>
      <c r="CG105" s="234"/>
      <c r="CH105" s="413"/>
      <c r="CI105" s="416"/>
      <c r="CJ105" s="416"/>
      <c r="CK105" s="416"/>
      <c r="CL105" s="416"/>
      <c r="CM105" s="416" t="s">
        <v>676</v>
      </c>
      <c r="CN105" s="416" t="s">
        <v>677</v>
      </c>
      <c r="CO105" s="416" t="s">
        <v>678</v>
      </c>
      <c r="CP105" s="416" t="s">
        <v>679</v>
      </c>
      <c r="CQ105" s="416" t="s">
        <v>680</v>
      </c>
      <c r="CR105" s="417" t="s">
        <v>681</v>
      </c>
      <c r="CS105" s="416" t="s">
        <v>682</v>
      </c>
      <c r="CT105" s="418" t="s">
        <v>680</v>
      </c>
      <c r="CU105" s="4">
        <v>2</v>
      </c>
      <c r="CV105" s="234"/>
    </row>
    <row r="106" spans="57:100" s="336" customFormat="1" ht="9.9499999999999993" customHeight="1" x14ac:dyDescent="0.2">
      <c r="BE106" s="300"/>
      <c r="BF106" s="232"/>
      <c r="BG106" s="232"/>
      <c r="BH106" s="232"/>
      <c r="BI106" s="232"/>
      <c r="BJ106" s="232"/>
      <c r="BK106" s="232"/>
      <c r="BL106" s="232"/>
      <c r="BM106" s="232"/>
      <c r="BN106" s="232"/>
      <c r="BO106" s="232"/>
      <c r="BP106" s="232"/>
      <c r="BQ106" s="232"/>
      <c r="BR106" s="232"/>
      <c r="BS106" s="232"/>
      <c r="BT106" s="232"/>
      <c r="BU106" s="232"/>
      <c r="BV106" s="232"/>
      <c r="BW106" s="232"/>
      <c r="BX106" s="232"/>
      <c r="BY106" s="224"/>
      <c r="BZ106" s="232"/>
      <c r="CA106" s="232"/>
      <c r="CB106" s="232"/>
      <c r="CD106" s="412"/>
      <c r="CE106" s="232"/>
      <c r="CF106" s="232"/>
      <c r="CG106" s="232"/>
      <c r="CH106" s="413"/>
      <c r="CI106" s="4"/>
      <c r="CJ106" s="4"/>
      <c r="CK106" s="4"/>
      <c r="CL106" s="4"/>
      <c r="CM106" s="4">
        <v>6</v>
      </c>
      <c r="CN106" s="4">
        <v>5</v>
      </c>
      <c r="CO106" s="176">
        <v>4</v>
      </c>
      <c r="CP106" s="176">
        <v>3</v>
      </c>
      <c r="CQ106" s="176">
        <v>2</v>
      </c>
      <c r="CR106" s="176">
        <v>1</v>
      </c>
      <c r="CS106" s="176"/>
      <c r="CT106" s="414"/>
      <c r="CU106" s="4"/>
      <c r="CV106" s="232" t="s">
        <v>824</v>
      </c>
    </row>
    <row r="107" spans="57:100" s="336" customFormat="1" ht="15" x14ac:dyDescent="0.2">
      <c r="BE107" s="300"/>
      <c r="BF107" s="232"/>
      <c r="BG107" s="232"/>
      <c r="BH107" s="232"/>
      <c r="BI107" s="232"/>
      <c r="BJ107" s="232"/>
      <c r="BK107" s="232"/>
      <c r="BL107" s="232"/>
      <c r="BM107" s="232"/>
      <c r="BN107" s="232"/>
      <c r="BO107" s="232"/>
      <c r="BP107" s="232"/>
      <c r="BQ107" s="232"/>
      <c r="BR107" s="232"/>
      <c r="BS107" s="232"/>
      <c r="BT107" s="232"/>
      <c r="BU107" s="232"/>
      <c r="BV107" s="232"/>
      <c r="BW107" s="232"/>
      <c r="BX107" s="232"/>
      <c r="BY107" s="224"/>
      <c r="BZ107" s="232"/>
      <c r="CA107" s="232"/>
      <c r="CB107" s="232"/>
      <c r="CD107" s="412"/>
      <c r="CE107" s="232"/>
      <c r="CF107" s="232"/>
      <c r="CG107" s="232"/>
      <c r="CH107" s="413"/>
      <c r="CI107" s="4"/>
      <c r="CJ107" s="4"/>
      <c r="CK107" s="4"/>
      <c r="CL107" s="4"/>
      <c r="CM107" s="4" t="s">
        <v>833</v>
      </c>
      <c r="CN107" s="4" t="s">
        <v>834</v>
      </c>
      <c r="CO107" s="176" t="s">
        <v>835</v>
      </c>
      <c r="CP107" s="176" t="s">
        <v>836</v>
      </c>
      <c r="CQ107" s="176" t="s">
        <v>837</v>
      </c>
      <c r="CR107" s="176" t="s">
        <v>838</v>
      </c>
      <c r="CS107" s="176" t="s">
        <v>839</v>
      </c>
      <c r="CT107" s="414" t="s">
        <v>840</v>
      </c>
      <c r="CU107" s="4"/>
      <c r="CV107" s="232" t="s">
        <v>831</v>
      </c>
    </row>
    <row r="108" spans="57:100" s="336" customFormat="1" ht="9.9499999999999993" customHeight="1" x14ac:dyDescent="0.2">
      <c r="BE108" s="300"/>
      <c r="BF108" s="232"/>
      <c r="BG108" s="232"/>
      <c r="BH108" s="232"/>
      <c r="BI108" s="232"/>
      <c r="BJ108" s="232"/>
      <c r="BK108" s="232"/>
      <c r="BL108" s="232"/>
      <c r="BM108" s="232"/>
      <c r="BN108" s="232"/>
      <c r="BO108" s="232"/>
      <c r="BP108" s="232"/>
      <c r="BQ108" s="232"/>
      <c r="BR108" s="232"/>
      <c r="BS108" s="232"/>
      <c r="BT108" s="232"/>
      <c r="BU108" s="232"/>
      <c r="BV108" s="232"/>
      <c r="BW108" s="232"/>
      <c r="BX108" s="232"/>
      <c r="BY108" s="224"/>
      <c r="BZ108" s="232"/>
      <c r="CA108" s="232"/>
      <c r="CB108" s="232"/>
      <c r="CD108" s="412"/>
      <c r="CE108" s="232"/>
      <c r="CF108" s="232"/>
      <c r="CG108" s="232"/>
      <c r="CH108" s="413"/>
      <c r="CI108" s="4"/>
      <c r="CJ108" s="4"/>
      <c r="CK108" s="4"/>
      <c r="CL108" s="4"/>
      <c r="CM108" s="4" t="s">
        <v>683</v>
      </c>
      <c r="CN108" s="4" t="s">
        <v>684</v>
      </c>
      <c r="CO108" s="176" t="s">
        <v>685</v>
      </c>
      <c r="CP108" s="176" t="s">
        <v>686</v>
      </c>
      <c r="CQ108" s="176" t="s">
        <v>687</v>
      </c>
      <c r="CR108" s="176" t="s">
        <v>688</v>
      </c>
      <c r="CS108" s="176" t="s">
        <v>689</v>
      </c>
      <c r="CT108" s="414" t="s">
        <v>690</v>
      </c>
      <c r="CU108" s="4"/>
      <c r="CV108" s="232" t="s">
        <v>832</v>
      </c>
    </row>
    <row r="109" spans="57:100" x14ac:dyDescent="0.25">
      <c r="CD109" s="415"/>
      <c r="CE109" s="234"/>
      <c r="CF109" s="234"/>
      <c r="CG109" s="234"/>
      <c r="CH109" s="413"/>
      <c r="CI109" s="416"/>
      <c r="CJ109" s="416"/>
      <c r="CK109" s="416"/>
      <c r="CL109" s="416"/>
      <c r="CM109" s="416"/>
      <c r="CN109" s="416"/>
      <c r="CO109" s="416" t="s">
        <v>691</v>
      </c>
      <c r="CP109" s="416" t="s">
        <v>692</v>
      </c>
      <c r="CQ109" s="416" t="s">
        <v>315</v>
      </c>
      <c r="CR109" s="416" t="s">
        <v>693</v>
      </c>
      <c r="CS109" s="416" t="s">
        <v>694</v>
      </c>
      <c r="CT109" s="418" t="s">
        <v>14</v>
      </c>
      <c r="CU109" s="4">
        <v>3</v>
      </c>
      <c r="CV109" s="234"/>
    </row>
    <row r="110" spans="57:100" s="336" customFormat="1" ht="9.9499999999999993" customHeight="1" x14ac:dyDescent="0.2">
      <c r="BE110" s="300"/>
      <c r="BF110" s="232"/>
      <c r="BG110" s="232"/>
      <c r="BH110" s="232"/>
      <c r="BI110" s="232"/>
      <c r="BJ110" s="232"/>
      <c r="BK110" s="232"/>
      <c r="BL110" s="232"/>
      <c r="BM110" s="232"/>
      <c r="BN110" s="232"/>
      <c r="BO110" s="232"/>
      <c r="BP110" s="232"/>
      <c r="BQ110" s="232"/>
      <c r="BR110" s="232"/>
      <c r="BS110" s="232"/>
      <c r="BT110" s="232"/>
      <c r="BU110" s="232"/>
      <c r="BV110" s="232"/>
      <c r="BW110" s="232"/>
      <c r="BX110" s="232"/>
      <c r="BY110" s="224"/>
      <c r="BZ110" s="232"/>
      <c r="CA110" s="232"/>
      <c r="CB110" s="232"/>
      <c r="CD110" s="412"/>
      <c r="CE110" s="232"/>
      <c r="CF110" s="232"/>
      <c r="CG110" s="232"/>
      <c r="CH110" s="413"/>
      <c r="CI110" s="4"/>
      <c r="CJ110" s="4"/>
      <c r="CK110" s="4"/>
      <c r="CL110" s="4"/>
      <c r="CM110" s="4"/>
      <c r="CN110" s="4"/>
      <c r="CO110" s="176">
        <v>12</v>
      </c>
      <c r="CP110" s="176">
        <v>11</v>
      </c>
      <c r="CQ110" s="176">
        <v>10</v>
      </c>
      <c r="CR110" s="176">
        <v>9</v>
      </c>
      <c r="CS110" s="176">
        <v>8</v>
      </c>
      <c r="CT110" s="414">
        <v>7</v>
      </c>
      <c r="CU110" s="4"/>
      <c r="CV110" s="232" t="s">
        <v>824</v>
      </c>
    </row>
    <row r="111" spans="57:100" s="336" customFormat="1" ht="9.9499999999999993" customHeight="1" x14ac:dyDescent="0.2">
      <c r="BE111" s="300"/>
      <c r="BF111" s="232"/>
      <c r="BG111" s="232"/>
      <c r="BH111" s="232"/>
      <c r="BI111" s="232"/>
      <c r="BJ111" s="232"/>
      <c r="BK111" s="232"/>
      <c r="BL111" s="232"/>
      <c r="BM111" s="232"/>
      <c r="BN111" s="232"/>
      <c r="BO111" s="232"/>
      <c r="BP111" s="232"/>
      <c r="BQ111" s="232"/>
      <c r="BR111" s="232"/>
      <c r="BS111" s="232"/>
      <c r="BT111" s="232"/>
      <c r="BU111" s="232"/>
      <c r="BV111" s="232"/>
      <c r="BW111" s="232"/>
      <c r="BX111" s="232"/>
      <c r="BY111" s="224"/>
      <c r="BZ111" s="232"/>
      <c r="CA111" s="232"/>
      <c r="CB111" s="232"/>
      <c r="CD111" s="412"/>
      <c r="CE111" s="232"/>
      <c r="CF111" s="232"/>
      <c r="CG111" s="232"/>
      <c r="CH111" s="413"/>
      <c r="CI111" s="4"/>
      <c r="CJ111" s="4"/>
      <c r="CK111" s="4"/>
      <c r="CL111" s="4"/>
      <c r="CM111" s="4"/>
      <c r="CN111" s="4"/>
      <c r="CO111" s="176" t="s">
        <v>841</v>
      </c>
      <c r="CP111" s="176" t="s">
        <v>842</v>
      </c>
      <c r="CQ111" s="176" t="s">
        <v>843</v>
      </c>
      <c r="CR111" s="176" t="s">
        <v>844</v>
      </c>
      <c r="CS111" s="176" t="s">
        <v>845</v>
      </c>
      <c r="CT111" s="414" t="s">
        <v>846</v>
      </c>
      <c r="CU111" s="4"/>
      <c r="CV111" s="232" t="s">
        <v>831</v>
      </c>
    </row>
    <row r="112" spans="57:100" s="336" customFormat="1" ht="9.9499999999999993" customHeight="1" x14ac:dyDescent="0.2">
      <c r="BE112" s="300"/>
      <c r="BF112" s="232"/>
      <c r="BG112" s="232"/>
      <c r="BH112" s="232"/>
      <c r="BI112" s="232"/>
      <c r="BJ112" s="232"/>
      <c r="BK112" s="232"/>
      <c r="BL112" s="232"/>
      <c r="BM112" s="232"/>
      <c r="BN112" s="232"/>
      <c r="BO112" s="232"/>
      <c r="BP112" s="232"/>
      <c r="BQ112" s="232"/>
      <c r="BR112" s="232"/>
      <c r="BS112" s="232"/>
      <c r="BT112" s="232"/>
      <c r="BU112" s="232"/>
      <c r="BV112" s="232"/>
      <c r="BW112" s="232"/>
      <c r="BX112" s="232"/>
      <c r="BY112" s="224"/>
      <c r="BZ112" s="232"/>
      <c r="CA112" s="232"/>
      <c r="CB112" s="232"/>
      <c r="CD112" s="412"/>
      <c r="CE112" s="232"/>
      <c r="CF112" s="232"/>
      <c r="CG112" s="232"/>
      <c r="CH112" s="413"/>
      <c r="CI112" s="4"/>
      <c r="CJ112" s="4"/>
      <c r="CK112" s="4"/>
      <c r="CL112" s="4"/>
      <c r="CM112" s="4"/>
      <c r="CN112" s="4"/>
      <c r="CO112" s="176" t="s">
        <v>696</v>
      </c>
      <c r="CP112" s="176" t="s">
        <v>697</v>
      </c>
      <c r="CQ112" s="176" t="s">
        <v>698</v>
      </c>
      <c r="CR112" s="176" t="s">
        <v>699</v>
      </c>
      <c r="CS112" s="176" t="s">
        <v>700</v>
      </c>
      <c r="CT112" s="414" t="s">
        <v>701</v>
      </c>
      <c r="CU112" s="4"/>
      <c r="CV112" s="232" t="s">
        <v>832</v>
      </c>
    </row>
    <row r="113" spans="57:100" x14ac:dyDescent="0.25">
      <c r="CD113" s="415"/>
      <c r="CE113" s="234"/>
      <c r="CF113" s="234"/>
      <c r="CG113" s="234"/>
      <c r="CH113" s="413"/>
      <c r="CI113" s="416"/>
      <c r="CJ113" s="416"/>
      <c r="CK113" s="416"/>
      <c r="CL113" s="416"/>
      <c r="CM113" s="416" t="s">
        <v>703</v>
      </c>
      <c r="CN113" s="416" t="s">
        <v>704</v>
      </c>
      <c r="CO113" s="416" t="s">
        <v>705</v>
      </c>
      <c r="CP113" s="416" t="s">
        <v>706</v>
      </c>
      <c r="CQ113" s="416" t="s">
        <v>707</v>
      </c>
      <c r="CR113" s="416" t="s">
        <v>708</v>
      </c>
      <c r="CS113" s="416" t="s">
        <v>709</v>
      </c>
      <c r="CT113" s="418" t="s">
        <v>710</v>
      </c>
      <c r="CU113" s="4">
        <v>4</v>
      </c>
      <c r="CV113" s="234"/>
    </row>
    <row r="114" spans="57:100" s="336" customFormat="1" ht="9.9499999999999993" customHeight="1" x14ac:dyDescent="0.2">
      <c r="BE114" s="300"/>
      <c r="BF114" s="232"/>
      <c r="BG114" s="232"/>
      <c r="BH114" s="232"/>
      <c r="BI114" s="232"/>
      <c r="BJ114" s="232"/>
      <c r="BK114" s="232"/>
      <c r="BL114" s="232"/>
      <c r="BM114" s="232"/>
      <c r="BN114" s="232"/>
      <c r="BO114" s="232"/>
      <c r="BP114" s="232"/>
      <c r="BQ114" s="232"/>
      <c r="BR114" s="232"/>
      <c r="BS114" s="232"/>
      <c r="BT114" s="232"/>
      <c r="BU114" s="232"/>
      <c r="BV114" s="232"/>
      <c r="BW114" s="232"/>
      <c r="BX114" s="232"/>
      <c r="BY114" s="224"/>
      <c r="BZ114" s="232"/>
      <c r="CA114" s="232"/>
      <c r="CB114" s="232"/>
      <c r="CD114" s="412"/>
      <c r="CE114" s="232"/>
      <c r="CF114" s="232"/>
      <c r="CG114" s="232"/>
      <c r="CH114" s="413"/>
      <c r="CI114" s="4"/>
      <c r="CJ114" s="4"/>
      <c r="CK114" s="4"/>
      <c r="CL114" s="4"/>
      <c r="CM114" s="4"/>
      <c r="CN114" s="4">
        <v>19</v>
      </c>
      <c r="CO114" s="176">
        <v>18</v>
      </c>
      <c r="CP114" s="176">
        <v>17</v>
      </c>
      <c r="CQ114" s="176">
        <v>16</v>
      </c>
      <c r="CR114" s="176">
        <v>15</v>
      </c>
      <c r="CS114" s="176">
        <v>14</v>
      </c>
      <c r="CT114" s="414">
        <v>13</v>
      </c>
      <c r="CU114" s="4"/>
      <c r="CV114" s="232" t="s">
        <v>824</v>
      </c>
    </row>
    <row r="115" spans="57:100" s="336" customFormat="1" ht="9.9499999999999993" customHeight="1" x14ac:dyDescent="0.2">
      <c r="BE115" s="300"/>
      <c r="BF115" s="232"/>
      <c r="BG115" s="232"/>
      <c r="BH115" s="232"/>
      <c r="BI115" s="232"/>
      <c r="BJ115" s="232"/>
      <c r="BK115" s="232"/>
      <c r="BL115" s="232"/>
      <c r="BM115" s="232"/>
      <c r="BN115" s="232"/>
      <c r="BO115" s="232"/>
      <c r="BP115" s="232"/>
      <c r="BQ115" s="232"/>
      <c r="BR115" s="232"/>
      <c r="BS115" s="232"/>
      <c r="BT115" s="232"/>
      <c r="BU115" s="232"/>
      <c r="BV115" s="232"/>
      <c r="BW115" s="232"/>
      <c r="BX115" s="232"/>
      <c r="BY115" s="224"/>
      <c r="BZ115" s="232"/>
      <c r="CA115" s="232"/>
      <c r="CB115" s="232"/>
      <c r="CD115" s="412"/>
      <c r="CE115" s="232"/>
      <c r="CF115" s="232"/>
      <c r="CG115" s="232"/>
      <c r="CH115" s="413"/>
      <c r="CI115" s="4"/>
      <c r="CJ115" s="4"/>
      <c r="CK115" s="4"/>
      <c r="CL115" s="4"/>
      <c r="CM115" s="4"/>
      <c r="CN115" s="4" t="s">
        <v>847</v>
      </c>
      <c r="CO115" s="176" t="s">
        <v>848</v>
      </c>
      <c r="CP115" s="176" t="s">
        <v>849</v>
      </c>
      <c r="CQ115" s="176" t="s">
        <v>850</v>
      </c>
      <c r="CR115" s="176" t="s">
        <v>851</v>
      </c>
      <c r="CS115" s="176" t="s">
        <v>852</v>
      </c>
      <c r="CT115" s="414" t="s">
        <v>853</v>
      </c>
      <c r="CU115" s="4"/>
      <c r="CV115" s="232" t="s">
        <v>831</v>
      </c>
    </row>
    <row r="116" spans="57:100" s="336" customFormat="1" ht="9.9499999999999993" customHeight="1" thickBot="1" x14ac:dyDescent="0.25">
      <c r="BE116" s="300"/>
      <c r="BF116" s="232"/>
      <c r="BG116" s="232"/>
      <c r="BH116" s="232"/>
      <c r="BI116" s="232"/>
      <c r="BJ116" s="232"/>
      <c r="BK116" s="232"/>
      <c r="BL116" s="232"/>
      <c r="BM116" s="232"/>
      <c r="BN116" s="232"/>
      <c r="BO116" s="232"/>
      <c r="BP116" s="232"/>
      <c r="BQ116" s="232"/>
      <c r="BR116" s="232"/>
      <c r="BS116" s="232"/>
      <c r="BT116" s="232"/>
      <c r="BU116" s="232"/>
      <c r="BV116" s="232"/>
      <c r="BW116" s="232"/>
      <c r="BX116" s="232"/>
      <c r="BY116" s="224"/>
      <c r="BZ116" s="232"/>
      <c r="CA116" s="232"/>
      <c r="CB116" s="232"/>
      <c r="CD116" s="419"/>
      <c r="CE116" s="420"/>
      <c r="CF116" s="420"/>
      <c r="CG116" s="420"/>
      <c r="CH116" s="421"/>
      <c r="CI116" s="382"/>
      <c r="CJ116" s="382"/>
      <c r="CK116" s="382"/>
      <c r="CL116" s="382"/>
      <c r="CM116" s="382" t="s">
        <v>711</v>
      </c>
      <c r="CN116" s="382" t="s">
        <v>712</v>
      </c>
      <c r="CO116" s="422" t="s">
        <v>713</v>
      </c>
      <c r="CP116" s="422" t="s">
        <v>714</v>
      </c>
      <c r="CQ116" s="422" t="s">
        <v>715</v>
      </c>
      <c r="CR116" s="422" t="s">
        <v>716</v>
      </c>
      <c r="CS116" s="422" t="s">
        <v>717</v>
      </c>
      <c r="CT116" s="423" t="s">
        <v>718</v>
      </c>
      <c r="CU116" s="4"/>
      <c r="CV116" s="232" t="s">
        <v>832</v>
      </c>
    </row>
    <row r="117" spans="57:100" ht="5.0999999999999996" customHeight="1" thickBot="1" x14ac:dyDescent="0.3">
      <c r="CD117" s="234"/>
      <c r="CE117" s="234"/>
      <c r="CF117" s="234"/>
      <c r="CG117" s="234"/>
      <c r="CH117" s="300"/>
      <c r="CI117" s="424"/>
      <c r="CJ117" s="424"/>
      <c r="CK117" s="424"/>
      <c r="CL117" s="424"/>
      <c r="CM117" s="424"/>
      <c r="CN117" s="424"/>
      <c r="CO117" s="425"/>
      <c r="CP117" s="425"/>
      <c r="CQ117" s="425"/>
      <c r="CR117" s="425"/>
      <c r="CS117" s="425"/>
      <c r="CT117" s="425"/>
      <c r="CU117" s="4"/>
      <c r="CV117" s="234"/>
    </row>
    <row r="118" spans="57:100" x14ac:dyDescent="0.25">
      <c r="CD118" s="426"/>
      <c r="CE118" s="427"/>
      <c r="CF118" s="427"/>
      <c r="CG118" s="427"/>
      <c r="CH118" s="428"/>
      <c r="CI118" s="410"/>
      <c r="CJ118" s="410"/>
      <c r="CK118" s="410"/>
      <c r="CL118" s="410"/>
      <c r="CM118" s="410" t="s">
        <v>719</v>
      </c>
      <c r="CN118" s="410" t="s">
        <v>720</v>
      </c>
      <c r="CO118" s="410" t="s">
        <v>668</v>
      </c>
      <c r="CP118" s="410" t="s">
        <v>721</v>
      </c>
      <c r="CQ118" s="410" t="s">
        <v>722</v>
      </c>
      <c r="CR118" s="410" t="s">
        <v>668</v>
      </c>
      <c r="CS118" s="410" t="s">
        <v>723</v>
      </c>
      <c r="CT118" s="411" t="s">
        <v>724</v>
      </c>
      <c r="CU118" s="4">
        <v>5</v>
      </c>
      <c r="CV118" s="354"/>
    </row>
    <row r="119" spans="57:100" s="336" customFormat="1" ht="9.9499999999999993" customHeight="1" x14ac:dyDescent="0.2">
      <c r="BE119" s="300"/>
      <c r="BF119" s="232"/>
      <c r="BG119" s="232"/>
      <c r="BH119" s="232"/>
      <c r="BI119" s="232"/>
      <c r="BJ119" s="232"/>
      <c r="BK119" s="232"/>
      <c r="BL119" s="232"/>
      <c r="BM119" s="232"/>
      <c r="BN119" s="232"/>
      <c r="BO119" s="232"/>
      <c r="BP119" s="232"/>
      <c r="BQ119" s="232"/>
      <c r="BR119" s="232"/>
      <c r="BS119" s="232"/>
      <c r="BT119" s="232"/>
      <c r="BU119" s="232"/>
      <c r="BV119" s="232"/>
      <c r="BW119" s="232"/>
      <c r="BX119" s="232"/>
      <c r="BY119" s="224"/>
      <c r="BZ119" s="232"/>
      <c r="CA119" s="232"/>
      <c r="CB119" s="232"/>
      <c r="CD119" s="412"/>
      <c r="CE119" s="232"/>
      <c r="CF119" s="232"/>
      <c r="CG119" s="232"/>
      <c r="CH119" s="413"/>
      <c r="CI119" s="4"/>
      <c r="CJ119" s="4"/>
      <c r="CK119" s="4"/>
      <c r="CL119" s="4"/>
      <c r="CM119" s="4">
        <v>27</v>
      </c>
      <c r="CN119" s="4">
        <v>26</v>
      </c>
      <c r="CO119" s="176">
        <v>25</v>
      </c>
      <c r="CP119" s="176">
        <v>24</v>
      </c>
      <c r="CQ119" s="176">
        <v>23</v>
      </c>
      <c r="CR119" s="176">
        <v>22</v>
      </c>
      <c r="CS119" s="176">
        <v>21</v>
      </c>
      <c r="CT119" s="414">
        <v>20</v>
      </c>
      <c r="CU119" s="4"/>
      <c r="CV119" s="232" t="s">
        <v>824</v>
      </c>
    </row>
    <row r="120" spans="57:100" s="336" customFormat="1" ht="9.9499999999999993" customHeight="1" x14ac:dyDescent="0.2">
      <c r="BE120" s="300"/>
      <c r="BF120" s="232"/>
      <c r="BG120" s="232"/>
      <c r="BH120" s="232"/>
      <c r="BI120" s="232"/>
      <c r="BJ120" s="232"/>
      <c r="BK120" s="232"/>
      <c r="BL120" s="232"/>
      <c r="BM120" s="232"/>
      <c r="BN120" s="232"/>
      <c r="BO120" s="232"/>
      <c r="BP120" s="232"/>
      <c r="BQ120" s="232"/>
      <c r="BR120" s="232"/>
      <c r="BS120" s="232"/>
      <c r="BT120" s="232"/>
      <c r="BU120" s="232"/>
      <c r="BV120" s="232"/>
      <c r="BW120" s="232"/>
      <c r="BX120" s="232"/>
      <c r="BY120" s="224"/>
      <c r="BZ120" s="232"/>
      <c r="CA120" s="232"/>
      <c r="CB120" s="232"/>
      <c r="CD120" s="412"/>
      <c r="CE120" s="232"/>
      <c r="CF120" s="232"/>
      <c r="CG120" s="232"/>
      <c r="CH120" s="413"/>
      <c r="CI120" s="4"/>
      <c r="CJ120" s="4"/>
      <c r="CK120" s="4"/>
      <c r="CL120" s="4"/>
      <c r="CM120" s="4" t="s">
        <v>854</v>
      </c>
      <c r="CN120" s="4" t="s">
        <v>855</v>
      </c>
      <c r="CO120" s="176" t="s">
        <v>856</v>
      </c>
      <c r="CP120" s="176" t="s">
        <v>857</v>
      </c>
      <c r="CQ120" s="176" t="s">
        <v>858</v>
      </c>
      <c r="CR120" s="176" t="s">
        <v>859</v>
      </c>
      <c r="CS120" s="176" t="s">
        <v>860</v>
      </c>
      <c r="CT120" s="414" t="s">
        <v>861</v>
      </c>
      <c r="CU120" s="4"/>
      <c r="CV120" s="232" t="s">
        <v>831</v>
      </c>
    </row>
    <row r="121" spans="57:100" s="336" customFormat="1" ht="9.9499999999999993" customHeight="1" x14ac:dyDescent="0.2">
      <c r="BE121" s="300"/>
      <c r="BF121" s="232"/>
      <c r="BG121" s="232"/>
      <c r="BH121" s="232"/>
      <c r="BI121" s="232"/>
      <c r="BJ121" s="232"/>
      <c r="BK121" s="232"/>
      <c r="BL121" s="232"/>
      <c r="BM121" s="232"/>
      <c r="BN121" s="232"/>
      <c r="BO121" s="232"/>
      <c r="BP121" s="232"/>
      <c r="BQ121" s="232"/>
      <c r="BR121" s="232"/>
      <c r="BS121" s="232"/>
      <c r="BT121" s="232"/>
      <c r="BU121" s="232"/>
      <c r="BV121" s="232"/>
      <c r="BW121" s="232"/>
      <c r="BX121" s="232"/>
      <c r="BY121" s="224"/>
      <c r="BZ121" s="232"/>
      <c r="CA121" s="232"/>
      <c r="CB121" s="232"/>
      <c r="CD121" s="412"/>
      <c r="CE121" s="232"/>
      <c r="CF121" s="232"/>
      <c r="CG121" s="232"/>
      <c r="CH121" s="413"/>
      <c r="CI121" s="4"/>
      <c r="CJ121" s="4"/>
      <c r="CK121" s="4"/>
      <c r="CL121" s="4"/>
      <c r="CM121" s="4" t="s">
        <v>725</v>
      </c>
      <c r="CN121" s="4" t="s">
        <v>726</v>
      </c>
      <c r="CO121" s="176" t="s">
        <v>727</v>
      </c>
      <c r="CP121" s="176" t="s">
        <v>728</v>
      </c>
      <c r="CQ121" s="176" t="s">
        <v>729</v>
      </c>
      <c r="CR121" s="176" t="s">
        <v>730</v>
      </c>
      <c r="CS121" s="176" t="s">
        <v>731</v>
      </c>
      <c r="CT121" s="414" t="s">
        <v>732</v>
      </c>
      <c r="CU121" s="4"/>
      <c r="CV121" s="232" t="s">
        <v>832</v>
      </c>
    </row>
    <row r="122" spans="57:100" x14ac:dyDescent="0.25">
      <c r="CD122" s="429"/>
      <c r="CE122" s="354"/>
      <c r="CF122" s="354"/>
      <c r="CG122" s="354"/>
      <c r="CH122" s="430"/>
      <c r="CI122" s="416"/>
      <c r="CJ122" s="416"/>
      <c r="CK122" s="416"/>
      <c r="CL122" s="416"/>
      <c r="CM122" s="416"/>
      <c r="CN122" s="416" t="s">
        <v>733</v>
      </c>
      <c r="CO122" s="416" t="s">
        <v>734</v>
      </c>
      <c r="CP122" s="416" t="s">
        <v>735</v>
      </c>
      <c r="CQ122" s="416" t="s">
        <v>736</v>
      </c>
      <c r="CR122" s="416" t="s">
        <v>737</v>
      </c>
      <c r="CS122" s="416" t="s">
        <v>720</v>
      </c>
      <c r="CT122" s="418" t="s">
        <v>668</v>
      </c>
      <c r="CU122" s="4">
        <v>6</v>
      </c>
      <c r="CV122" s="354"/>
    </row>
    <row r="123" spans="57:100" s="336" customFormat="1" ht="9.9499999999999993" customHeight="1" x14ac:dyDescent="0.2">
      <c r="BE123" s="300"/>
      <c r="BF123" s="232"/>
      <c r="BG123" s="232"/>
      <c r="BH123" s="232"/>
      <c r="BI123" s="232"/>
      <c r="BJ123" s="232"/>
      <c r="BK123" s="232"/>
      <c r="BL123" s="232"/>
      <c r="BM123" s="232"/>
      <c r="BN123" s="232"/>
      <c r="BO123" s="232"/>
      <c r="BP123" s="232"/>
      <c r="BQ123" s="232"/>
      <c r="BR123" s="232"/>
      <c r="BS123" s="232"/>
      <c r="BT123" s="232"/>
      <c r="BU123" s="232"/>
      <c r="BV123" s="232"/>
      <c r="BW123" s="232"/>
      <c r="BX123" s="232"/>
      <c r="BY123" s="224"/>
      <c r="BZ123" s="232"/>
      <c r="CA123" s="232"/>
      <c r="CB123" s="232"/>
      <c r="CD123" s="412"/>
      <c r="CE123" s="232"/>
      <c r="CF123" s="232"/>
      <c r="CG123" s="232"/>
      <c r="CH123" s="413"/>
      <c r="CI123" s="4"/>
      <c r="CJ123" s="4"/>
      <c r="CK123" s="4"/>
      <c r="CL123" s="4"/>
      <c r="CM123" s="4"/>
      <c r="CN123" s="4">
        <v>34</v>
      </c>
      <c r="CO123" s="176">
        <v>33</v>
      </c>
      <c r="CP123" s="176">
        <v>32</v>
      </c>
      <c r="CQ123" s="176">
        <v>31</v>
      </c>
      <c r="CR123" s="176">
        <v>30</v>
      </c>
      <c r="CS123" s="176">
        <v>29</v>
      </c>
      <c r="CT123" s="414">
        <v>28</v>
      </c>
      <c r="CU123" s="4"/>
      <c r="CV123" s="232" t="s">
        <v>824</v>
      </c>
    </row>
    <row r="124" spans="57:100" s="336" customFormat="1" ht="9.9499999999999993" customHeight="1" x14ac:dyDescent="0.2">
      <c r="BE124" s="300"/>
      <c r="BF124" s="232"/>
      <c r="BG124" s="232"/>
      <c r="BH124" s="232"/>
      <c r="BI124" s="232"/>
      <c r="BJ124" s="232"/>
      <c r="BK124" s="232"/>
      <c r="BL124" s="232"/>
      <c r="BM124" s="232"/>
      <c r="BN124" s="232"/>
      <c r="BO124" s="232"/>
      <c r="BP124" s="232"/>
      <c r="BQ124" s="232"/>
      <c r="BR124" s="232"/>
      <c r="BS124" s="232"/>
      <c r="BT124" s="232"/>
      <c r="BU124" s="232"/>
      <c r="BV124" s="232"/>
      <c r="BW124" s="232"/>
      <c r="BX124" s="232"/>
      <c r="BY124" s="224"/>
      <c r="BZ124" s="232"/>
      <c r="CA124" s="232"/>
      <c r="CB124" s="232"/>
      <c r="CD124" s="412"/>
      <c r="CE124" s="232"/>
      <c r="CF124" s="232"/>
      <c r="CG124" s="232"/>
      <c r="CH124" s="413"/>
      <c r="CI124" s="4"/>
      <c r="CJ124" s="4"/>
      <c r="CK124" s="4"/>
      <c r="CL124" s="4"/>
      <c r="CM124" s="4"/>
      <c r="CN124" s="4" t="s">
        <v>862</v>
      </c>
      <c r="CO124" s="176" t="s">
        <v>863</v>
      </c>
      <c r="CP124" s="176" t="s">
        <v>864</v>
      </c>
      <c r="CQ124" s="176" t="s">
        <v>865</v>
      </c>
      <c r="CR124" s="176" t="s">
        <v>866</v>
      </c>
      <c r="CS124" s="176" t="s">
        <v>867</v>
      </c>
      <c r="CT124" s="414" t="s">
        <v>868</v>
      </c>
      <c r="CU124" s="4"/>
      <c r="CV124" s="232" t="s">
        <v>831</v>
      </c>
    </row>
    <row r="125" spans="57:100" s="336" customFormat="1" ht="9.9499999999999993" customHeight="1" x14ac:dyDescent="0.2">
      <c r="BE125" s="300"/>
      <c r="BF125" s="232"/>
      <c r="BG125" s="232"/>
      <c r="BH125" s="232"/>
      <c r="BI125" s="232"/>
      <c r="BJ125" s="232"/>
      <c r="BK125" s="232"/>
      <c r="BL125" s="232"/>
      <c r="BM125" s="232"/>
      <c r="BN125" s="232"/>
      <c r="BO125" s="232"/>
      <c r="BP125" s="232"/>
      <c r="BQ125" s="232"/>
      <c r="BR125" s="232"/>
      <c r="BS125" s="232"/>
      <c r="BT125" s="232"/>
      <c r="BU125" s="232"/>
      <c r="BV125" s="232"/>
      <c r="BW125" s="232"/>
      <c r="BX125" s="232"/>
      <c r="BY125" s="224"/>
      <c r="BZ125" s="232"/>
      <c r="CA125" s="232"/>
      <c r="CB125" s="232"/>
      <c r="CD125" s="412"/>
      <c r="CE125" s="232"/>
      <c r="CF125" s="232"/>
      <c r="CG125" s="232"/>
      <c r="CH125" s="413"/>
      <c r="CI125" s="4"/>
      <c r="CJ125" s="4"/>
      <c r="CK125" s="4"/>
      <c r="CL125" s="4"/>
      <c r="CM125" s="4"/>
      <c r="CN125" s="4" t="s">
        <v>738</v>
      </c>
      <c r="CO125" s="176" t="s">
        <v>739</v>
      </c>
      <c r="CP125" s="176" t="s">
        <v>740</v>
      </c>
      <c r="CQ125" s="176" t="s">
        <v>741</v>
      </c>
      <c r="CR125" s="176" t="s">
        <v>742</v>
      </c>
      <c r="CS125" s="176" t="s">
        <v>743</v>
      </c>
      <c r="CT125" s="414" t="s">
        <v>744</v>
      </c>
      <c r="CU125" s="4"/>
      <c r="CV125" s="232" t="s">
        <v>832</v>
      </c>
    </row>
    <row r="126" spans="57:100" x14ac:dyDescent="0.25">
      <c r="CD126" s="429"/>
      <c r="CE126" s="354"/>
      <c r="CF126" s="354"/>
      <c r="CG126" s="354"/>
      <c r="CH126" s="430"/>
      <c r="CI126" s="416"/>
      <c r="CJ126" s="416"/>
      <c r="CK126" s="416"/>
      <c r="CL126" s="416"/>
      <c r="CM126" s="416"/>
      <c r="CN126" s="416" t="s">
        <v>745</v>
      </c>
      <c r="CO126" s="416" t="s">
        <v>746</v>
      </c>
      <c r="CP126" s="416" t="s">
        <v>747</v>
      </c>
      <c r="CQ126" s="416" t="s">
        <v>748</v>
      </c>
      <c r="CR126" s="416" t="s">
        <v>749</v>
      </c>
      <c r="CS126" s="416" t="s">
        <v>750</v>
      </c>
      <c r="CT126" s="418" t="s">
        <v>14</v>
      </c>
      <c r="CU126" s="4">
        <v>7</v>
      </c>
      <c r="CV126" s="354"/>
    </row>
    <row r="127" spans="57:100" s="336" customFormat="1" ht="9.9499999999999993" customHeight="1" x14ac:dyDescent="0.2">
      <c r="BE127" s="300"/>
      <c r="BF127" s="232"/>
      <c r="BG127" s="232"/>
      <c r="BH127" s="232"/>
      <c r="BI127" s="232"/>
      <c r="BJ127" s="232"/>
      <c r="BK127" s="232"/>
      <c r="BL127" s="232"/>
      <c r="BM127" s="232"/>
      <c r="BN127" s="232"/>
      <c r="BO127" s="232"/>
      <c r="BP127" s="232"/>
      <c r="BQ127" s="232"/>
      <c r="BR127" s="232"/>
      <c r="BS127" s="232"/>
      <c r="BT127" s="232"/>
      <c r="BU127" s="232"/>
      <c r="BV127" s="232"/>
      <c r="BW127" s="232"/>
      <c r="BX127" s="232"/>
      <c r="BY127" s="224"/>
      <c r="BZ127" s="232"/>
      <c r="CA127" s="232"/>
      <c r="CB127" s="232"/>
      <c r="CD127" s="412"/>
      <c r="CE127" s="232"/>
      <c r="CF127" s="232"/>
      <c r="CG127" s="232"/>
      <c r="CH127" s="413"/>
      <c r="CI127" s="4"/>
      <c r="CJ127" s="4"/>
      <c r="CK127" s="4"/>
      <c r="CL127" s="4"/>
      <c r="CM127" s="4"/>
      <c r="CN127" s="4">
        <v>41</v>
      </c>
      <c r="CO127" s="176">
        <v>40</v>
      </c>
      <c r="CP127" s="176">
        <v>39</v>
      </c>
      <c r="CQ127" s="176">
        <v>38</v>
      </c>
      <c r="CR127" s="176">
        <v>37</v>
      </c>
      <c r="CS127" s="176">
        <v>36</v>
      </c>
      <c r="CT127" s="414">
        <v>35</v>
      </c>
      <c r="CU127" s="4"/>
      <c r="CV127" s="232" t="s">
        <v>824</v>
      </c>
    </row>
    <row r="128" spans="57:100" s="336" customFormat="1" ht="9.9499999999999993" customHeight="1" x14ac:dyDescent="0.2">
      <c r="BE128" s="300"/>
      <c r="BF128" s="232"/>
      <c r="BG128" s="232"/>
      <c r="BH128" s="232"/>
      <c r="BI128" s="232"/>
      <c r="BJ128" s="232"/>
      <c r="BK128" s="232"/>
      <c r="BL128" s="232"/>
      <c r="BM128" s="232"/>
      <c r="BN128" s="232"/>
      <c r="BO128" s="232"/>
      <c r="BP128" s="232"/>
      <c r="BQ128" s="232"/>
      <c r="BR128" s="232"/>
      <c r="BS128" s="232"/>
      <c r="BT128" s="232"/>
      <c r="BU128" s="232"/>
      <c r="BV128" s="232"/>
      <c r="BW128" s="232"/>
      <c r="BX128" s="232"/>
      <c r="BY128" s="224"/>
      <c r="BZ128" s="232"/>
      <c r="CA128" s="232"/>
      <c r="CB128" s="232"/>
      <c r="CD128" s="412"/>
      <c r="CE128" s="232"/>
      <c r="CF128" s="232"/>
      <c r="CG128" s="232"/>
      <c r="CH128" s="413"/>
      <c r="CI128" s="4"/>
      <c r="CJ128" s="4"/>
      <c r="CK128" s="4"/>
      <c r="CL128" s="4"/>
      <c r="CM128" s="4"/>
      <c r="CN128" s="4" t="s">
        <v>869</v>
      </c>
      <c r="CO128" s="176" t="s">
        <v>870</v>
      </c>
      <c r="CP128" s="176" t="s">
        <v>871</v>
      </c>
      <c r="CQ128" s="176" t="s">
        <v>872</v>
      </c>
      <c r="CR128" s="176" t="s">
        <v>873</v>
      </c>
      <c r="CS128" s="176" t="s">
        <v>874</v>
      </c>
      <c r="CT128" s="414" t="s">
        <v>875</v>
      </c>
      <c r="CU128" s="4"/>
      <c r="CV128" s="232" t="s">
        <v>831</v>
      </c>
    </row>
    <row r="129" spans="57:100" s="336" customFormat="1" ht="9.9499999999999993" customHeight="1" thickBot="1" x14ac:dyDescent="0.25">
      <c r="BE129" s="300"/>
      <c r="BF129" s="232"/>
      <c r="BG129" s="232"/>
      <c r="BH129" s="232"/>
      <c r="BI129" s="232"/>
      <c r="BJ129" s="232"/>
      <c r="BK129" s="232"/>
      <c r="BL129" s="232"/>
      <c r="BM129" s="232"/>
      <c r="BN129" s="232"/>
      <c r="BO129" s="232"/>
      <c r="BP129" s="232"/>
      <c r="BQ129" s="232"/>
      <c r="BR129" s="232"/>
      <c r="BS129" s="232"/>
      <c r="BT129" s="232"/>
      <c r="BU129" s="232"/>
      <c r="BV129" s="232"/>
      <c r="BW129" s="232"/>
      <c r="BX129" s="232"/>
      <c r="BY129" s="224"/>
      <c r="BZ129" s="232"/>
      <c r="CA129" s="232"/>
      <c r="CB129" s="232"/>
      <c r="CD129" s="412"/>
      <c r="CE129" s="232"/>
      <c r="CF129" s="232"/>
      <c r="CG129" s="232"/>
      <c r="CH129" s="413"/>
      <c r="CI129" s="4"/>
      <c r="CJ129" s="4"/>
      <c r="CK129" s="4"/>
      <c r="CL129" s="4"/>
      <c r="CM129" s="4"/>
      <c r="CN129" s="4" t="s">
        <v>752</v>
      </c>
      <c r="CO129" s="176" t="s">
        <v>753</v>
      </c>
      <c r="CP129" s="176" t="s">
        <v>754</v>
      </c>
      <c r="CQ129" s="176" t="s">
        <v>755</v>
      </c>
      <c r="CR129" s="176" t="s">
        <v>756</v>
      </c>
      <c r="CS129" s="176" t="s">
        <v>757</v>
      </c>
      <c r="CT129" s="414" t="s">
        <v>758</v>
      </c>
      <c r="CU129" s="4"/>
      <c r="CV129" s="232" t="s">
        <v>832</v>
      </c>
    </row>
    <row r="130" spans="57:100" ht="21.75" thickBot="1" x14ac:dyDescent="0.3">
      <c r="CD130" s="429"/>
      <c r="CE130" s="354"/>
      <c r="CF130" s="354"/>
      <c r="CG130" s="354"/>
      <c r="CH130" s="430"/>
      <c r="CI130" s="416"/>
      <c r="CJ130" s="416"/>
      <c r="CK130" s="416"/>
      <c r="CL130" s="416"/>
      <c r="CM130" s="416"/>
      <c r="CN130" s="416" t="s">
        <v>759</v>
      </c>
      <c r="CO130" s="416" t="s">
        <v>760</v>
      </c>
      <c r="CP130" s="416" t="s">
        <v>761</v>
      </c>
      <c r="CQ130" s="416" t="s">
        <v>762</v>
      </c>
      <c r="CR130" s="416" t="s">
        <v>763</v>
      </c>
      <c r="CS130" s="417" t="s">
        <v>681</v>
      </c>
      <c r="CT130" s="418" t="s">
        <v>14</v>
      </c>
      <c r="CU130" s="4">
        <v>8</v>
      </c>
      <c r="CV130" s="354"/>
    </row>
    <row r="131" spans="57:100" s="336" customFormat="1" ht="9.9499999999999993" customHeight="1" x14ac:dyDescent="0.2">
      <c r="BE131" s="300"/>
      <c r="BF131" s="232"/>
      <c r="BG131" s="232"/>
      <c r="BH131" s="232"/>
      <c r="BI131" s="232"/>
      <c r="BJ131" s="232"/>
      <c r="BK131" s="232"/>
      <c r="BL131" s="232"/>
      <c r="BM131" s="232"/>
      <c r="BN131" s="232"/>
      <c r="BO131" s="232"/>
      <c r="BP131" s="232"/>
      <c r="BQ131" s="232"/>
      <c r="BR131" s="232"/>
      <c r="BS131" s="232"/>
      <c r="BT131" s="232"/>
      <c r="BU131" s="232"/>
      <c r="BV131" s="232"/>
      <c r="BW131" s="232"/>
      <c r="BX131" s="232"/>
      <c r="BY131" s="224"/>
      <c r="BZ131" s="232"/>
      <c r="CA131" s="232"/>
      <c r="CB131" s="232"/>
      <c r="CD131" s="412"/>
      <c r="CE131" s="232"/>
      <c r="CF131" s="232"/>
      <c r="CG131" s="232"/>
      <c r="CH131" s="413"/>
      <c r="CI131" s="4"/>
      <c r="CJ131" s="4"/>
      <c r="CK131" s="4"/>
      <c r="CL131" s="4"/>
      <c r="CM131" s="4"/>
      <c r="CN131" s="4">
        <v>48</v>
      </c>
      <c r="CO131" s="176">
        <v>47</v>
      </c>
      <c r="CP131" s="176">
        <v>46</v>
      </c>
      <c r="CQ131" s="176">
        <v>45</v>
      </c>
      <c r="CR131" s="176">
        <v>44</v>
      </c>
      <c r="CS131" s="176">
        <v>43</v>
      </c>
      <c r="CT131" s="414">
        <v>42</v>
      </c>
      <c r="CU131" s="4"/>
      <c r="CV131" s="232" t="s">
        <v>824</v>
      </c>
    </row>
    <row r="132" spans="57:100" s="336" customFormat="1" ht="9.9499999999999993" customHeight="1" x14ac:dyDescent="0.2">
      <c r="BE132" s="300"/>
      <c r="BF132" s="232"/>
      <c r="BG132" s="232"/>
      <c r="BH132" s="232"/>
      <c r="BI132" s="232"/>
      <c r="BJ132" s="232"/>
      <c r="BK132" s="232"/>
      <c r="BL132" s="232"/>
      <c r="BM132" s="232"/>
      <c r="BN132" s="232"/>
      <c r="BO132" s="232"/>
      <c r="BP132" s="232"/>
      <c r="BQ132" s="232"/>
      <c r="BR132" s="232"/>
      <c r="BS132" s="232"/>
      <c r="BT132" s="232"/>
      <c r="BU132" s="232"/>
      <c r="BV132" s="232"/>
      <c r="BW132" s="232"/>
      <c r="BX132" s="232"/>
      <c r="BY132" s="224"/>
      <c r="BZ132" s="232"/>
      <c r="CA132" s="232"/>
      <c r="CB132" s="232"/>
      <c r="CD132" s="412"/>
      <c r="CE132" s="232"/>
      <c r="CF132" s="232"/>
      <c r="CG132" s="232"/>
      <c r="CH132" s="413"/>
      <c r="CI132" s="4"/>
      <c r="CJ132" s="4"/>
      <c r="CK132" s="4"/>
      <c r="CL132" s="4"/>
      <c r="CM132" s="4"/>
      <c r="CN132" s="4" t="s">
        <v>876</v>
      </c>
      <c r="CO132" s="176" t="s">
        <v>877</v>
      </c>
      <c r="CP132" s="176" t="s">
        <v>878</v>
      </c>
      <c r="CQ132" s="176" t="s">
        <v>879</v>
      </c>
      <c r="CR132" s="176" t="s">
        <v>880</v>
      </c>
      <c r="CS132" s="176" t="s">
        <v>881</v>
      </c>
      <c r="CT132" s="414" t="s">
        <v>882</v>
      </c>
      <c r="CU132" s="4"/>
      <c r="CV132" s="232" t="s">
        <v>831</v>
      </c>
    </row>
    <row r="133" spans="57:100" s="336" customFormat="1" ht="16.5" thickBot="1" x14ac:dyDescent="0.25">
      <c r="BE133" s="300"/>
      <c r="BF133" s="232"/>
      <c r="BG133" s="232"/>
      <c r="BH133" s="232"/>
      <c r="BI133" s="232"/>
      <c r="BJ133" s="232"/>
      <c r="BK133" s="232"/>
      <c r="BL133" s="232"/>
      <c r="BM133" s="232"/>
      <c r="BN133" s="232"/>
      <c r="BO133" s="232"/>
      <c r="BP133" s="232"/>
      <c r="BQ133" s="232"/>
      <c r="BR133" s="232"/>
      <c r="BS133" s="232"/>
      <c r="BT133" s="232"/>
      <c r="BU133" s="232"/>
      <c r="BV133" s="232"/>
      <c r="BW133" s="232"/>
      <c r="BX133" s="232"/>
      <c r="BY133" s="224"/>
      <c r="BZ133" s="232"/>
      <c r="CA133" s="232"/>
      <c r="CB133" s="232"/>
      <c r="CD133" s="412"/>
      <c r="CE133" s="232"/>
      <c r="CF133" s="232"/>
      <c r="CG133" s="232"/>
      <c r="CH133" s="413"/>
      <c r="CI133" s="4"/>
      <c r="CJ133" s="4"/>
      <c r="CK133" s="4"/>
      <c r="CL133" s="4"/>
      <c r="CM133" s="4"/>
      <c r="CN133" s="4" t="s">
        <v>765</v>
      </c>
      <c r="CO133" s="176" t="s">
        <v>766</v>
      </c>
      <c r="CP133" s="176" t="s">
        <v>767</v>
      </c>
      <c r="CQ133" s="176" t="s">
        <v>768</v>
      </c>
      <c r="CR133" s="176" t="s">
        <v>769</v>
      </c>
      <c r="CS133" s="176" t="s">
        <v>883</v>
      </c>
      <c r="CT133" s="414" t="s">
        <v>771</v>
      </c>
      <c r="CU133" s="4"/>
      <c r="CV133" s="232" t="s">
        <v>832</v>
      </c>
    </row>
    <row r="134" spans="57:100" ht="21.75" thickBot="1" x14ac:dyDescent="0.3">
      <c r="CD134" s="431" t="s">
        <v>709</v>
      </c>
      <c r="CE134" s="416" t="s">
        <v>790</v>
      </c>
      <c r="CF134" s="416" t="s">
        <v>791</v>
      </c>
      <c r="CG134" s="416" t="s">
        <v>792</v>
      </c>
      <c r="CH134" s="416" t="s">
        <v>793</v>
      </c>
      <c r="CI134" s="416" t="s">
        <v>794</v>
      </c>
      <c r="CJ134" s="416" t="s">
        <v>795</v>
      </c>
      <c r="CK134" s="416" t="s">
        <v>796</v>
      </c>
      <c r="CL134" s="416" t="s">
        <v>797</v>
      </c>
      <c r="CM134" s="416" t="s">
        <v>772</v>
      </c>
      <c r="CN134" s="416" t="s">
        <v>773</v>
      </c>
      <c r="CO134" s="416" t="s">
        <v>774</v>
      </c>
      <c r="CP134" s="416" t="s">
        <v>775</v>
      </c>
      <c r="CQ134" s="417" t="s">
        <v>776</v>
      </c>
      <c r="CR134" s="416" t="s">
        <v>777</v>
      </c>
      <c r="CS134" s="416" t="s">
        <v>778</v>
      </c>
      <c r="CT134" s="418" t="s">
        <v>14</v>
      </c>
      <c r="CU134" s="4">
        <v>9</v>
      </c>
      <c r="CV134" s="234"/>
    </row>
    <row r="135" spans="57:100" s="336" customFormat="1" ht="15" x14ac:dyDescent="0.2">
      <c r="BE135" s="300"/>
      <c r="BF135" s="232"/>
      <c r="BG135" s="232"/>
      <c r="BH135" s="232"/>
      <c r="BI135" s="232"/>
      <c r="BJ135" s="232"/>
      <c r="BK135" s="232"/>
      <c r="BL135" s="232"/>
      <c r="BM135" s="232"/>
      <c r="BN135" s="232"/>
      <c r="BO135" s="232"/>
      <c r="BP135" s="232"/>
      <c r="BQ135" s="232"/>
      <c r="BR135" s="232"/>
      <c r="BS135" s="232"/>
      <c r="BT135" s="232"/>
      <c r="BU135" s="232"/>
      <c r="BV135" s="232"/>
      <c r="BW135" s="232"/>
      <c r="BX135" s="232"/>
      <c r="BY135" s="224"/>
      <c r="BZ135" s="232"/>
      <c r="CA135" s="232"/>
      <c r="CB135" s="232"/>
      <c r="CD135" s="412">
        <v>65</v>
      </c>
      <c r="CE135" s="176">
        <v>64</v>
      </c>
      <c r="CF135" s="176">
        <v>63</v>
      </c>
      <c r="CG135" s="176">
        <v>62</v>
      </c>
      <c r="CH135" s="176">
        <v>61</v>
      </c>
      <c r="CI135" s="176">
        <v>60</v>
      </c>
      <c r="CJ135" s="176">
        <v>59</v>
      </c>
      <c r="CK135" s="176">
        <v>58</v>
      </c>
      <c r="CL135" s="176">
        <v>57</v>
      </c>
      <c r="CM135" s="176">
        <v>56</v>
      </c>
      <c r="CN135" s="176">
        <v>55</v>
      </c>
      <c r="CO135" s="176">
        <v>54</v>
      </c>
      <c r="CP135" s="176">
        <v>53</v>
      </c>
      <c r="CQ135" s="432">
        <v>52</v>
      </c>
      <c r="CR135" s="176">
        <v>51</v>
      </c>
      <c r="CS135" s="176">
        <v>50</v>
      </c>
      <c r="CT135" s="414">
        <v>49</v>
      </c>
      <c r="CU135" s="4"/>
      <c r="CV135" s="232" t="s">
        <v>824</v>
      </c>
    </row>
    <row r="136" spans="57:100" s="336" customFormat="1" ht="9.9499999999999993" customHeight="1" x14ac:dyDescent="0.2">
      <c r="BE136" s="300"/>
      <c r="BF136" s="232"/>
      <c r="BG136" s="232"/>
      <c r="BH136" s="232"/>
      <c r="BI136" s="232"/>
      <c r="BJ136" s="232"/>
      <c r="BK136" s="232"/>
      <c r="BL136" s="232"/>
      <c r="BM136" s="232"/>
      <c r="BN136" s="232"/>
      <c r="BO136" s="232"/>
      <c r="BP136" s="232"/>
      <c r="BQ136" s="232"/>
      <c r="BR136" s="232"/>
      <c r="BS136" s="232"/>
      <c r="BT136" s="232"/>
      <c r="BU136" s="232"/>
      <c r="BV136" s="232"/>
      <c r="BW136" s="232"/>
      <c r="BX136" s="232"/>
      <c r="BY136" s="224"/>
      <c r="BZ136" s="232"/>
      <c r="CA136" s="232"/>
      <c r="CB136" s="232"/>
      <c r="CD136" s="412" t="s">
        <v>884</v>
      </c>
      <c r="CE136" s="232" t="s">
        <v>885</v>
      </c>
      <c r="CF136" s="232" t="s">
        <v>886</v>
      </c>
      <c r="CG136" s="232" t="s">
        <v>887</v>
      </c>
      <c r="CH136" s="413" t="s">
        <v>888</v>
      </c>
      <c r="CI136" s="4" t="s">
        <v>889</v>
      </c>
      <c r="CJ136" s="4" t="s">
        <v>890</v>
      </c>
      <c r="CK136" s="4" t="s">
        <v>891</v>
      </c>
      <c r="CL136" s="4" t="s">
        <v>892</v>
      </c>
      <c r="CM136" s="4" t="s">
        <v>893</v>
      </c>
      <c r="CN136" s="4" t="s">
        <v>894</v>
      </c>
      <c r="CO136" s="176" t="s">
        <v>895</v>
      </c>
      <c r="CP136" s="176" t="s">
        <v>896</v>
      </c>
      <c r="CQ136" s="176" t="s">
        <v>897</v>
      </c>
      <c r="CR136" s="176" t="s">
        <v>898</v>
      </c>
      <c r="CS136" s="176" t="s">
        <v>899</v>
      </c>
      <c r="CT136" s="414" t="s">
        <v>900</v>
      </c>
      <c r="CU136" s="4"/>
      <c r="CV136" s="232" t="s">
        <v>831</v>
      </c>
    </row>
    <row r="137" spans="57:100" s="336" customFormat="1" ht="9.9499999999999993" customHeight="1" thickBot="1" x14ac:dyDescent="0.25">
      <c r="BE137" s="300"/>
      <c r="BF137" s="232"/>
      <c r="BG137" s="232"/>
      <c r="BH137" s="232"/>
      <c r="BI137" s="232"/>
      <c r="BJ137" s="232"/>
      <c r="BK137" s="232"/>
      <c r="BL137" s="232"/>
      <c r="BM137" s="232"/>
      <c r="BN137" s="232"/>
      <c r="BO137" s="232"/>
      <c r="BP137" s="232"/>
      <c r="BQ137" s="232"/>
      <c r="BR137" s="232"/>
      <c r="BS137" s="232"/>
      <c r="BT137" s="232"/>
      <c r="BU137" s="232"/>
      <c r="BV137" s="232"/>
      <c r="BW137" s="232"/>
      <c r="BX137" s="232"/>
      <c r="BY137" s="224"/>
      <c r="BZ137" s="232"/>
      <c r="CA137" s="232"/>
      <c r="CB137" s="232"/>
      <c r="CD137" s="412" t="s">
        <v>901</v>
      </c>
      <c r="CE137" s="232" t="s">
        <v>902</v>
      </c>
      <c r="CF137" s="232" t="s">
        <v>903</v>
      </c>
      <c r="CG137" s="232" t="s">
        <v>904</v>
      </c>
      <c r="CH137" s="413" t="s">
        <v>905</v>
      </c>
      <c r="CI137" s="4" t="s">
        <v>906</v>
      </c>
      <c r="CJ137" s="4" t="s">
        <v>907</v>
      </c>
      <c r="CK137" s="4" t="s">
        <v>908</v>
      </c>
      <c r="CL137" s="4" t="s">
        <v>781</v>
      </c>
      <c r="CM137" s="4" t="s">
        <v>782</v>
      </c>
      <c r="CN137" s="4" t="s">
        <v>783</v>
      </c>
      <c r="CO137" s="176" t="s">
        <v>784</v>
      </c>
      <c r="CP137" s="176" t="s">
        <v>909</v>
      </c>
      <c r="CQ137" s="176" t="s">
        <v>786</v>
      </c>
      <c r="CR137" s="176" t="s">
        <v>787</v>
      </c>
      <c r="CS137" s="176" t="s">
        <v>788</v>
      </c>
      <c r="CT137" s="414" t="s">
        <v>789</v>
      </c>
      <c r="CU137" s="4"/>
      <c r="CV137" s="232" t="s">
        <v>832</v>
      </c>
    </row>
    <row r="138" spans="57:100" ht="21.75" thickBot="1" x14ac:dyDescent="0.3">
      <c r="CD138" s="415"/>
      <c r="CE138" s="234"/>
      <c r="CF138" s="234"/>
      <c r="CG138" s="234"/>
      <c r="CH138" s="413"/>
      <c r="CI138" s="416"/>
      <c r="CJ138" s="416"/>
      <c r="CK138" s="416"/>
      <c r="CL138" s="416"/>
      <c r="CM138" s="416"/>
      <c r="CN138" s="416"/>
      <c r="CO138" s="416" t="s">
        <v>799</v>
      </c>
      <c r="CP138" s="417" t="s">
        <v>800</v>
      </c>
      <c r="CQ138" s="416" t="s">
        <v>801</v>
      </c>
      <c r="CR138" s="416" t="s">
        <v>802</v>
      </c>
      <c r="CS138" s="416" t="s">
        <v>803</v>
      </c>
      <c r="CT138" s="418" t="s">
        <v>804</v>
      </c>
      <c r="CU138" s="4">
        <v>10</v>
      </c>
      <c r="CV138" s="234"/>
    </row>
    <row r="139" spans="57:100" s="336" customFormat="1" ht="15" x14ac:dyDescent="0.2">
      <c r="BE139" s="300"/>
      <c r="BF139" s="232"/>
      <c r="BG139" s="232"/>
      <c r="BH139" s="232"/>
      <c r="BI139" s="232"/>
      <c r="BJ139" s="232"/>
      <c r="BK139" s="232"/>
      <c r="BL139" s="232"/>
      <c r="BM139" s="232"/>
      <c r="BN139" s="232"/>
      <c r="BO139" s="232"/>
      <c r="BP139" s="232"/>
      <c r="BQ139" s="232"/>
      <c r="BR139" s="232"/>
      <c r="BS139" s="232"/>
      <c r="BT139" s="232"/>
      <c r="BU139" s="232"/>
      <c r="BV139" s="232"/>
      <c r="BW139" s="232"/>
      <c r="BX139" s="232"/>
      <c r="BY139" s="224"/>
      <c r="BZ139" s="232"/>
      <c r="CA139" s="232"/>
      <c r="CB139" s="232"/>
      <c r="CD139" s="412"/>
      <c r="CE139" s="232"/>
      <c r="CF139" s="232"/>
      <c r="CG139" s="232"/>
      <c r="CH139" s="413"/>
      <c r="CI139" s="4"/>
      <c r="CJ139" s="4"/>
      <c r="CK139" s="4"/>
      <c r="CL139" s="4"/>
      <c r="CM139" s="4"/>
      <c r="CN139" s="4"/>
      <c r="CO139" s="176"/>
      <c r="CP139" s="432">
        <v>70</v>
      </c>
      <c r="CQ139" s="176">
        <v>69</v>
      </c>
      <c r="CR139" s="176">
        <v>68</v>
      </c>
      <c r="CS139" s="176">
        <v>67</v>
      </c>
      <c r="CT139" s="414">
        <v>66</v>
      </c>
      <c r="CU139" s="4"/>
      <c r="CV139" s="232" t="s">
        <v>824</v>
      </c>
    </row>
    <row r="140" spans="57:100" s="336" customFormat="1" ht="15" x14ac:dyDescent="0.2">
      <c r="BE140" s="300"/>
      <c r="BF140" s="232"/>
      <c r="BG140" s="232"/>
      <c r="BH140" s="232"/>
      <c r="BI140" s="232"/>
      <c r="BJ140" s="232"/>
      <c r="BK140" s="232"/>
      <c r="BL140" s="232"/>
      <c r="BM140" s="232"/>
      <c r="BN140" s="232"/>
      <c r="BO140" s="232"/>
      <c r="BP140" s="232"/>
      <c r="BQ140" s="232"/>
      <c r="BR140" s="232"/>
      <c r="BS140" s="232"/>
      <c r="BT140" s="232"/>
      <c r="BU140" s="232"/>
      <c r="BV140" s="232"/>
      <c r="BW140" s="232"/>
      <c r="BX140" s="232"/>
      <c r="BY140" s="224"/>
      <c r="BZ140" s="232"/>
      <c r="CA140" s="232"/>
      <c r="CB140" s="232"/>
      <c r="CD140" s="412"/>
      <c r="CE140" s="232"/>
      <c r="CF140" s="232"/>
      <c r="CG140" s="232"/>
      <c r="CH140" s="413"/>
      <c r="CI140" s="4"/>
      <c r="CJ140" s="4"/>
      <c r="CK140" s="4"/>
      <c r="CL140" s="4"/>
      <c r="CM140" s="4"/>
      <c r="CN140" s="4"/>
      <c r="CO140" s="176" t="s">
        <v>910</v>
      </c>
      <c r="CP140" s="176" t="s">
        <v>911</v>
      </c>
      <c r="CQ140" s="176" t="s">
        <v>912</v>
      </c>
      <c r="CR140" s="176" t="s">
        <v>913</v>
      </c>
      <c r="CS140" s="176" t="s">
        <v>914</v>
      </c>
      <c r="CT140" s="414" t="s">
        <v>915</v>
      </c>
      <c r="CU140" s="4"/>
      <c r="CV140" s="232" t="s">
        <v>831</v>
      </c>
    </row>
    <row r="141" spans="57:100" s="336" customFormat="1" ht="9.9499999999999993" customHeight="1" x14ac:dyDescent="0.2">
      <c r="BE141" s="300"/>
      <c r="BF141" s="232"/>
      <c r="BG141" s="232"/>
      <c r="BH141" s="232"/>
      <c r="BI141" s="232"/>
      <c r="BJ141" s="232"/>
      <c r="BK141" s="232"/>
      <c r="BL141" s="232"/>
      <c r="BM141" s="232"/>
      <c r="BN141" s="232"/>
      <c r="BO141" s="232"/>
      <c r="BP141" s="232"/>
      <c r="BQ141" s="232"/>
      <c r="BR141" s="232"/>
      <c r="BS141" s="232"/>
      <c r="BT141" s="232"/>
      <c r="BU141" s="232"/>
      <c r="BV141" s="232"/>
      <c r="BW141" s="232"/>
      <c r="BX141" s="232"/>
      <c r="BY141" s="224"/>
      <c r="BZ141" s="232"/>
      <c r="CA141" s="232"/>
      <c r="CB141" s="232"/>
      <c r="CD141" s="412"/>
      <c r="CE141" s="232"/>
      <c r="CF141" s="232"/>
      <c r="CG141" s="232"/>
      <c r="CH141" s="413"/>
      <c r="CI141" s="4"/>
      <c r="CJ141" s="4"/>
      <c r="CK141" s="4"/>
      <c r="CL141" s="4"/>
      <c r="CM141" s="4"/>
      <c r="CN141" s="4"/>
      <c r="CO141" s="176" t="s">
        <v>805</v>
      </c>
      <c r="CP141" s="176" t="s">
        <v>806</v>
      </c>
      <c r="CQ141" s="176" t="s">
        <v>807</v>
      </c>
      <c r="CR141" s="176" t="s">
        <v>808</v>
      </c>
      <c r="CS141" s="176" t="s">
        <v>809</v>
      </c>
      <c r="CT141" s="414" t="s">
        <v>810</v>
      </c>
      <c r="CU141" s="4"/>
      <c r="CV141" s="232" t="s">
        <v>832</v>
      </c>
    </row>
    <row r="142" spans="57:100" x14ac:dyDescent="0.25">
      <c r="CD142" s="415"/>
      <c r="CE142" s="234"/>
      <c r="CF142" s="234"/>
      <c r="CG142" s="234"/>
      <c r="CH142" s="413"/>
      <c r="CI142" s="416"/>
      <c r="CJ142" s="416"/>
      <c r="CK142" s="416"/>
      <c r="CL142" s="416"/>
      <c r="CM142" s="416"/>
      <c r="CN142" s="416" t="s">
        <v>811</v>
      </c>
      <c r="CO142" s="416" t="s">
        <v>812</v>
      </c>
      <c r="CP142" s="416" t="s">
        <v>813</v>
      </c>
      <c r="CQ142" s="416" t="s">
        <v>814</v>
      </c>
      <c r="CR142" s="416" t="s">
        <v>815</v>
      </c>
      <c r="CS142" s="416" t="s">
        <v>816</v>
      </c>
      <c r="CT142" s="418" t="s">
        <v>708</v>
      </c>
      <c r="CU142" s="4">
        <v>11</v>
      </c>
      <c r="CV142" s="234"/>
    </row>
    <row r="143" spans="57:100" s="336" customFormat="1" ht="9.9499999999999993" customHeight="1" x14ac:dyDescent="0.2">
      <c r="BE143" s="300"/>
      <c r="BF143" s="232"/>
      <c r="BG143" s="232"/>
      <c r="BH143" s="232"/>
      <c r="BI143" s="232"/>
      <c r="BJ143" s="232"/>
      <c r="BK143" s="232"/>
      <c r="BL143" s="232"/>
      <c r="BM143" s="232"/>
      <c r="BN143" s="232"/>
      <c r="BO143" s="232"/>
      <c r="BP143" s="232"/>
      <c r="BQ143" s="232"/>
      <c r="BR143" s="232"/>
      <c r="BS143" s="232"/>
      <c r="BT143" s="232"/>
      <c r="BU143" s="232"/>
      <c r="BV143" s="232"/>
      <c r="BW143" s="232"/>
      <c r="BX143" s="232"/>
      <c r="BY143" s="224"/>
      <c r="BZ143" s="232"/>
      <c r="CA143" s="232"/>
      <c r="CB143" s="232"/>
      <c r="CD143" s="412"/>
      <c r="CE143" s="232"/>
      <c r="CF143" s="232"/>
      <c r="CG143" s="232"/>
      <c r="CH143" s="413"/>
      <c r="CI143" s="4"/>
      <c r="CJ143" s="4"/>
      <c r="CK143" s="4"/>
      <c r="CL143" s="4"/>
      <c r="CM143" s="4"/>
      <c r="CN143" s="4"/>
      <c r="CO143" s="176"/>
      <c r="CP143" s="176"/>
      <c r="CQ143" s="176"/>
      <c r="CR143" s="176"/>
      <c r="CS143" s="176"/>
      <c r="CT143" s="414"/>
      <c r="CU143" s="4"/>
      <c r="CV143" s="232" t="s">
        <v>824</v>
      </c>
    </row>
    <row r="144" spans="57:100" s="336" customFormat="1" ht="9.9499999999999993" customHeight="1" x14ac:dyDescent="0.2">
      <c r="BE144" s="300"/>
      <c r="BF144" s="232"/>
      <c r="BG144" s="232"/>
      <c r="BH144" s="232"/>
      <c r="BI144" s="232"/>
      <c r="BJ144" s="232"/>
      <c r="BK144" s="232"/>
      <c r="BL144" s="232"/>
      <c r="BM144" s="232"/>
      <c r="BN144" s="232"/>
      <c r="BO144" s="232"/>
      <c r="BP144" s="232"/>
      <c r="BQ144" s="232"/>
      <c r="BR144" s="232"/>
      <c r="BS144" s="232"/>
      <c r="BT144" s="232"/>
      <c r="BU144" s="232"/>
      <c r="BV144" s="232"/>
      <c r="BW144" s="232"/>
      <c r="BX144" s="232"/>
      <c r="BY144" s="224"/>
      <c r="BZ144" s="232"/>
      <c r="CA144" s="232"/>
      <c r="CB144" s="232"/>
      <c r="CD144" s="412"/>
      <c r="CE144" s="232"/>
      <c r="CF144" s="232"/>
      <c r="CG144" s="232"/>
      <c r="CH144" s="413"/>
      <c r="CI144" s="4"/>
      <c r="CJ144" s="4"/>
      <c r="CK144" s="4"/>
      <c r="CL144" s="4"/>
      <c r="CM144" s="4"/>
      <c r="CN144" s="4" t="s">
        <v>916</v>
      </c>
      <c r="CO144" s="176" t="s">
        <v>917</v>
      </c>
      <c r="CP144" s="176" t="s">
        <v>918</v>
      </c>
      <c r="CQ144" s="176" t="s">
        <v>919</v>
      </c>
      <c r="CR144" s="176" t="s">
        <v>920</v>
      </c>
      <c r="CS144" s="176" t="s">
        <v>921</v>
      </c>
      <c r="CT144" s="414" t="s">
        <v>922</v>
      </c>
      <c r="CU144" s="4"/>
      <c r="CV144" s="232" t="s">
        <v>831</v>
      </c>
    </row>
    <row r="145" spans="57:100" s="336" customFormat="1" ht="9.9499999999999993" customHeight="1" thickBot="1" x14ac:dyDescent="0.25">
      <c r="BE145" s="300"/>
      <c r="BF145" s="232"/>
      <c r="BG145" s="232"/>
      <c r="BH145" s="232"/>
      <c r="BI145" s="232"/>
      <c r="BJ145" s="232"/>
      <c r="BK145" s="232"/>
      <c r="BL145" s="232"/>
      <c r="BM145" s="232"/>
      <c r="BN145" s="232"/>
      <c r="BO145" s="232"/>
      <c r="BP145" s="232"/>
      <c r="BQ145" s="232"/>
      <c r="BR145" s="232"/>
      <c r="BS145" s="232"/>
      <c r="BT145" s="232"/>
      <c r="BU145" s="232"/>
      <c r="BV145" s="232"/>
      <c r="BW145" s="232"/>
      <c r="BX145" s="232"/>
      <c r="BY145" s="224"/>
      <c r="BZ145" s="232"/>
      <c r="CA145" s="232"/>
      <c r="CB145" s="232"/>
      <c r="CD145" s="419"/>
      <c r="CE145" s="420"/>
      <c r="CF145" s="420"/>
      <c r="CG145" s="420"/>
      <c r="CH145" s="421"/>
      <c r="CI145" s="382"/>
      <c r="CJ145" s="382"/>
      <c r="CK145" s="382"/>
      <c r="CL145" s="382"/>
      <c r="CM145" s="382"/>
      <c r="CN145" s="382" t="s">
        <v>817</v>
      </c>
      <c r="CO145" s="422" t="s">
        <v>818</v>
      </c>
      <c r="CP145" s="422" t="s">
        <v>819</v>
      </c>
      <c r="CQ145" s="422" t="s">
        <v>820</v>
      </c>
      <c r="CR145" s="422" t="s">
        <v>821</v>
      </c>
      <c r="CS145" s="422" t="s">
        <v>822</v>
      </c>
      <c r="CT145" s="423" t="s">
        <v>823</v>
      </c>
      <c r="CU145" s="4"/>
      <c r="CV145" s="232" t="s">
        <v>832</v>
      </c>
    </row>
  </sheetData>
  <mergeCells count="176">
    <mergeCell ref="BF72:BJ72"/>
    <mergeCell ref="BH73:BJ73"/>
    <mergeCell ref="BA54:BC54"/>
    <mergeCell ref="R55:U55"/>
    <mergeCell ref="W55:AA55"/>
    <mergeCell ref="AC55:AI55"/>
    <mergeCell ref="AK55:AN55"/>
    <mergeCell ref="AP55:AT55"/>
    <mergeCell ref="AV55:AY55"/>
    <mergeCell ref="BA55:BC55"/>
    <mergeCell ref="AJ50:AN50"/>
    <mergeCell ref="AP50:AS50"/>
    <mergeCell ref="AU50:AX50"/>
    <mergeCell ref="AZ50:BC50"/>
    <mergeCell ref="R54:U54"/>
    <mergeCell ref="W54:AA54"/>
    <mergeCell ref="AC54:AI54"/>
    <mergeCell ref="AK54:AN54"/>
    <mergeCell ref="AP54:AT54"/>
    <mergeCell ref="AV54:AY54"/>
    <mergeCell ref="AJ49:AN49"/>
    <mergeCell ref="AP49:AS49"/>
    <mergeCell ref="AU49:AX49"/>
    <mergeCell ref="AZ49:BC49"/>
    <mergeCell ref="A50:C50"/>
    <mergeCell ref="E50:H50"/>
    <mergeCell ref="J50:K50"/>
    <mergeCell ref="M50:P50"/>
    <mergeCell ref="Y50:AB50"/>
    <mergeCell ref="AD50:AH50"/>
    <mergeCell ref="AO45:AR45"/>
    <mergeCell ref="AT45:AV45"/>
    <mergeCell ref="AX45:AZ45"/>
    <mergeCell ref="BB45:BC45"/>
    <mergeCell ref="A49:C49"/>
    <mergeCell ref="E49:H49"/>
    <mergeCell ref="J49:K49"/>
    <mergeCell ref="M49:P49"/>
    <mergeCell ref="Y49:AB49"/>
    <mergeCell ref="AD49:AH49"/>
    <mergeCell ref="BB44:BC44"/>
    <mergeCell ref="A45:D45"/>
    <mergeCell ref="F45:J45"/>
    <mergeCell ref="L45:M45"/>
    <mergeCell ref="O45:Q45"/>
    <mergeCell ref="S45:V45"/>
    <mergeCell ref="X45:Z45"/>
    <mergeCell ref="AB45:AD45"/>
    <mergeCell ref="AF45:AH45"/>
    <mergeCell ref="AJ45:AM45"/>
    <mergeCell ref="AB44:AD44"/>
    <mergeCell ref="AF44:AH44"/>
    <mergeCell ref="AJ44:AM44"/>
    <mergeCell ref="AO44:AR44"/>
    <mergeCell ref="AT44:AV44"/>
    <mergeCell ref="AX44:AZ44"/>
    <mergeCell ref="A44:D44"/>
    <mergeCell ref="F44:J44"/>
    <mergeCell ref="L44:M44"/>
    <mergeCell ref="O44:Q44"/>
    <mergeCell ref="S44:V44"/>
    <mergeCell ref="X44:Z44"/>
    <mergeCell ref="BB39:BC39"/>
    <mergeCell ref="Z40:AC40"/>
    <mergeCell ref="AE40:AG40"/>
    <mergeCell ref="AI40:AM40"/>
    <mergeCell ref="AO40:AP40"/>
    <mergeCell ref="AR40:AT40"/>
    <mergeCell ref="AV40:AZ40"/>
    <mergeCell ref="BB40:BC40"/>
    <mergeCell ref="Z39:AC39"/>
    <mergeCell ref="AE39:AG39"/>
    <mergeCell ref="AI39:AM39"/>
    <mergeCell ref="AO39:AP39"/>
    <mergeCell ref="AR39:AT39"/>
    <mergeCell ref="AV39:AZ39"/>
    <mergeCell ref="BB34:BC34"/>
    <mergeCell ref="W35:Z35"/>
    <mergeCell ref="AB35:AF35"/>
    <mergeCell ref="AH35:AJ35"/>
    <mergeCell ref="AL35:AQ35"/>
    <mergeCell ref="AS35:AW35"/>
    <mergeCell ref="AY35:AZ35"/>
    <mergeCell ref="BB35:BC35"/>
    <mergeCell ref="W34:Z34"/>
    <mergeCell ref="AB34:AF34"/>
    <mergeCell ref="AH34:AJ34"/>
    <mergeCell ref="AL34:AQ34"/>
    <mergeCell ref="AS34:AW34"/>
    <mergeCell ref="AY34:AZ34"/>
    <mergeCell ref="BB29:BC29"/>
    <mergeCell ref="T30:V30"/>
    <mergeCell ref="X30:AB30"/>
    <mergeCell ref="AD30:AH30"/>
    <mergeCell ref="AJ30:AN30"/>
    <mergeCell ref="AP30:AT30"/>
    <mergeCell ref="AV30:AZ30"/>
    <mergeCell ref="BB30:BC30"/>
    <mergeCell ref="T29:V29"/>
    <mergeCell ref="X29:AB29"/>
    <mergeCell ref="AD29:AH29"/>
    <mergeCell ref="AJ29:AN29"/>
    <mergeCell ref="AP29:AT29"/>
    <mergeCell ref="AV29:AZ29"/>
    <mergeCell ref="AQ24:AW24"/>
    <mergeCell ref="AY24:BC24"/>
    <mergeCell ref="N25:P25"/>
    <mergeCell ref="R25:V25"/>
    <mergeCell ref="X25:Y25"/>
    <mergeCell ref="AA25:AG25"/>
    <mergeCell ref="AI25:AL25"/>
    <mergeCell ref="AN25:AO25"/>
    <mergeCell ref="AQ25:AW25"/>
    <mergeCell ref="AY25:BC25"/>
    <mergeCell ref="N24:P24"/>
    <mergeCell ref="R24:V24"/>
    <mergeCell ref="X24:Y24"/>
    <mergeCell ref="AA24:AG24"/>
    <mergeCell ref="AI24:AL24"/>
    <mergeCell ref="AN24:AO24"/>
    <mergeCell ref="AU19:AW19"/>
    <mergeCell ref="AY19:BC19"/>
    <mergeCell ref="O20:Q20"/>
    <mergeCell ref="S20:X20"/>
    <mergeCell ref="Z20:AD20"/>
    <mergeCell ref="AF20:AI20"/>
    <mergeCell ref="AK20:AO20"/>
    <mergeCell ref="AQ20:AS20"/>
    <mergeCell ref="AU20:AW20"/>
    <mergeCell ref="AY20:BC20"/>
    <mergeCell ref="O19:Q19"/>
    <mergeCell ref="S19:X19"/>
    <mergeCell ref="Z19:AD19"/>
    <mergeCell ref="AF19:AI19"/>
    <mergeCell ref="AK19:AO19"/>
    <mergeCell ref="AQ19:AS19"/>
    <mergeCell ref="AC15:AF15"/>
    <mergeCell ref="AH15:AM15"/>
    <mergeCell ref="AO15:AQ15"/>
    <mergeCell ref="AS15:AV15"/>
    <mergeCell ref="AX15:AZ15"/>
    <mergeCell ref="BB15:BC15"/>
    <mergeCell ref="AC14:AF14"/>
    <mergeCell ref="AH14:AM14"/>
    <mergeCell ref="AO14:AQ14"/>
    <mergeCell ref="AS14:AV14"/>
    <mergeCell ref="AX14:AZ14"/>
    <mergeCell ref="BB14:BC14"/>
    <mergeCell ref="AU9:AV9"/>
    <mergeCell ref="AX9:BC9"/>
    <mergeCell ref="J10:Q10"/>
    <mergeCell ref="S10:V10"/>
    <mergeCell ref="X10:Z10"/>
    <mergeCell ref="AB10:AF10"/>
    <mergeCell ref="AH10:AM10"/>
    <mergeCell ref="AO10:AS10"/>
    <mergeCell ref="AU10:AV10"/>
    <mergeCell ref="AX10:BC10"/>
    <mergeCell ref="J9:Q9"/>
    <mergeCell ref="S9:V9"/>
    <mergeCell ref="X9:Z9"/>
    <mergeCell ref="AB9:AF9"/>
    <mergeCell ref="AH9:AM9"/>
    <mergeCell ref="AO9:AS9"/>
    <mergeCell ref="AB5:AD5"/>
    <mergeCell ref="AF5:AI5"/>
    <mergeCell ref="AK5:AO5"/>
    <mergeCell ref="AQ5:AT5"/>
    <mergeCell ref="AV5:AW5"/>
    <mergeCell ref="AY5:BC5"/>
    <mergeCell ref="AB4:AD4"/>
    <mergeCell ref="AF4:AI4"/>
    <mergeCell ref="AK4:AO4"/>
    <mergeCell ref="AQ4:AT4"/>
    <mergeCell ref="AV4:AW4"/>
    <mergeCell ref="AY4:BC4"/>
  </mergeCells>
  <printOptions horizontalCentered="1" verticalCentered="1" gridLines="1"/>
  <pageMargins left="0.2" right="0.2" top="0" bottom="0" header="0.5" footer="0"/>
  <pageSetup scale="49" orientation="portrait" horizontalDpi="4294967293" verticalDpi="0" r:id="rId1"/>
  <headerFooter>
    <oddHeader>&amp;C&amp;"-,Bold"&amp;20Mizmor 75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8D92-6D49-4516-83AA-BD4D70C7FF9F}">
  <sheetPr>
    <pageSetUpPr fitToPage="1"/>
  </sheetPr>
  <dimension ref="A1:BH34"/>
  <sheetViews>
    <sheetView zoomScale="70" zoomScaleNormal="70" workbookViewId="0">
      <selection activeCell="BG28" sqref="BG28"/>
    </sheetView>
  </sheetViews>
  <sheetFormatPr defaultColWidth="9.140625" defaultRowHeight="15" x14ac:dyDescent="0.25"/>
  <cols>
    <col min="1" max="6" width="3.5703125" style="439" bestFit="1" customWidth="1"/>
    <col min="7" max="7" width="3.85546875" style="439" bestFit="1" customWidth="1"/>
    <col min="8" max="9" width="3.5703125" style="439" bestFit="1" customWidth="1"/>
    <col min="10" max="10" width="3.85546875" style="439" bestFit="1" customWidth="1"/>
    <col min="11" max="12" width="3.5703125" style="439" bestFit="1" customWidth="1"/>
    <col min="13" max="13" width="4.42578125" style="439" customWidth="1"/>
    <col min="14" max="14" width="3.5703125" style="439" bestFit="1" customWidth="1"/>
    <col min="15" max="15" width="3.85546875" style="439" bestFit="1" customWidth="1"/>
    <col min="16" max="16" width="3.28515625" style="439" customWidth="1"/>
    <col min="17" max="17" width="3.140625" style="439" customWidth="1"/>
    <col min="18" max="18" width="4.42578125" style="439" bestFit="1" customWidth="1"/>
    <col min="19" max="23" width="3.5703125" style="439" bestFit="1" customWidth="1"/>
    <col min="24" max="24" width="4.140625" style="439" customWidth="1"/>
    <col min="25" max="29" width="4.28515625" style="439" customWidth="1"/>
    <col min="30" max="31" width="3.85546875" style="439" bestFit="1" customWidth="1"/>
    <col min="32" max="36" width="3.5703125" style="439" bestFit="1" customWidth="1"/>
    <col min="37" max="38" width="3.85546875" style="439" bestFit="1" customWidth="1"/>
    <col min="39" max="39" width="3.5703125" style="439" bestFit="1" customWidth="1"/>
    <col min="40" max="40" width="3.85546875" style="439" bestFit="1" customWidth="1"/>
    <col min="41" max="41" width="3.5703125" style="439" bestFit="1" customWidth="1"/>
    <col min="42" max="42" width="4.28515625" style="439" customWidth="1"/>
    <col min="43" max="44" width="3.5703125" style="439" bestFit="1" customWidth="1"/>
    <col min="45" max="46" width="3.85546875" style="439" bestFit="1" customWidth="1"/>
    <col min="47" max="48" width="3.5703125" style="439" bestFit="1" customWidth="1"/>
    <col min="49" max="49" width="4.5703125" style="439" customWidth="1"/>
    <col min="50" max="51" width="3.5703125" style="439" bestFit="1" customWidth="1"/>
    <col min="52" max="52" width="5" style="439" customWidth="1"/>
    <col min="53" max="53" width="3" style="439" customWidth="1"/>
    <col min="54" max="54" width="4.85546875" style="439" customWidth="1"/>
    <col min="55" max="55" width="5.42578125" style="439" customWidth="1"/>
    <col min="56" max="56" width="3" style="443" bestFit="1" customWidth="1"/>
    <col min="57" max="16384" width="9.140625" style="439"/>
  </cols>
  <sheetData>
    <row r="1" spans="1:56" ht="26.25" x14ac:dyDescent="0.25">
      <c r="A1" s="433" t="s">
        <v>571</v>
      </c>
      <c r="B1" s="433" t="s">
        <v>571</v>
      </c>
      <c r="C1" s="433" t="s">
        <v>571</v>
      </c>
      <c r="D1" s="433" t="s">
        <v>571</v>
      </c>
      <c r="E1" s="433" t="s">
        <v>571</v>
      </c>
      <c r="F1" s="433" t="s">
        <v>571</v>
      </c>
      <c r="G1" s="433" t="s">
        <v>571</v>
      </c>
      <c r="H1" s="433" t="s">
        <v>571</v>
      </c>
      <c r="I1" s="433" t="s">
        <v>571</v>
      </c>
      <c r="J1" s="433" t="s">
        <v>571</v>
      </c>
      <c r="K1" s="433" t="s">
        <v>571</v>
      </c>
      <c r="L1" s="433" t="s">
        <v>571</v>
      </c>
      <c r="M1" s="433" t="s">
        <v>571</v>
      </c>
      <c r="N1" s="433" t="s">
        <v>571</v>
      </c>
      <c r="O1" s="433" t="s">
        <v>571</v>
      </c>
      <c r="P1" s="433" t="s">
        <v>571</v>
      </c>
      <c r="Q1" s="433" t="s">
        <v>571</v>
      </c>
      <c r="R1" s="433" t="s">
        <v>571</v>
      </c>
      <c r="S1" s="433" t="s">
        <v>571</v>
      </c>
      <c r="T1" s="433" t="s">
        <v>571</v>
      </c>
      <c r="U1" s="433" t="s">
        <v>571</v>
      </c>
      <c r="V1" s="433" t="s">
        <v>571</v>
      </c>
      <c r="W1" s="433" t="s">
        <v>571</v>
      </c>
      <c r="X1" s="433" t="s">
        <v>571</v>
      </c>
      <c r="Y1" s="433" t="s">
        <v>571</v>
      </c>
      <c r="Z1" s="433" t="s">
        <v>571</v>
      </c>
      <c r="AA1" s="433" t="s">
        <v>571</v>
      </c>
      <c r="AB1" s="434" t="s">
        <v>521</v>
      </c>
      <c r="AC1" s="435" t="s">
        <v>311</v>
      </c>
      <c r="AD1" s="434" t="s">
        <v>564</v>
      </c>
      <c r="AE1" s="433" t="s">
        <v>570</v>
      </c>
      <c r="AF1" s="434" t="s">
        <v>565</v>
      </c>
      <c r="AG1" s="434" t="s">
        <v>530</v>
      </c>
      <c r="AH1" s="436" t="s">
        <v>323</v>
      </c>
      <c r="AI1" s="434" t="s">
        <v>522</v>
      </c>
      <c r="AJ1" s="433" t="s">
        <v>570</v>
      </c>
      <c r="AK1" s="434" t="s">
        <v>521</v>
      </c>
      <c r="AL1" s="437" t="s">
        <v>340</v>
      </c>
      <c r="AM1" s="434" t="s">
        <v>518</v>
      </c>
      <c r="AN1" s="434" t="s">
        <v>523</v>
      </c>
      <c r="AO1" s="434" t="s">
        <v>518</v>
      </c>
      <c r="AP1" s="433" t="s">
        <v>570</v>
      </c>
      <c r="AQ1" s="434" t="s">
        <v>526</v>
      </c>
      <c r="AR1" s="434" t="s">
        <v>524</v>
      </c>
      <c r="AS1" s="434" t="s">
        <v>564</v>
      </c>
      <c r="AT1" s="434" t="s">
        <v>526</v>
      </c>
      <c r="AU1" s="433" t="s">
        <v>570</v>
      </c>
      <c r="AV1" s="434" t="s">
        <v>522</v>
      </c>
      <c r="AW1" s="436" t="s">
        <v>323</v>
      </c>
      <c r="AX1" s="433" t="s">
        <v>570</v>
      </c>
      <c r="AY1" s="434" t="s">
        <v>524</v>
      </c>
      <c r="AZ1" s="434" t="s">
        <v>531</v>
      </c>
      <c r="BA1" s="436" t="s">
        <v>326</v>
      </c>
      <c r="BB1" s="434" t="s">
        <v>518</v>
      </c>
      <c r="BC1" s="434" t="s">
        <v>522</v>
      </c>
      <c r="BD1" s="438">
        <v>1</v>
      </c>
    </row>
    <row r="2" spans="1:56" s="443" customFormat="1" ht="14.25" thickBot="1" x14ac:dyDescent="0.3">
      <c r="A2" s="440"/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1">
        <v>2</v>
      </c>
      <c r="AC2" s="441"/>
      <c r="AD2" s="441"/>
      <c r="AE2" s="440"/>
      <c r="AF2" s="442">
        <v>4</v>
      </c>
      <c r="AG2" s="442"/>
      <c r="AH2" s="442"/>
      <c r="AI2" s="442"/>
      <c r="AJ2" s="440"/>
      <c r="AK2" s="441">
        <v>1</v>
      </c>
      <c r="AL2" s="441"/>
      <c r="AM2" s="441"/>
      <c r="AN2" s="441"/>
      <c r="AO2" s="441"/>
      <c r="AP2" s="440"/>
      <c r="AQ2" s="442">
        <v>3</v>
      </c>
      <c r="AR2" s="442"/>
      <c r="AS2" s="442"/>
      <c r="AT2" s="442"/>
      <c r="AU2" s="440"/>
      <c r="AV2" s="442">
        <v>2</v>
      </c>
      <c r="AW2" s="442"/>
      <c r="AX2" s="440"/>
      <c r="AY2" s="442">
        <v>1</v>
      </c>
      <c r="AZ2" s="442"/>
      <c r="BA2" s="442"/>
      <c r="BB2" s="442"/>
      <c r="BC2" s="442"/>
      <c r="BD2" s="440"/>
    </row>
    <row r="3" spans="1:56" s="443" customFormat="1" ht="20.25" thickTop="1" thickBot="1" x14ac:dyDescent="0.3">
      <c r="A3" s="440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0"/>
      <c r="S3" s="440"/>
      <c r="T3" s="440"/>
      <c r="U3" s="440"/>
      <c r="V3" s="440"/>
      <c r="W3" s="440"/>
      <c r="X3" s="440"/>
      <c r="Y3" s="440"/>
      <c r="Z3" s="440"/>
      <c r="AA3" s="440"/>
      <c r="AB3" s="441" t="s">
        <v>572</v>
      </c>
      <c r="AC3" s="441"/>
      <c r="AD3" s="441"/>
      <c r="AE3" s="440"/>
      <c r="AF3" s="441" t="s">
        <v>573</v>
      </c>
      <c r="AG3" s="441"/>
      <c r="AH3" s="441"/>
      <c r="AI3" s="441"/>
      <c r="AJ3" s="440"/>
      <c r="AK3" s="441" t="s">
        <v>574</v>
      </c>
      <c r="AL3" s="441"/>
      <c r="AM3" s="441"/>
      <c r="AN3" s="441"/>
      <c r="AO3" s="441"/>
      <c r="AP3" s="440"/>
      <c r="AQ3" s="441" t="s">
        <v>575</v>
      </c>
      <c r="AR3" s="441"/>
      <c r="AS3" s="441"/>
      <c r="AT3" s="441"/>
      <c r="AU3" s="440"/>
      <c r="AV3" s="444" t="s">
        <v>923</v>
      </c>
      <c r="AW3" s="445"/>
      <c r="AX3" s="440"/>
      <c r="AY3" s="441" t="s">
        <v>577</v>
      </c>
      <c r="AZ3" s="441"/>
      <c r="BA3" s="441"/>
      <c r="BB3" s="441"/>
      <c r="BC3" s="441"/>
      <c r="BD3" s="440"/>
    </row>
    <row r="4" spans="1:56" ht="27" thickTop="1" x14ac:dyDescent="0.25">
      <c r="A4" s="433" t="s">
        <v>571</v>
      </c>
      <c r="B4" s="433" t="s">
        <v>571</v>
      </c>
      <c r="C4" s="433" t="s">
        <v>571</v>
      </c>
      <c r="D4" s="433" t="s">
        <v>571</v>
      </c>
      <c r="E4" s="433" t="s">
        <v>571</v>
      </c>
      <c r="F4" s="433" t="s">
        <v>571</v>
      </c>
      <c r="G4" s="433" t="s">
        <v>571</v>
      </c>
      <c r="H4" s="433" t="s">
        <v>571</v>
      </c>
      <c r="I4" s="433" t="s">
        <v>571</v>
      </c>
      <c r="J4" s="436" t="s">
        <v>566</v>
      </c>
      <c r="K4" s="435" t="s">
        <v>311</v>
      </c>
      <c r="L4" s="434" t="s">
        <v>526</v>
      </c>
      <c r="M4" s="437" t="s">
        <v>340</v>
      </c>
      <c r="N4" s="436" t="s">
        <v>323</v>
      </c>
      <c r="O4" s="434" t="s">
        <v>522</v>
      </c>
      <c r="P4" s="434" t="s">
        <v>532</v>
      </c>
      <c r="Q4" s="436" t="s">
        <v>326</v>
      </c>
      <c r="R4" s="433" t="s">
        <v>570</v>
      </c>
      <c r="S4" s="437" t="s">
        <v>340</v>
      </c>
      <c r="T4" s="434" t="s">
        <v>521</v>
      </c>
      <c r="U4" s="434" t="s">
        <v>532</v>
      </c>
      <c r="V4" s="434" t="s">
        <v>530</v>
      </c>
      <c r="W4" s="433" t="s">
        <v>570</v>
      </c>
      <c r="X4" s="436" t="s">
        <v>566</v>
      </c>
      <c r="Y4" s="436" t="s">
        <v>518</v>
      </c>
      <c r="Z4" s="436" t="s">
        <v>564</v>
      </c>
      <c r="AA4" s="433" t="s">
        <v>570</v>
      </c>
      <c r="AB4" s="434" t="s">
        <v>517</v>
      </c>
      <c r="AC4" s="437" t="s">
        <v>340</v>
      </c>
      <c r="AD4" s="434" t="s">
        <v>521</v>
      </c>
      <c r="AE4" s="436" t="s">
        <v>529</v>
      </c>
      <c r="AF4" s="437" t="s">
        <v>340</v>
      </c>
      <c r="AG4" s="433" t="s">
        <v>570</v>
      </c>
      <c r="AH4" s="446" t="s">
        <v>340</v>
      </c>
      <c r="AI4" s="447" t="s">
        <v>326</v>
      </c>
      <c r="AJ4" s="448" t="s">
        <v>311</v>
      </c>
      <c r="AK4" s="449" t="s">
        <v>520</v>
      </c>
      <c r="AL4" s="450" t="s">
        <v>340</v>
      </c>
      <c r="AM4" s="451" t="s">
        <v>337</v>
      </c>
      <c r="AN4" s="433" t="s">
        <v>570</v>
      </c>
      <c r="AO4" s="452" t="s">
        <v>567</v>
      </c>
      <c r="AP4" s="448" t="s">
        <v>311</v>
      </c>
      <c r="AQ4" s="453" t="s">
        <v>337</v>
      </c>
      <c r="AR4" s="449" t="s">
        <v>522</v>
      </c>
      <c r="AS4" s="454" t="s">
        <v>323</v>
      </c>
      <c r="AT4" s="433" t="s">
        <v>570</v>
      </c>
      <c r="AU4" s="436" t="s">
        <v>566</v>
      </c>
      <c r="AV4" s="434" t="s">
        <v>522</v>
      </c>
      <c r="AW4" s="433" t="s">
        <v>570</v>
      </c>
      <c r="AX4" s="446" t="s">
        <v>340</v>
      </c>
      <c r="AY4" s="447" t="s">
        <v>326</v>
      </c>
      <c r="AZ4" s="448" t="s">
        <v>311</v>
      </c>
      <c r="BA4" s="449" t="s">
        <v>520</v>
      </c>
      <c r="BB4" s="450" t="s">
        <v>340</v>
      </c>
      <c r="BC4" s="451" t="s">
        <v>337</v>
      </c>
      <c r="BD4" s="438">
        <v>2</v>
      </c>
    </row>
    <row r="5" spans="1:56" s="443" customFormat="1" ht="14.25" thickBot="1" x14ac:dyDescent="0.3">
      <c r="A5" s="440"/>
      <c r="B5" s="440"/>
      <c r="C5" s="440"/>
      <c r="D5" s="440"/>
      <c r="E5" s="440"/>
      <c r="F5" s="440"/>
      <c r="G5" s="440"/>
      <c r="H5" s="440"/>
      <c r="I5" s="440"/>
      <c r="J5" s="441">
        <v>8</v>
      </c>
      <c r="K5" s="441"/>
      <c r="L5" s="441"/>
      <c r="M5" s="441"/>
      <c r="N5" s="441"/>
      <c r="O5" s="441"/>
      <c r="P5" s="441"/>
      <c r="Q5" s="441"/>
      <c r="R5" s="440"/>
      <c r="S5" s="441">
        <v>7</v>
      </c>
      <c r="T5" s="441"/>
      <c r="U5" s="441"/>
      <c r="V5" s="441"/>
      <c r="W5" s="440"/>
      <c r="X5" s="442">
        <v>6</v>
      </c>
      <c r="Y5" s="442"/>
      <c r="Z5" s="442"/>
      <c r="AA5" s="440"/>
      <c r="AB5" s="441">
        <v>6</v>
      </c>
      <c r="AC5" s="441"/>
      <c r="AD5" s="441"/>
      <c r="AE5" s="441"/>
      <c r="AF5" s="441"/>
      <c r="AG5" s="440"/>
      <c r="AH5" s="441">
        <v>5</v>
      </c>
      <c r="AI5" s="441"/>
      <c r="AJ5" s="441"/>
      <c r="AK5" s="441"/>
      <c r="AL5" s="441"/>
      <c r="AM5" s="441"/>
      <c r="AN5" s="440"/>
      <c r="AO5" s="441">
        <v>4</v>
      </c>
      <c r="AP5" s="441"/>
      <c r="AQ5" s="441"/>
      <c r="AR5" s="441"/>
      <c r="AS5" s="441"/>
      <c r="AT5" s="440"/>
      <c r="AU5" s="442">
        <v>5</v>
      </c>
      <c r="AV5" s="442"/>
      <c r="AW5" s="440"/>
      <c r="AX5" s="441">
        <v>3</v>
      </c>
      <c r="AY5" s="441"/>
      <c r="AZ5" s="441"/>
      <c r="BA5" s="441"/>
      <c r="BB5" s="441"/>
      <c r="BC5" s="441"/>
      <c r="BD5" s="440"/>
    </row>
    <row r="6" spans="1:56" s="443" customFormat="1" ht="20.25" thickTop="1" thickBot="1" x14ac:dyDescent="0.3">
      <c r="A6" s="440"/>
      <c r="B6" s="440"/>
      <c r="C6" s="440"/>
      <c r="D6" s="440"/>
      <c r="E6" s="440"/>
      <c r="F6" s="440"/>
      <c r="G6" s="440"/>
      <c r="H6" s="440"/>
      <c r="I6" s="440"/>
      <c r="J6" s="441" t="s">
        <v>578</v>
      </c>
      <c r="K6" s="441"/>
      <c r="L6" s="441"/>
      <c r="M6" s="441"/>
      <c r="N6" s="441"/>
      <c r="O6" s="441"/>
      <c r="P6" s="441"/>
      <c r="Q6" s="441"/>
      <c r="R6" s="440"/>
      <c r="S6" s="441" t="s">
        <v>579</v>
      </c>
      <c r="T6" s="441"/>
      <c r="U6" s="441"/>
      <c r="V6" s="441"/>
      <c r="W6" s="440"/>
      <c r="X6" s="441" t="s">
        <v>580</v>
      </c>
      <c r="Y6" s="441"/>
      <c r="Z6" s="441"/>
      <c r="AA6" s="440"/>
      <c r="AB6" s="441" t="s">
        <v>581</v>
      </c>
      <c r="AC6" s="441"/>
      <c r="AD6" s="441"/>
      <c r="AE6" s="441"/>
      <c r="AF6" s="441"/>
      <c r="AG6" s="440"/>
      <c r="AH6" s="444" t="s">
        <v>924</v>
      </c>
      <c r="AI6" s="455"/>
      <c r="AJ6" s="455"/>
      <c r="AK6" s="455"/>
      <c r="AL6" s="455"/>
      <c r="AM6" s="445"/>
      <c r="AN6" s="440"/>
      <c r="AO6" s="444" t="s">
        <v>925</v>
      </c>
      <c r="AP6" s="455"/>
      <c r="AQ6" s="455"/>
      <c r="AR6" s="455"/>
      <c r="AS6" s="445"/>
      <c r="AT6" s="440"/>
      <c r="AU6" s="441" t="s">
        <v>584</v>
      </c>
      <c r="AV6" s="441"/>
      <c r="AW6" s="440"/>
      <c r="AX6" s="444" t="s">
        <v>926</v>
      </c>
      <c r="AY6" s="455"/>
      <c r="AZ6" s="455"/>
      <c r="BA6" s="455"/>
      <c r="BB6" s="455"/>
      <c r="BC6" s="445"/>
      <c r="BD6" s="440"/>
    </row>
    <row r="7" spans="1:56" ht="27" thickTop="1" x14ac:dyDescent="0.25">
      <c r="A7" s="433" t="s">
        <v>571</v>
      </c>
      <c r="B7" s="433" t="s">
        <v>571</v>
      </c>
      <c r="C7" s="433" t="s">
        <v>571</v>
      </c>
      <c r="D7" s="433" t="s">
        <v>571</v>
      </c>
      <c r="E7" s="433" t="s">
        <v>571</v>
      </c>
      <c r="F7" s="433" t="s">
        <v>571</v>
      </c>
      <c r="G7" s="433" t="s">
        <v>571</v>
      </c>
      <c r="H7" s="433" t="s">
        <v>571</v>
      </c>
      <c r="I7" s="433" t="s">
        <v>571</v>
      </c>
      <c r="J7" s="433" t="s">
        <v>571</v>
      </c>
      <c r="K7" s="433" t="s">
        <v>571</v>
      </c>
      <c r="L7" s="433" t="s">
        <v>571</v>
      </c>
      <c r="M7" s="433" t="s">
        <v>571</v>
      </c>
      <c r="N7" s="433" t="s">
        <v>571</v>
      </c>
      <c r="O7" s="433" t="s">
        <v>571</v>
      </c>
      <c r="P7" s="433" t="s">
        <v>571</v>
      </c>
      <c r="Q7" s="433" t="s">
        <v>571</v>
      </c>
      <c r="R7" s="433" t="s">
        <v>571</v>
      </c>
      <c r="S7" s="433" t="s">
        <v>571</v>
      </c>
      <c r="T7" s="433" t="s">
        <v>571</v>
      </c>
      <c r="U7" s="433" t="s">
        <v>571</v>
      </c>
      <c r="V7" s="433" t="s">
        <v>571</v>
      </c>
      <c r="W7" s="433" t="s">
        <v>571</v>
      </c>
      <c r="X7" s="433" t="s">
        <v>571</v>
      </c>
      <c r="Y7" s="433" t="s">
        <v>571</v>
      </c>
      <c r="Z7" s="433" t="s">
        <v>571</v>
      </c>
      <c r="AA7" s="433" t="s">
        <v>571</v>
      </c>
      <c r="AB7" s="433" t="s">
        <v>571</v>
      </c>
      <c r="AC7" s="434" t="s">
        <v>525</v>
      </c>
      <c r="AD7" s="434" t="s">
        <v>532</v>
      </c>
      <c r="AE7" s="434" t="s">
        <v>564</v>
      </c>
      <c r="AF7" s="436" t="s">
        <v>323</v>
      </c>
      <c r="AG7" s="433" t="s">
        <v>570</v>
      </c>
      <c r="AH7" s="434" t="s">
        <v>567</v>
      </c>
      <c r="AI7" s="435" t="s">
        <v>311</v>
      </c>
      <c r="AJ7" s="434" t="s">
        <v>521</v>
      </c>
      <c r="AK7" s="434" t="s">
        <v>564</v>
      </c>
      <c r="AL7" s="435" t="s">
        <v>311</v>
      </c>
      <c r="AM7" s="434" t="s">
        <v>518</v>
      </c>
      <c r="AN7" s="433" t="s">
        <v>570</v>
      </c>
      <c r="AO7" s="435" t="s">
        <v>311</v>
      </c>
      <c r="AP7" s="436" t="s">
        <v>326</v>
      </c>
      <c r="AQ7" s="436" t="s">
        <v>323</v>
      </c>
      <c r="AR7" s="433" t="s">
        <v>570</v>
      </c>
      <c r="AS7" s="434" t="s">
        <v>520</v>
      </c>
      <c r="AT7" s="434" t="s">
        <v>528</v>
      </c>
      <c r="AU7" s="437" t="s">
        <v>340</v>
      </c>
      <c r="AV7" s="434" t="s">
        <v>518</v>
      </c>
      <c r="AW7" s="433" t="s">
        <v>570</v>
      </c>
      <c r="AX7" s="434" t="s">
        <v>524</v>
      </c>
      <c r="AY7" s="436" t="s">
        <v>529</v>
      </c>
      <c r="AZ7" s="436" t="s">
        <v>323</v>
      </c>
      <c r="BA7" s="433" t="s">
        <v>570</v>
      </c>
      <c r="BB7" s="435" t="s">
        <v>311</v>
      </c>
      <c r="BC7" s="436" t="s">
        <v>306</v>
      </c>
      <c r="BD7" s="438">
        <v>3</v>
      </c>
    </row>
    <row r="8" spans="1:56" s="443" customFormat="1" ht="14.25" thickBot="1" x14ac:dyDescent="0.3">
      <c r="A8" s="440"/>
      <c r="B8" s="440"/>
      <c r="C8" s="440"/>
      <c r="D8" s="440"/>
      <c r="E8" s="440"/>
      <c r="F8" s="440"/>
      <c r="G8" s="440"/>
      <c r="H8" s="440"/>
      <c r="I8" s="440"/>
      <c r="J8" s="440"/>
      <c r="K8" s="440"/>
      <c r="L8" s="440"/>
      <c r="M8" s="440"/>
      <c r="N8" s="440"/>
      <c r="O8" s="440"/>
      <c r="P8" s="440"/>
      <c r="Q8" s="440"/>
      <c r="R8" s="440"/>
      <c r="S8" s="440"/>
      <c r="T8" s="440"/>
      <c r="U8" s="440"/>
      <c r="V8" s="440"/>
      <c r="W8" s="440"/>
      <c r="X8" s="440"/>
      <c r="Y8" s="440"/>
      <c r="Z8" s="440"/>
      <c r="AA8" s="440"/>
      <c r="AB8" s="440"/>
      <c r="AC8" s="442">
        <v>8</v>
      </c>
      <c r="AD8" s="442"/>
      <c r="AE8" s="442"/>
      <c r="AF8" s="442"/>
      <c r="AG8" s="440"/>
      <c r="AH8" s="441">
        <v>12</v>
      </c>
      <c r="AI8" s="441"/>
      <c r="AJ8" s="441"/>
      <c r="AK8" s="441"/>
      <c r="AL8" s="441"/>
      <c r="AM8" s="441"/>
      <c r="AN8" s="440"/>
      <c r="AO8" s="441">
        <v>11</v>
      </c>
      <c r="AP8" s="441"/>
      <c r="AQ8" s="441"/>
      <c r="AR8" s="440"/>
      <c r="AS8" s="441">
        <v>10</v>
      </c>
      <c r="AT8" s="441"/>
      <c r="AU8" s="441"/>
      <c r="AV8" s="441"/>
      <c r="AW8" s="440"/>
      <c r="AX8" s="442">
        <v>7</v>
      </c>
      <c r="AY8" s="442"/>
      <c r="AZ8" s="442"/>
      <c r="BA8" s="440"/>
      <c r="BB8" s="441">
        <v>9</v>
      </c>
      <c r="BC8" s="441"/>
      <c r="BD8" s="440"/>
    </row>
    <row r="9" spans="1:56" s="443" customFormat="1" ht="20.25" thickTop="1" thickBot="1" x14ac:dyDescent="0.3">
      <c r="A9" s="440"/>
      <c r="B9" s="440"/>
      <c r="C9" s="440"/>
      <c r="D9" s="440"/>
      <c r="E9" s="440"/>
      <c r="F9" s="440"/>
      <c r="G9" s="440"/>
      <c r="H9" s="440"/>
      <c r="I9" s="440"/>
      <c r="J9" s="440"/>
      <c r="K9" s="440"/>
      <c r="L9" s="440"/>
      <c r="M9" s="440"/>
      <c r="N9" s="440"/>
      <c r="O9" s="440"/>
      <c r="P9" s="440"/>
      <c r="Q9" s="440"/>
      <c r="R9" s="440"/>
      <c r="S9" s="440"/>
      <c r="T9" s="440"/>
      <c r="U9" s="440"/>
      <c r="V9" s="440"/>
      <c r="W9" s="440"/>
      <c r="X9" s="440"/>
      <c r="Y9" s="440"/>
      <c r="Z9" s="440"/>
      <c r="AA9" s="440"/>
      <c r="AB9" s="440"/>
      <c r="AC9" s="441" t="s">
        <v>587</v>
      </c>
      <c r="AD9" s="441"/>
      <c r="AE9" s="441"/>
      <c r="AF9" s="441"/>
      <c r="AG9" s="440"/>
      <c r="AH9" s="441" t="s">
        <v>588</v>
      </c>
      <c r="AI9" s="441"/>
      <c r="AJ9" s="441"/>
      <c r="AK9" s="441"/>
      <c r="AL9" s="441"/>
      <c r="AM9" s="441"/>
      <c r="AN9" s="440"/>
      <c r="AO9" s="444" t="s">
        <v>927</v>
      </c>
      <c r="AP9" s="455"/>
      <c r="AQ9" s="445"/>
      <c r="AR9" s="440"/>
      <c r="AS9" s="441" t="s">
        <v>590</v>
      </c>
      <c r="AT9" s="441"/>
      <c r="AU9" s="441"/>
      <c r="AV9" s="441"/>
      <c r="AW9" s="440"/>
      <c r="AX9" s="441" t="s">
        <v>591</v>
      </c>
      <c r="AY9" s="441"/>
      <c r="AZ9" s="441"/>
      <c r="BA9" s="440"/>
      <c r="BB9" s="441" t="s">
        <v>592</v>
      </c>
      <c r="BC9" s="441"/>
      <c r="BD9" s="440"/>
    </row>
    <row r="10" spans="1:56" ht="27" thickTop="1" x14ac:dyDescent="0.25">
      <c r="A10" s="433" t="s">
        <v>571</v>
      </c>
      <c r="B10" s="433" t="s">
        <v>571</v>
      </c>
      <c r="C10" s="433" t="s">
        <v>571</v>
      </c>
      <c r="D10" s="433" t="s">
        <v>571</v>
      </c>
      <c r="E10" s="433" t="s">
        <v>571</v>
      </c>
      <c r="F10" s="433" t="s">
        <v>571</v>
      </c>
      <c r="G10" s="433" t="s">
        <v>571</v>
      </c>
      <c r="H10" s="433" t="s">
        <v>571</v>
      </c>
      <c r="I10" s="433" t="s">
        <v>571</v>
      </c>
      <c r="J10" s="433" t="s">
        <v>571</v>
      </c>
      <c r="K10" s="433" t="s">
        <v>571</v>
      </c>
      <c r="L10" s="433" t="s">
        <v>571</v>
      </c>
      <c r="M10" s="433" t="s">
        <v>571</v>
      </c>
      <c r="N10" s="433" t="s">
        <v>571</v>
      </c>
      <c r="O10" s="456" t="s">
        <v>337</v>
      </c>
      <c r="P10" s="434" t="s">
        <v>522</v>
      </c>
      <c r="Q10" s="434" t="s">
        <v>530</v>
      </c>
      <c r="R10" s="433" t="s">
        <v>570</v>
      </c>
      <c r="S10" s="457" t="s">
        <v>337</v>
      </c>
      <c r="T10" s="448" t="s">
        <v>311</v>
      </c>
      <c r="U10" s="449" t="s">
        <v>520</v>
      </c>
      <c r="V10" s="458" t="s">
        <v>340</v>
      </c>
      <c r="W10" s="449" t="s">
        <v>518</v>
      </c>
      <c r="X10" s="459" t="s">
        <v>528</v>
      </c>
      <c r="Y10" s="433" t="s">
        <v>570</v>
      </c>
      <c r="Z10" s="435" t="s">
        <v>311</v>
      </c>
      <c r="AA10" s="434" t="s">
        <v>526</v>
      </c>
      <c r="AB10" s="436" t="s">
        <v>326</v>
      </c>
      <c r="AC10" s="436" t="s">
        <v>306</v>
      </c>
      <c r="AD10" s="434" t="s">
        <v>526</v>
      </c>
      <c r="AE10" s="433" t="s">
        <v>570</v>
      </c>
      <c r="AF10" s="435" t="s">
        <v>311</v>
      </c>
      <c r="AG10" s="436" t="s">
        <v>306</v>
      </c>
      <c r="AH10" s="436" t="s">
        <v>326</v>
      </c>
      <c r="AI10" s="436" t="s">
        <v>323</v>
      </c>
      <c r="AJ10" s="433" t="s">
        <v>570</v>
      </c>
      <c r="AK10" s="456" t="s">
        <v>337</v>
      </c>
      <c r="AL10" s="435" t="s">
        <v>311</v>
      </c>
      <c r="AM10" s="434" t="s">
        <v>517</v>
      </c>
      <c r="AN10" s="434" t="s">
        <v>564</v>
      </c>
      <c r="AO10" s="435" t="s">
        <v>311</v>
      </c>
      <c r="AP10" s="433" t="s">
        <v>570</v>
      </c>
      <c r="AQ10" s="434" t="s">
        <v>522</v>
      </c>
      <c r="AR10" s="436" t="s">
        <v>306</v>
      </c>
      <c r="AS10" s="437" t="s">
        <v>340</v>
      </c>
      <c r="AT10" s="433" t="s">
        <v>570</v>
      </c>
      <c r="AU10" s="434" t="s">
        <v>568</v>
      </c>
      <c r="AV10" s="434" t="s">
        <v>521</v>
      </c>
      <c r="AW10" s="436" t="s">
        <v>323</v>
      </c>
      <c r="AX10" s="433" t="s">
        <v>570</v>
      </c>
      <c r="AY10" s="434" t="s">
        <v>567</v>
      </c>
      <c r="AZ10" s="435" t="s">
        <v>311</v>
      </c>
      <c r="BA10" s="434" t="s">
        <v>519</v>
      </c>
      <c r="BB10" s="434" t="s">
        <v>518</v>
      </c>
      <c r="BC10" s="436" t="s">
        <v>326</v>
      </c>
      <c r="BD10" s="438">
        <v>4</v>
      </c>
    </row>
    <row r="11" spans="1:56" s="443" customFormat="1" ht="14.25" thickBot="1" x14ac:dyDescent="0.3">
      <c r="A11" s="440"/>
      <c r="B11" s="440"/>
      <c r="C11" s="440"/>
      <c r="D11" s="440"/>
      <c r="E11" s="440"/>
      <c r="F11" s="440"/>
      <c r="G11" s="440"/>
      <c r="H11" s="440"/>
      <c r="I11" s="440"/>
      <c r="J11" s="440"/>
      <c r="K11" s="440"/>
      <c r="L11" s="440"/>
      <c r="M11" s="440"/>
      <c r="N11" s="440"/>
      <c r="O11" s="441">
        <v>19</v>
      </c>
      <c r="P11" s="441"/>
      <c r="Q11" s="441"/>
      <c r="R11" s="440"/>
      <c r="S11" s="441">
        <v>18</v>
      </c>
      <c r="T11" s="441"/>
      <c r="U11" s="441"/>
      <c r="V11" s="441"/>
      <c r="W11" s="441"/>
      <c r="X11" s="441"/>
      <c r="Y11" s="440"/>
      <c r="Z11" s="441">
        <v>17</v>
      </c>
      <c r="AA11" s="441"/>
      <c r="AB11" s="441"/>
      <c r="AC11" s="441"/>
      <c r="AD11" s="441"/>
      <c r="AE11" s="440"/>
      <c r="AF11" s="441">
        <v>16</v>
      </c>
      <c r="AG11" s="441"/>
      <c r="AH11" s="441"/>
      <c r="AI11" s="441"/>
      <c r="AJ11" s="440"/>
      <c r="AK11" s="441">
        <v>15</v>
      </c>
      <c r="AL11" s="441"/>
      <c r="AM11" s="441"/>
      <c r="AN11" s="441"/>
      <c r="AO11" s="441"/>
      <c r="AP11" s="440"/>
      <c r="AQ11" s="441">
        <v>14</v>
      </c>
      <c r="AR11" s="441"/>
      <c r="AS11" s="441"/>
      <c r="AT11" s="440"/>
      <c r="AU11" s="442">
        <v>9</v>
      </c>
      <c r="AV11" s="442"/>
      <c r="AW11" s="442"/>
      <c r="AX11" s="440"/>
      <c r="AY11" s="441">
        <v>13</v>
      </c>
      <c r="AZ11" s="441"/>
      <c r="BA11" s="441"/>
      <c r="BB11" s="441"/>
      <c r="BC11" s="441"/>
      <c r="BD11" s="440"/>
    </row>
    <row r="12" spans="1:56" s="443" customFormat="1" ht="20.25" thickTop="1" thickBot="1" x14ac:dyDescent="0.3">
      <c r="A12" s="440"/>
      <c r="B12" s="440"/>
      <c r="C12" s="440"/>
      <c r="D12" s="440"/>
      <c r="E12" s="440"/>
      <c r="F12" s="440"/>
      <c r="G12" s="440"/>
      <c r="H12" s="440"/>
      <c r="I12" s="440"/>
      <c r="J12" s="440"/>
      <c r="K12" s="440"/>
      <c r="L12" s="440"/>
      <c r="M12" s="440"/>
      <c r="N12" s="440"/>
      <c r="O12" s="441" t="s">
        <v>593</v>
      </c>
      <c r="P12" s="441"/>
      <c r="Q12" s="441"/>
      <c r="R12" s="440"/>
      <c r="S12" s="444" t="s">
        <v>928</v>
      </c>
      <c r="T12" s="455"/>
      <c r="U12" s="455"/>
      <c r="V12" s="455"/>
      <c r="W12" s="455"/>
      <c r="X12" s="445"/>
      <c r="Y12" s="440"/>
      <c r="Z12" s="444" t="s">
        <v>929</v>
      </c>
      <c r="AA12" s="455"/>
      <c r="AB12" s="455"/>
      <c r="AC12" s="455"/>
      <c r="AD12" s="445"/>
      <c r="AE12" s="440"/>
      <c r="AF12" s="444" t="s">
        <v>930</v>
      </c>
      <c r="AG12" s="455"/>
      <c r="AH12" s="455"/>
      <c r="AI12" s="445"/>
      <c r="AJ12" s="440"/>
      <c r="AK12" s="441" t="s">
        <v>597</v>
      </c>
      <c r="AL12" s="441"/>
      <c r="AM12" s="441"/>
      <c r="AN12" s="441"/>
      <c r="AO12" s="441"/>
      <c r="AP12" s="440"/>
      <c r="AQ12" s="441" t="s">
        <v>598</v>
      </c>
      <c r="AR12" s="441"/>
      <c r="AS12" s="441"/>
      <c r="AT12" s="440"/>
      <c r="AU12" s="441" t="s">
        <v>599</v>
      </c>
      <c r="AV12" s="441"/>
      <c r="AW12" s="441"/>
      <c r="AX12" s="440"/>
      <c r="AY12" s="441" t="s">
        <v>600</v>
      </c>
      <c r="AZ12" s="441"/>
      <c r="BA12" s="441"/>
      <c r="BB12" s="441"/>
      <c r="BC12" s="441"/>
      <c r="BD12" s="440"/>
    </row>
    <row r="13" spans="1:56" ht="27" thickTop="1" x14ac:dyDescent="0.25">
      <c r="A13" s="433" t="s">
        <v>571</v>
      </c>
      <c r="B13" s="433" t="s">
        <v>571</v>
      </c>
      <c r="C13" s="433" t="s">
        <v>571</v>
      </c>
      <c r="D13" s="433" t="s">
        <v>571</v>
      </c>
      <c r="E13" s="433" t="s">
        <v>571</v>
      </c>
      <c r="F13" s="433" t="s">
        <v>571</v>
      </c>
      <c r="G13" s="433" t="s">
        <v>571</v>
      </c>
      <c r="H13" s="433" t="s">
        <v>571</v>
      </c>
      <c r="I13" s="433" t="s">
        <v>571</v>
      </c>
      <c r="J13" s="433" t="s">
        <v>571</v>
      </c>
      <c r="K13" s="433" t="s">
        <v>571</v>
      </c>
      <c r="L13" s="433" t="s">
        <v>571</v>
      </c>
      <c r="M13" s="433" t="s">
        <v>571</v>
      </c>
      <c r="N13" s="436" t="s">
        <v>569</v>
      </c>
      <c r="O13" s="434" t="s">
        <v>521</v>
      </c>
      <c r="P13" s="436" t="s">
        <v>529</v>
      </c>
      <c r="Q13" s="433" t="s">
        <v>570</v>
      </c>
      <c r="R13" s="437" t="s">
        <v>340</v>
      </c>
      <c r="S13" s="434" t="s">
        <v>518</v>
      </c>
      <c r="T13" s="435" t="s">
        <v>311</v>
      </c>
      <c r="U13" s="434" t="s">
        <v>521</v>
      </c>
      <c r="V13" s="434" t="s">
        <v>526</v>
      </c>
      <c r="W13" s="433" t="s">
        <v>570</v>
      </c>
      <c r="X13" s="434" t="s">
        <v>522</v>
      </c>
      <c r="Y13" s="436" t="s">
        <v>323</v>
      </c>
      <c r="Z13" s="433" t="s">
        <v>570</v>
      </c>
      <c r="AA13" s="434" t="s">
        <v>567</v>
      </c>
      <c r="AB13" s="435" t="s">
        <v>311</v>
      </c>
      <c r="AC13" s="434" t="s">
        <v>528</v>
      </c>
      <c r="AD13" s="434" t="s">
        <v>564</v>
      </c>
      <c r="AE13" s="434" t="s">
        <v>521</v>
      </c>
      <c r="AF13" s="434" t="s">
        <v>522</v>
      </c>
      <c r="AG13" s="437" t="s">
        <v>340</v>
      </c>
      <c r="AH13" s="433" t="s">
        <v>570</v>
      </c>
      <c r="AI13" s="437" t="s">
        <v>340</v>
      </c>
      <c r="AJ13" s="434" t="s">
        <v>522</v>
      </c>
      <c r="AK13" s="456" t="s">
        <v>337</v>
      </c>
      <c r="AL13" s="434" t="s">
        <v>526</v>
      </c>
      <c r="AM13" s="433" t="s">
        <v>570</v>
      </c>
      <c r="AN13" s="434" t="s">
        <v>522</v>
      </c>
      <c r="AO13" s="436" t="s">
        <v>323</v>
      </c>
      <c r="AP13" s="433" t="s">
        <v>570</v>
      </c>
      <c r="AQ13" s="452" t="s">
        <v>567</v>
      </c>
      <c r="AR13" s="448" t="s">
        <v>311</v>
      </c>
      <c r="AS13" s="449" t="s">
        <v>522</v>
      </c>
      <c r="AT13" s="449" t="s">
        <v>522</v>
      </c>
      <c r="AU13" s="458" t="s">
        <v>340</v>
      </c>
      <c r="AV13" s="453" t="s">
        <v>337</v>
      </c>
      <c r="AW13" s="459" t="s">
        <v>522</v>
      </c>
      <c r="AX13" s="433" t="s">
        <v>570</v>
      </c>
      <c r="AY13" s="435" t="s">
        <v>311</v>
      </c>
      <c r="AZ13" s="434" t="s">
        <v>526</v>
      </c>
      <c r="BA13" s="434" t="s">
        <v>521</v>
      </c>
      <c r="BB13" s="434" t="s">
        <v>518</v>
      </c>
      <c r="BC13" s="436" t="s">
        <v>323</v>
      </c>
      <c r="BD13" s="438">
        <v>5</v>
      </c>
    </row>
    <row r="14" spans="1:56" s="443" customFormat="1" ht="13.5" x14ac:dyDescent="0.25">
      <c r="A14" s="440"/>
      <c r="B14" s="440"/>
      <c r="C14" s="440"/>
      <c r="D14" s="440"/>
      <c r="E14" s="440"/>
      <c r="F14" s="440"/>
      <c r="G14" s="440"/>
      <c r="H14" s="440"/>
      <c r="I14" s="440"/>
      <c r="J14" s="440"/>
      <c r="K14" s="440"/>
      <c r="L14" s="440"/>
      <c r="M14" s="440"/>
      <c r="N14" s="442">
        <v>12</v>
      </c>
      <c r="O14" s="442"/>
      <c r="P14" s="442"/>
      <c r="Q14" s="440"/>
      <c r="R14" s="441">
        <v>24</v>
      </c>
      <c r="S14" s="441"/>
      <c r="T14" s="441"/>
      <c r="U14" s="441"/>
      <c r="V14" s="441"/>
      <c r="W14" s="440"/>
      <c r="X14" s="442">
        <v>11</v>
      </c>
      <c r="Y14" s="442"/>
      <c r="Z14" s="440"/>
      <c r="AA14" s="441">
        <v>23</v>
      </c>
      <c r="AB14" s="441"/>
      <c r="AC14" s="441"/>
      <c r="AD14" s="441"/>
      <c r="AE14" s="441"/>
      <c r="AF14" s="441"/>
      <c r="AG14" s="441"/>
      <c r="AH14" s="440"/>
      <c r="AI14" s="441">
        <v>22</v>
      </c>
      <c r="AJ14" s="441"/>
      <c r="AK14" s="441"/>
      <c r="AL14" s="441"/>
      <c r="AM14" s="440"/>
      <c r="AN14" s="442">
        <v>10</v>
      </c>
      <c r="AO14" s="442"/>
      <c r="AP14" s="440"/>
      <c r="AQ14" s="441">
        <v>21</v>
      </c>
      <c r="AR14" s="441"/>
      <c r="AS14" s="441"/>
      <c r="AT14" s="441"/>
      <c r="AU14" s="441"/>
      <c r="AV14" s="441"/>
      <c r="AW14" s="441"/>
      <c r="AX14" s="440"/>
      <c r="AY14" s="441">
        <v>20</v>
      </c>
      <c r="AZ14" s="441"/>
      <c r="BA14" s="441"/>
      <c r="BB14" s="441"/>
      <c r="BC14" s="441"/>
      <c r="BD14" s="440"/>
    </row>
    <row r="15" spans="1:56" s="443" customFormat="1" ht="13.5" x14ac:dyDescent="0.25">
      <c r="A15" s="440"/>
      <c r="B15" s="440"/>
      <c r="C15" s="440"/>
      <c r="D15" s="440"/>
      <c r="E15" s="440"/>
      <c r="F15" s="440"/>
      <c r="G15" s="440"/>
      <c r="H15" s="440"/>
      <c r="I15" s="440"/>
      <c r="J15" s="440"/>
      <c r="K15" s="440"/>
      <c r="L15" s="440"/>
      <c r="M15" s="440"/>
      <c r="N15" s="441" t="s">
        <v>601</v>
      </c>
      <c r="O15" s="441"/>
      <c r="P15" s="441"/>
      <c r="Q15" s="440"/>
      <c r="R15" s="441" t="s">
        <v>602</v>
      </c>
      <c r="S15" s="441"/>
      <c r="T15" s="441"/>
      <c r="U15" s="441"/>
      <c r="V15" s="441"/>
      <c r="W15" s="440"/>
      <c r="X15" s="441" t="s">
        <v>603</v>
      </c>
      <c r="Y15" s="441"/>
      <c r="Z15" s="440"/>
      <c r="AA15" s="441" t="s">
        <v>604</v>
      </c>
      <c r="AB15" s="441"/>
      <c r="AC15" s="441"/>
      <c r="AD15" s="441"/>
      <c r="AE15" s="441"/>
      <c r="AF15" s="441"/>
      <c r="AG15" s="441"/>
      <c r="AH15" s="440"/>
      <c r="AI15" s="441" t="s">
        <v>605</v>
      </c>
      <c r="AJ15" s="441"/>
      <c r="AK15" s="441"/>
      <c r="AL15" s="441"/>
      <c r="AM15" s="440"/>
      <c r="AN15" s="441" t="s">
        <v>606</v>
      </c>
      <c r="AO15" s="441"/>
      <c r="AP15" s="440"/>
      <c r="AQ15" s="441" t="s">
        <v>607</v>
      </c>
      <c r="AR15" s="441"/>
      <c r="AS15" s="441"/>
      <c r="AT15" s="441"/>
      <c r="AU15" s="441"/>
      <c r="AV15" s="441"/>
      <c r="AW15" s="441"/>
      <c r="AX15" s="440"/>
      <c r="AY15" s="441" t="s">
        <v>608</v>
      </c>
      <c r="AZ15" s="441"/>
      <c r="BA15" s="441"/>
      <c r="BB15" s="441"/>
      <c r="BC15" s="441"/>
      <c r="BD15" s="440"/>
    </row>
    <row r="16" spans="1:56" ht="27" thickBot="1" x14ac:dyDescent="0.3">
      <c r="A16" s="433" t="s">
        <v>571</v>
      </c>
      <c r="B16" s="433" t="s">
        <v>571</v>
      </c>
      <c r="C16" s="433" t="s">
        <v>571</v>
      </c>
      <c r="D16" s="433" t="s">
        <v>571</v>
      </c>
      <c r="E16" s="433" t="s">
        <v>571</v>
      </c>
      <c r="F16" s="433" t="s">
        <v>571</v>
      </c>
      <c r="G16" s="433" t="s">
        <v>571</v>
      </c>
      <c r="H16" s="433" t="s">
        <v>571</v>
      </c>
      <c r="I16" s="433" t="s">
        <v>571</v>
      </c>
      <c r="J16" s="433" t="s">
        <v>571</v>
      </c>
      <c r="K16" s="433" t="s">
        <v>571</v>
      </c>
      <c r="L16" s="433" t="s">
        <v>571</v>
      </c>
      <c r="M16" s="433" t="s">
        <v>571</v>
      </c>
      <c r="N16" s="433" t="s">
        <v>571</v>
      </c>
      <c r="O16" s="433" t="s">
        <v>571</v>
      </c>
      <c r="P16" s="433" t="s">
        <v>571</v>
      </c>
      <c r="Q16" s="433" t="s">
        <v>571</v>
      </c>
      <c r="R16" s="433" t="s">
        <v>571</v>
      </c>
      <c r="S16" s="433" t="s">
        <v>571</v>
      </c>
      <c r="T16" s="436" t="s">
        <v>529</v>
      </c>
      <c r="U16" s="434" t="s">
        <v>526</v>
      </c>
      <c r="V16" s="434" t="s">
        <v>528</v>
      </c>
      <c r="W16" s="433" t="s">
        <v>570</v>
      </c>
      <c r="X16" s="434" t="s">
        <v>521</v>
      </c>
      <c r="Y16" s="436" t="s">
        <v>323</v>
      </c>
      <c r="Z16" s="437" t="s">
        <v>340</v>
      </c>
      <c r="AA16" s="434" t="s">
        <v>531</v>
      </c>
      <c r="AB16" s="434" t="s">
        <v>517</v>
      </c>
      <c r="AC16" s="433" t="s">
        <v>570</v>
      </c>
      <c r="AD16" s="437" t="s">
        <v>340</v>
      </c>
      <c r="AE16" s="434" t="s">
        <v>521</v>
      </c>
      <c r="AF16" s="434" t="s">
        <v>517</v>
      </c>
      <c r="AG16" s="434" t="s">
        <v>520</v>
      </c>
      <c r="AH16" s="434" t="s">
        <v>526</v>
      </c>
      <c r="AI16" s="433" t="s">
        <v>570</v>
      </c>
      <c r="AJ16" s="434" t="s">
        <v>567</v>
      </c>
      <c r="AK16" s="436" t="s">
        <v>306</v>
      </c>
      <c r="AL16" s="436" t="s">
        <v>326</v>
      </c>
      <c r="AM16" s="434" t="s">
        <v>521</v>
      </c>
      <c r="AN16" s="436" t="s">
        <v>529</v>
      </c>
      <c r="AO16" s="433" t="s">
        <v>570</v>
      </c>
      <c r="AP16" s="434" t="s">
        <v>567</v>
      </c>
      <c r="AQ16" s="437" t="s">
        <v>340</v>
      </c>
      <c r="AR16" s="434" t="s">
        <v>521</v>
      </c>
      <c r="AS16" s="434" t="s">
        <v>518</v>
      </c>
      <c r="AT16" s="434" t="s">
        <v>522</v>
      </c>
      <c r="AU16" s="433" t="s">
        <v>570</v>
      </c>
      <c r="AV16" s="437" t="s">
        <v>340</v>
      </c>
      <c r="AW16" s="434" t="s">
        <v>518</v>
      </c>
      <c r="AX16" s="435" t="s">
        <v>311</v>
      </c>
      <c r="AY16" s="434" t="s">
        <v>521</v>
      </c>
      <c r="AZ16" s="434" t="s">
        <v>526</v>
      </c>
      <c r="BA16" s="433" t="s">
        <v>570</v>
      </c>
      <c r="BB16" s="434" t="s">
        <v>522</v>
      </c>
      <c r="BC16" s="436" t="s">
        <v>323</v>
      </c>
      <c r="BD16" s="438">
        <v>6</v>
      </c>
    </row>
    <row r="17" spans="1:60" s="443" customFormat="1" ht="20.25" thickTop="1" thickBot="1" x14ac:dyDescent="0.3">
      <c r="A17" s="440"/>
      <c r="B17" s="440"/>
      <c r="C17" s="440"/>
      <c r="D17" s="440"/>
      <c r="E17" s="440"/>
      <c r="F17" s="440"/>
      <c r="G17" s="440"/>
      <c r="H17" s="440"/>
      <c r="I17" s="440"/>
      <c r="J17" s="440"/>
      <c r="K17" s="440"/>
      <c r="L17" s="440"/>
      <c r="M17" s="440"/>
      <c r="N17" s="440"/>
      <c r="O17" s="440"/>
      <c r="P17" s="440"/>
      <c r="Q17" s="440"/>
      <c r="R17" s="440"/>
      <c r="S17" s="440"/>
      <c r="T17" s="442">
        <v>15</v>
      </c>
      <c r="U17" s="442"/>
      <c r="V17" s="442"/>
      <c r="W17" s="440"/>
      <c r="X17" s="441">
        <v>28</v>
      </c>
      <c r="Y17" s="441"/>
      <c r="Z17" s="441"/>
      <c r="AA17" s="441"/>
      <c r="AB17" s="441"/>
      <c r="AC17" s="440"/>
      <c r="AD17" s="441">
        <v>27</v>
      </c>
      <c r="AE17" s="441"/>
      <c r="AF17" s="441"/>
      <c r="AG17" s="441"/>
      <c r="AH17" s="441"/>
      <c r="AI17" s="440"/>
      <c r="AJ17" s="442">
        <v>14</v>
      </c>
      <c r="AK17" s="442"/>
      <c r="AL17" s="442"/>
      <c r="AM17" s="442"/>
      <c r="AN17" s="442"/>
      <c r="AO17" s="440"/>
      <c r="AP17" s="460">
        <v>26</v>
      </c>
      <c r="AQ17" s="461"/>
      <c r="AR17" s="461"/>
      <c r="AS17" s="461"/>
      <c r="AT17" s="462"/>
      <c r="AU17" s="440"/>
      <c r="AV17" s="441">
        <v>25</v>
      </c>
      <c r="AW17" s="441"/>
      <c r="AX17" s="441"/>
      <c r="AY17" s="441"/>
      <c r="AZ17" s="441"/>
      <c r="BA17" s="440"/>
      <c r="BB17" s="442">
        <v>13</v>
      </c>
      <c r="BC17" s="442"/>
      <c r="BD17" s="440"/>
    </row>
    <row r="18" spans="1:60" s="443" customFormat="1" ht="14.25" thickTop="1" x14ac:dyDescent="0.25">
      <c r="A18" s="440"/>
      <c r="B18" s="440"/>
      <c r="C18" s="440"/>
      <c r="D18" s="440"/>
      <c r="E18" s="440"/>
      <c r="F18" s="440"/>
      <c r="G18" s="440"/>
      <c r="H18" s="440"/>
      <c r="I18" s="440"/>
      <c r="J18" s="440"/>
      <c r="K18" s="440"/>
      <c r="L18" s="440"/>
      <c r="M18" s="440"/>
      <c r="N18" s="440"/>
      <c r="O18" s="440"/>
      <c r="P18" s="440"/>
      <c r="Q18" s="440"/>
      <c r="R18" s="440"/>
      <c r="S18" s="440"/>
      <c r="T18" s="441" t="s">
        <v>609</v>
      </c>
      <c r="U18" s="441"/>
      <c r="V18" s="441"/>
      <c r="W18" s="440"/>
      <c r="X18" s="441" t="s">
        <v>610</v>
      </c>
      <c r="Y18" s="441"/>
      <c r="Z18" s="441"/>
      <c r="AA18" s="441"/>
      <c r="AB18" s="441"/>
      <c r="AC18" s="440"/>
      <c r="AD18" s="441" t="s">
        <v>611</v>
      </c>
      <c r="AE18" s="441"/>
      <c r="AF18" s="441"/>
      <c r="AG18" s="441"/>
      <c r="AH18" s="441"/>
      <c r="AI18" s="440"/>
      <c r="AJ18" s="441" t="s">
        <v>612</v>
      </c>
      <c r="AK18" s="441"/>
      <c r="AL18" s="441"/>
      <c r="AM18" s="441"/>
      <c r="AN18" s="441"/>
      <c r="AO18" s="440"/>
      <c r="AP18" s="441" t="s">
        <v>613</v>
      </c>
      <c r="AQ18" s="441"/>
      <c r="AR18" s="441"/>
      <c r="AS18" s="441"/>
      <c r="AT18" s="441"/>
      <c r="AU18" s="440"/>
      <c r="AV18" s="463" t="s">
        <v>931</v>
      </c>
      <c r="AW18" s="463"/>
      <c r="AX18" s="463"/>
      <c r="AY18" s="463"/>
      <c r="AZ18" s="463"/>
      <c r="BA18" s="440"/>
      <c r="BB18" s="441" t="s">
        <v>615</v>
      </c>
      <c r="BC18" s="441"/>
      <c r="BD18" s="440"/>
    </row>
    <row r="19" spans="1:60" ht="26.25" x14ac:dyDescent="0.25">
      <c r="A19" s="433" t="s">
        <v>571</v>
      </c>
      <c r="B19" s="433" t="s">
        <v>571</v>
      </c>
      <c r="C19" s="433" t="s">
        <v>571</v>
      </c>
      <c r="D19" s="433" t="s">
        <v>571</v>
      </c>
      <c r="E19" s="433" t="s">
        <v>571</v>
      </c>
      <c r="F19" s="433" t="s">
        <v>571</v>
      </c>
      <c r="G19" s="433" t="s">
        <v>571</v>
      </c>
      <c r="H19" s="433" t="s">
        <v>571</v>
      </c>
      <c r="I19" s="433" t="s">
        <v>571</v>
      </c>
      <c r="J19" s="433" t="s">
        <v>571</v>
      </c>
      <c r="K19" s="433" t="s">
        <v>571</v>
      </c>
      <c r="L19" s="433" t="s">
        <v>571</v>
      </c>
      <c r="M19" s="433" t="s">
        <v>571</v>
      </c>
      <c r="N19" s="433" t="s">
        <v>571</v>
      </c>
      <c r="O19" s="433" t="s">
        <v>571</v>
      </c>
      <c r="P19" s="433" t="s">
        <v>571</v>
      </c>
      <c r="Q19" s="433" t="s">
        <v>571</v>
      </c>
      <c r="R19" s="433" t="s">
        <v>571</v>
      </c>
      <c r="S19" s="433" t="s">
        <v>571</v>
      </c>
      <c r="T19" s="433" t="s">
        <v>571</v>
      </c>
      <c r="U19" s="433" t="s">
        <v>571</v>
      </c>
      <c r="V19" s="433" t="s">
        <v>571</v>
      </c>
      <c r="W19" s="434" t="s">
        <v>567</v>
      </c>
      <c r="X19" s="435" t="s">
        <v>311</v>
      </c>
      <c r="Y19" s="434" t="s">
        <v>521</v>
      </c>
      <c r="Z19" s="456" t="s">
        <v>337</v>
      </c>
      <c r="AA19" s="464"/>
      <c r="AB19" s="434" t="s">
        <v>521</v>
      </c>
      <c r="AC19" s="434" t="s">
        <v>517</v>
      </c>
      <c r="AD19" s="434" t="s">
        <v>520</v>
      </c>
      <c r="AE19" s="434" t="s">
        <v>518</v>
      </c>
      <c r="AF19" s="434" t="s">
        <v>518</v>
      </c>
      <c r="AG19" s="433" t="s">
        <v>570</v>
      </c>
      <c r="AH19" s="436" t="s">
        <v>323</v>
      </c>
      <c r="AI19" s="434" t="s">
        <v>522</v>
      </c>
      <c r="AJ19" s="437" t="s">
        <v>340</v>
      </c>
      <c r="AK19" s="464"/>
      <c r="AL19" s="434" t="s">
        <v>517</v>
      </c>
      <c r="AM19" s="434" t="s">
        <v>521</v>
      </c>
      <c r="AN19" s="434" t="s">
        <v>528</v>
      </c>
      <c r="AO19" s="434" t="s">
        <v>518</v>
      </c>
      <c r="AP19" s="434" t="s">
        <v>518</v>
      </c>
      <c r="AQ19" s="437" t="s">
        <v>340</v>
      </c>
      <c r="AR19" s="464"/>
      <c r="AS19" s="436" t="s">
        <v>323</v>
      </c>
      <c r="AT19" s="434" t="s">
        <v>531</v>
      </c>
      <c r="AU19" s="437" t="s">
        <v>340</v>
      </c>
      <c r="AV19" s="434" t="s">
        <v>518</v>
      </c>
      <c r="AW19" s="434" t="s">
        <v>518</v>
      </c>
      <c r="AX19" s="433" t="s">
        <v>570</v>
      </c>
      <c r="AY19" s="436" t="s">
        <v>323</v>
      </c>
      <c r="AZ19" s="434" t="s">
        <v>522</v>
      </c>
      <c r="BA19" s="433" t="s">
        <v>570</v>
      </c>
      <c r="BB19" s="435" t="s">
        <v>311</v>
      </c>
      <c r="BC19" s="436" t="s">
        <v>306</v>
      </c>
      <c r="BD19" s="438">
        <v>7</v>
      </c>
      <c r="BH19" s="436"/>
    </row>
    <row r="20" spans="1:60" s="443" customFormat="1" ht="13.5" x14ac:dyDescent="0.25">
      <c r="A20" s="440"/>
      <c r="B20" s="440"/>
      <c r="C20" s="440"/>
      <c r="D20" s="440"/>
      <c r="E20" s="440"/>
      <c r="F20" s="440"/>
      <c r="G20" s="440"/>
      <c r="H20" s="440"/>
      <c r="I20" s="440"/>
      <c r="J20" s="440"/>
      <c r="K20" s="440"/>
      <c r="L20" s="440"/>
      <c r="M20" s="440"/>
      <c r="N20" s="440"/>
      <c r="O20" s="440"/>
      <c r="P20" s="440"/>
      <c r="Q20" s="440"/>
      <c r="R20" s="440"/>
      <c r="S20" s="440"/>
      <c r="T20" s="440"/>
      <c r="U20" s="440"/>
      <c r="V20" s="440"/>
      <c r="W20" s="441">
        <v>33</v>
      </c>
      <c r="X20" s="441"/>
      <c r="Y20" s="441"/>
      <c r="Z20" s="441"/>
      <c r="AA20" s="440"/>
      <c r="AB20" s="442">
        <v>17</v>
      </c>
      <c r="AC20" s="442"/>
      <c r="AD20" s="442"/>
      <c r="AE20" s="442"/>
      <c r="AF20" s="442"/>
      <c r="AG20" s="440"/>
      <c r="AH20" s="441">
        <v>32</v>
      </c>
      <c r="AI20" s="441"/>
      <c r="AJ20" s="441"/>
      <c r="AK20" s="440"/>
      <c r="AL20" s="441">
        <v>31</v>
      </c>
      <c r="AM20" s="441"/>
      <c r="AN20" s="441"/>
      <c r="AO20" s="441"/>
      <c r="AP20" s="441"/>
      <c r="AQ20" s="441"/>
      <c r="AR20" s="440"/>
      <c r="AS20" s="441">
        <v>30</v>
      </c>
      <c r="AT20" s="441"/>
      <c r="AU20" s="441"/>
      <c r="AV20" s="441"/>
      <c r="AW20" s="441"/>
      <c r="AX20" s="440"/>
      <c r="AY20" s="442">
        <v>16</v>
      </c>
      <c r="AZ20" s="442"/>
      <c r="BA20" s="440"/>
      <c r="BB20" s="441">
        <v>29</v>
      </c>
      <c r="BC20" s="441"/>
      <c r="BD20" s="440"/>
    </row>
    <row r="21" spans="1:60" s="443" customFormat="1" ht="13.5" x14ac:dyDescent="0.25">
      <c r="A21" s="440"/>
      <c r="B21" s="440"/>
      <c r="C21" s="440"/>
      <c r="D21" s="440"/>
      <c r="E21" s="440"/>
      <c r="F21" s="440"/>
      <c r="G21" s="440"/>
      <c r="H21" s="440"/>
      <c r="I21" s="440"/>
      <c r="J21" s="440"/>
      <c r="K21" s="440"/>
      <c r="L21" s="440"/>
      <c r="M21" s="440"/>
      <c r="N21" s="440"/>
      <c r="O21" s="440"/>
      <c r="P21" s="440"/>
      <c r="Q21" s="440"/>
      <c r="R21" s="440"/>
      <c r="S21" s="440"/>
      <c r="T21" s="440"/>
      <c r="U21" s="440"/>
      <c r="V21" s="440"/>
      <c r="W21" s="441" t="s">
        <v>616</v>
      </c>
      <c r="X21" s="441"/>
      <c r="Y21" s="441"/>
      <c r="Z21" s="441"/>
      <c r="AA21" s="440"/>
      <c r="AB21" s="441" t="s">
        <v>617</v>
      </c>
      <c r="AC21" s="441"/>
      <c r="AD21" s="441"/>
      <c r="AE21" s="441"/>
      <c r="AF21" s="441"/>
      <c r="AG21" s="440"/>
      <c r="AH21" s="441" t="s">
        <v>932</v>
      </c>
      <c r="AI21" s="441"/>
      <c r="AJ21" s="441"/>
      <c r="AK21" s="440"/>
      <c r="AL21" s="441" t="s">
        <v>933</v>
      </c>
      <c r="AM21" s="441"/>
      <c r="AN21" s="441"/>
      <c r="AO21" s="441"/>
      <c r="AP21" s="441"/>
      <c r="AQ21" s="441"/>
      <c r="AR21" s="440"/>
      <c r="AS21" s="441" t="s">
        <v>620</v>
      </c>
      <c r="AT21" s="441"/>
      <c r="AU21" s="441"/>
      <c r="AV21" s="441"/>
      <c r="AW21" s="441"/>
      <c r="AX21" s="440"/>
      <c r="AY21" s="441" t="s">
        <v>621</v>
      </c>
      <c r="AZ21" s="441"/>
      <c r="BA21" s="440"/>
      <c r="BB21" s="441" t="s">
        <v>622</v>
      </c>
      <c r="BC21" s="441"/>
      <c r="BD21" s="440"/>
    </row>
    <row r="22" spans="1:60" ht="26.25" x14ac:dyDescent="0.25">
      <c r="A22" s="433" t="s">
        <v>571</v>
      </c>
      <c r="B22" s="433" t="s">
        <v>571</v>
      </c>
      <c r="C22" s="433" t="s">
        <v>571</v>
      </c>
      <c r="D22" s="433" t="s">
        <v>571</v>
      </c>
      <c r="E22" s="433" t="s">
        <v>571</v>
      </c>
      <c r="F22" s="433" t="s">
        <v>571</v>
      </c>
      <c r="G22" s="433" t="s">
        <v>571</v>
      </c>
      <c r="H22" s="433" t="s">
        <v>571</v>
      </c>
      <c r="I22" s="433" t="s">
        <v>571</v>
      </c>
      <c r="J22" s="433" t="s">
        <v>571</v>
      </c>
      <c r="K22" s="433" t="s">
        <v>571</v>
      </c>
      <c r="L22" s="433" t="s">
        <v>571</v>
      </c>
      <c r="M22" s="433" t="s">
        <v>571</v>
      </c>
      <c r="N22" s="433" t="s">
        <v>571</v>
      </c>
      <c r="O22" s="433" t="s">
        <v>571</v>
      </c>
      <c r="P22" s="433" t="s">
        <v>571</v>
      </c>
      <c r="Q22" s="433" t="s">
        <v>571</v>
      </c>
      <c r="R22" s="433" t="s">
        <v>571</v>
      </c>
      <c r="S22" s="433" t="s">
        <v>571</v>
      </c>
      <c r="T22" s="433" t="s">
        <v>571</v>
      </c>
      <c r="U22" s="433" t="s">
        <v>571</v>
      </c>
      <c r="V22" s="433" t="s">
        <v>571</v>
      </c>
      <c r="W22" s="433" t="s">
        <v>571</v>
      </c>
      <c r="X22" s="433" t="s">
        <v>571</v>
      </c>
      <c r="Y22" s="433" t="s">
        <v>571</v>
      </c>
      <c r="Z22" s="434" t="s">
        <v>567</v>
      </c>
      <c r="AA22" s="435" t="s">
        <v>311</v>
      </c>
      <c r="AB22" s="434" t="s">
        <v>521</v>
      </c>
      <c r="AC22" s="435" t="s">
        <v>311</v>
      </c>
      <c r="AD22" s="433" t="s">
        <v>570</v>
      </c>
      <c r="AE22" s="456" t="s">
        <v>337</v>
      </c>
      <c r="AF22" s="434" t="s">
        <v>523</v>
      </c>
      <c r="AG22" s="437" t="s">
        <v>340</v>
      </c>
      <c r="AH22" s="433" t="s">
        <v>570</v>
      </c>
      <c r="AI22" s="434" t="s">
        <v>522</v>
      </c>
      <c r="AJ22" s="435" t="s">
        <v>311</v>
      </c>
      <c r="AK22" s="434" t="s">
        <v>532</v>
      </c>
      <c r="AL22" s="434" t="s">
        <v>564</v>
      </c>
      <c r="AM22" s="435" t="s">
        <v>311</v>
      </c>
      <c r="AN22" s="433" t="s">
        <v>570</v>
      </c>
      <c r="AO22" s="456" t="s">
        <v>337</v>
      </c>
      <c r="AP22" s="434" t="s">
        <v>523</v>
      </c>
      <c r="AQ22" s="433" t="s">
        <v>570</v>
      </c>
      <c r="AR22" s="434" t="s">
        <v>525</v>
      </c>
      <c r="AS22" s="434" t="s">
        <v>532</v>
      </c>
      <c r="AT22" s="434" t="s">
        <v>564</v>
      </c>
      <c r="AU22" s="433" t="s">
        <v>570</v>
      </c>
      <c r="AV22" s="452" t="s">
        <v>567</v>
      </c>
      <c r="AW22" s="448" t="s">
        <v>311</v>
      </c>
      <c r="AX22" s="453" t="s">
        <v>337</v>
      </c>
      <c r="AY22" s="449" t="s">
        <v>522</v>
      </c>
      <c r="AZ22" s="454" t="s">
        <v>323</v>
      </c>
      <c r="BA22" s="433" t="s">
        <v>570</v>
      </c>
      <c r="BB22" s="435" t="s">
        <v>311</v>
      </c>
      <c r="BC22" s="436" t="s">
        <v>306</v>
      </c>
      <c r="BD22" s="438">
        <v>8</v>
      </c>
    </row>
    <row r="23" spans="1:60" s="443" customFormat="1" ht="14.25" thickBot="1" x14ac:dyDescent="0.3">
      <c r="A23" s="440"/>
      <c r="B23" s="440"/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0"/>
      <c r="Z23" s="441">
        <v>39</v>
      </c>
      <c r="AA23" s="441"/>
      <c r="AB23" s="441"/>
      <c r="AC23" s="441"/>
      <c r="AD23" s="440"/>
      <c r="AE23" s="441">
        <v>38</v>
      </c>
      <c r="AF23" s="441"/>
      <c r="AG23" s="441"/>
      <c r="AH23" s="440"/>
      <c r="AI23" s="441">
        <v>37</v>
      </c>
      <c r="AJ23" s="441"/>
      <c r="AK23" s="441"/>
      <c r="AL23" s="441"/>
      <c r="AM23" s="441"/>
      <c r="AN23" s="440"/>
      <c r="AO23" s="441">
        <v>36</v>
      </c>
      <c r="AP23" s="441"/>
      <c r="AQ23" s="440"/>
      <c r="AR23" s="442">
        <v>18</v>
      </c>
      <c r="AS23" s="442"/>
      <c r="AT23" s="442"/>
      <c r="AU23" s="440"/>
      <c r="AV23" s="441">
        <v>35</v>
      </c>
      <c r="AW23" s="441"/>
      <c r="AX23" s="441"/>
      <c r="AY23" s="441"/>
      <c r="AZ23" s="441"/>
      <c r="BA23" s="440"/>
      <c r="BB23" s="441">
        <v>34</v>
      </c>
      <c r="BC23" s="441"/>
      <c r="BD23" s="440"/>
    </row>
    <row r="24" spans="1:60" s="443" customFormat="1" ht="20.25" thickTop="1" thickBot="1" x14ac:dyDescent="0.3">
      <c r="A24" s="440"/>
      <c r="B24" s="440"/>
      <c r="C24" s="440"/>
      <c r="D24" s="44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0"/>
      <c r="P24" s="440"/>
      <c r="Q24" s="440"/>
      <c r="R24" s="440"/>
      <c r="S24" s="440"/>
      <c r="T24" s="440"/>
      <c r="U24" s="440"/>
      <c r="V24" s="440"/>
      <c r="W24" s="440"/>
      <c r="X24" s="440"/>
      <c r="Y24" s="440"/>
      <c r="Z24" s="444" t="s">
        <v>934</v>
      </c>
      <c r="AA24" s="455"/>
      <c r="AB24" s="455"/>
      <c r="AC24" s="445"/>
      <c r="AD24" s="440"/>
      <c r="AE24" s="441" t="s">
        <v>624</v>
      </c>
      <c r="AF24" s="441"/>
      <c r="AG24" s="441"/>
      <c r="AH24" s="440"/>
      <c r="AI24" s="441" t="s">
        <v>625</v>
      </c>
      <c r="AJ24" s="441"/>
      <c r="AK24" s="441"/>
      <c r="AL24" s="441"/>
      <c r="AM24" s="441"/>
      <c r="AN24" s="440"/>
      <c r="AO24" s="441" t="s">
        <v>626</v>
      </c>
      <c r="AP24" s="441"/>
      <c r="AQ24" s="440"/>
      <c r="AR24" s="441" t="s">
        <v>627</v>
      </c>
      <c r="AS24" s="441"/>
      <c r="AT24" s="441"/>
      <c r="AU24" s="440"/>
      <c r="AV24" s="444" t="s">
        <v>935</v>
      </c>
      <c r="AW24" s="455"/>
      <c r="AX24" s="455"/>
      <c r="AY24" s="455"/>
      <c r="AZ24" s="445"/>
      <c r="BA24" s="440"/>
      <c r="BB24" s="441" t="s">
        <v>629</v>
      </c>
      <c r="BC24" s="441"/>
      <c r="BD24" s="440"/>
    </row>
    <row r="25" spans="1:60" ht="27.75" thickTop="1" thickBot="1" x14ac:dyDescent="0.3">
      <c r="A25" s="437" t="s">
        <v>340</v>
      </c>
      <c r="B25" s="434" t="s">
        <v>531</v>
      </c>
      <c r="C25" s="434" t="s">
        <v>518</v>
      </c>
      <c r="D25" s="435" t="s">
        <v>311</v>
      </c>
      <c r="E25" s="433" t="s">
        <v>570</v>
      </c>
      <c r="F25" s="456" t="s">
        <v>337</v>
      </c>
      <c r="G25" s="435" t="s">
        <v>311</v>
      </c>
      <c r="H25" s="434" t="s">
        <v>521</v>
      </c>
      <c r="I25" s="434" t="s">
        <v>518</v>
      </c>
      <c r="J25" s="434" t="s">
        <v>564</v>
      </c>
      <c r="K25" s="433" t="s">
        <v>570</v>
      </c>
      <c r="L25" s="436" t="s">
        <v>566</v>
      </c>
      <c r="M25" s="436" t="s">
        <v>323</v>
      </c>
      <c r="N25" s="433" t="s">
        <v>570</v>
      </c>
      <c r="O25" s="456" t="s">
        <v>337</v>
      </c>
      <c r="P25" s="434" t="s">
        <v>523</v>
      </c>
      <c r="Q25" s="434" t="s">
        <v>518</v>
      </c>
      <c r="R25" s="433" t="s">
        <v>570</v>
      </c>
      <c r="S25" s="434" t="s">
        <v>521</v>
      </c>
      <c r="T25" s="434" t="s">
        <v>519</v>
      </c>
      <c r="U25" s="435" t="s">
        <v>311</v>
      </c>
      <c r="V25" s="437" t="s">
        <v>340</v>
      </c>
      <c r="W25" s="433" t="s">
        <v>570</v>
      </c>
      <c r="X25" s="436" t="s">
        <v>566</v>
      </c>
      <c r="Y25" s="434" t="s">
        <v>530</v>
      </c>
      <c r="Z25" s="434" t="s">
        <v>518</v>
      </c>
      <c r="AA25" s="433" t="s">
        <v>570</v>
      </c>
      <c r="AB25" s="436" t="s">
        <v>323</v>
      </c>
      <c r="AC25" s="434" t="s">
        <v>522</v>
      </c>
      <c r="AD25" s="434" t="s">
        <v>518</v>
      </c>
      <c r="AE25" s="433" t="s">
        <v>570</v>
      </c>
      <c r="AF25" s="434" t="s">
        <v>521</v>
      </c>
      <c r="AG25" s="434" t="s">
        <v>518</v>
      </c>
      <c r="AH25" s="434" t="s">
        <v>524</v>
      </c>
      <c r="AI25" s="433" t="s">
        <v>570</v>
      </c>
      <c r="AJ25" s="436" t="s">
        <v>569</v>
      </c>
      <c r="AK25" s="435" t="s">
        <v>311</v>
      </c>
      <c r="AL25" s="435" t="s">
        <v>311</v>
      </c>
      <c r="AM25" s="437" t="s">
        <v>340</v>
      </c>
      <c r="AN25" s="433" t="s">
        <v>570</v>
      </c>
      <c r="AO25" s="465" t="s">
        <v>337</v>
      </c>
      <c r="AP25" s="466" t="s">
        <v>340</v>
      </c>
      <c r="AQ25" s="467" t="s">
        <v>337</v>
      </c>
      <c r="AR25" s="468" t="s">
        <v>311</v>
      </c>
      <c r="AS25" s="433" t="s">
        <v>570</v>
      </c>
      <c r="AT25" s="434" t="s">
        <v>520</v>
      </c>
      <c r="AU25" s="435" t="s">
        <v>311</v>
      </c>
      <c r="AV25" s="434" t="s">
        <v>517</v>
      </c>
      <c r="AW25" s="433" t="s">
        <v>570</v>
      </c>
      <c r="AX25" s="434" t="s">
        <v>530</v>
      </c>
      <c r="AY25" s="437" t="s">
        <v>340</v>
      </c>
      <c r="AZ25" s="436" t="s">
        <v>306</v>
      </c>
      <c r="BA25" s="433" t="s">
        <v>570</v>
      </c>
      <c r="BB25" s="435" t="s">
        <v>311</v>
      </c>
      <c r="BC25" s="436" t="s">
        <v>306</v>
      </c>
      <c r="BD25" s="438">
        <v>9</v>
      </c>
    </row>
    <row r="26" spans="1:60" s="443" customFormat="1" ht="15" customHeight="1" thickTop="1" thickBot="1" x14ac:dyDescent="0.3">
      <c r="A26" s="441">
        <v>48</v>
      </c>
      <c r="B26" s="441"/>
      <c r="C26" s="441"/>
      <c r="D26" s="441"/>
      <c r="E26" s="440"/>
      <c r="F26" s="441">
        <v>47</v>
      </c>
      <c r="G26" s="441"/>
      <c r="H26" s="441"/>
      <c r="I26" s="441"/>
      <c r="J26" s="441"/>
      <c r="K26" s="440"/>
      <c r="L26" s="442">
        <v>22</v>
      </c>
      <c r="M26" s="442"/>
      <c r="N26" s="440"/>
      <c r="O26" s="441">
        <v>46</v>
      </c>
      <c r="P26" s="441"/>
      <c r="Q26" s="441"/>
      <c r="R26" s="440"/>
      <c r="S26" s="441">
        <v>45</v>
      </c>
      <c r="T26" s="441"/>
      <c r="U26" s="441"/>
      <c r="V26" s="441"/>
      <c r="W26" s="440"/>
      <c r="X26" s="442">
        <v>21</v>
      </c>
      <c r="Y26" s="442"/>
      <c r="Z26" s="442"/>
      <c r="AA26" s="469"/>
      <c r="AB26" s="442">
        <v>20</v>
      </c>
      <c r="AC26" s="442"/>
      <c r="AD26" s="442"/>
      <c r="AE26" s="469"/>
      <c r="AF26" s="442">
        <v>19</v>
      </c>
      <c r="AG26" s="442"/>
      <c r="AH26" s="442"/>
      <c r="AI26" s="440"/>
      <c r="AJ26" s="441">
        <v>44</v>
      </c>
      <c r="AK26" s="441"/>
      <c r="AL26" s="441"/>
      <c r="AM26" s="441"/>
      <c r="AN26" s="440"/>
      <c r="AO26" s="441">
        <v>43</v>
      </c>
      <c r="AP26" s="441"/>
      <c r="AQ26" s="441"/>
      <c r="AR26" s="441"/>
      <c r="AS26" s="440"/>
      <c r="AT26" s="441">
        <v>42</v>
      </c>
      <c r="AU26" s="441"/>
      <c r="AV26" s="441"/>
      <c r="AW26" s="440"/>
      <c r="AX26" s="441">
        <v>41</v>
      </c>
      <c r="AY26" s="441"/>
      <c r="AZ26" s="441"/>
      <c r="BA26" s="440"/>
      <c r="BB26" s="441">
        <v>40</v>
      </c>
      <c r="BC26" s="441"/>
      <c r="BD26" s="440"/>
    </row>
    <row r="27" spans="1:60" s="443" customFormat="1" ht="20.25" thickTop="1" thickBot="1" x14ac:dyDescent="0.3">
      <c r="A27" s="441" t="s">
        <v>630</v>
      </c>
      <c r="B27" s="441"/>
      <c r="C27" s="441">
        <v>670</v>
      </c>
      <c r="D27" s="441"/>
      <c r="E27" s="440"/>
      <c r="F27" s="441" t="s">
        <v>631</v>
      </c>
      <c r="G27" s="441"/>
      <c r="H27" s="441">
        <v>69</v>
      </c>
      <c r="I27" s="441"/>
      <c r="J27" s="441"/>
      <c r="K27" s="440"/>
      <c r="L27" s="441" t="s">
        <v>632</v>
      </c>
      <c r="M27" s="441"/>
      <c r="N27" s="440"/>
      <c r="O27" s="441" t="s">
        <v>633</v>
      </c>
      <c r="P27" s="441">
        <v>67</v>
      </c>
      <c r="Q27" s="441"/>
      <c r="R27" s="440"/>
      <c r="S27" s="441" t="s">
        <v>634</v>
      </c>
      <c r="T27" s="441">
        <v>66</v>
      </c>
      <c r="U27" s="441"/>
      <c r="V27" s="441"/>
      <c r="W27" s="440"/>
      <c r="X27" s="441" t="s">
        <v>635</v>
      </c>
      <c r="Y27" s="441">
        <v>65</v>
      </c>
      <c r="Z27" s="441"/>
      <c r="AA27" s="440"/>
      <c r="AB27" s="441" t="s">
        <v>636</v>
      </c>
      <c r="AC27" s="441"/>
      <c r="AD27" s="441">
        <v>64</v>
      </c>
      <c r="AE27" s="440"/>
      <c r="AF27" s="441" t="s">
        <v>637</v>
      </c>
      <c r="AG27" s="441"/>
      <c r="AH27" s="441">
        <v>63</v>
      </c>
      <c r="AI27" s="440"/>
      <c r="AJ27" s="444" t="s">
        <v>936</v>
      </c>
      <c r="AK27" s="455"/>
      <c r="AL27" s="455">
        <v>62</v>
      </c>
      <c r="AM27" s="445"/>
      <c r="AN27" s="440"/>
      <c r="AO27" s="444" t="s">
        <v>937</v>
      </c>
      <c r="AP27" s="455"/>
      <c r="AQ27" s="455"/>
      <c r="AR27" s="445"/>
      <c r="AS27" s="440"/>
      <c r="AT27" s="441" t="s">
        <v>640</v>
      </c>
      <c r="AU27" s="441"/>
      <c r="AV27" s="441"/>
      <c r="AW27" s="440"/>
      <c r="AX27" s="444" t="s">
        <v>938</v>
      </c>
      <c r="AY27" s="455"/>
      <c r="AZ27" s="445"/>
      <c r="BA27" s="440"/>
      <c r="BB27" s="441" t="s">
        <v>642</v>
      </c>
      <c r="BC27" s="441"/>
      <c r="BD27" s="470"/>
    </row>
    <row r="28" spans="1:60" ht="27" thickTop="1" x14ac:dyDescent="0.25">
      <c r="A28" s="434" t="s">
        <v>568</v>
      </c>
      <c r="B28" s="434" t="s">
        <v>521</v>
      </c>
      <c r="C28" s="436" t="s">
        <v>323</v>
      </c>
      <c r="D28" s="433" t="s">
        <v>571</v>
      </c>
      <c r="E28" s="435" t="s">
        <v>311</v>
      </c>
      <c r="F28" s="434" t="s">
        <v>528</v>
      </c>
      <c r="G28" s="434" t="s">
        <v>564</v>
      </c>
      <c r="H28" s="434" t="s">
        <v>521</v>
      </c>
      <c r="J28" s="434" t="s">
        <v>522</v>
      </c>
      <c r="K28" s="436" t="s">
        <v>306</v>
      </c>
      <c r="M28" s="437" t="s">
        <v>340</v>
      </c>
      <c r="N28" s="434" t="s">
        <v>526</v>
      </c>
      <c r="O28" s="434" t="s">
        <v>564</v>
      </c>
      <c r="P28" s="435" t="s">
        <v>311</v>
      </c>
      <c r="Q28" s="471" t="s">
        <v>939</v>
      </c>
      <c r="R28" s="472" t="s">
        <v>940</v>
      </c>
      <c r="S28" s="433" t="s">
        <v>571</v>
      </c>
      <c r="T28" s="433" t="s">
        <v>571</v>
      </c>
      <c r="U28" s="433" t="s">
        <v>571</v>
      </c>
      <c r="V28" s="433" t="s">
        <v>571</v>
      </c>
      <c r="W28" s="433" t="s">
        <v>571</v>
      </c>
      <c r="X28" s="433" t="s">
        <v>571</v>
      </c>
      <c r="Y28" s="434" t="s">
        <v>517</v>
      </c>
      <c r="Z28" s="436" t="s">
        <v>529</v>
      </c>
      <c r="AA28" s="434" t="s">
        <v>528</v>
      </c>
      <c r="AB28" s="435" t="s">
        <v>311</v>
      </c>
      <c r="AC28" s="433" t="s">
        <v>570</v>
      </c>
      <c r="AD28" s="473" t="s">
        <v>311</v>
      </c>
      <c r="AE28" s="453" t="s">
        <v>337</v>
      </c>
      <c r="AF28" s="449" t="s">
        <v>522</v>
      </c>
      <c r="AG28" s="447" t="s">
        <v>323</v>
      </c>
      <c r="AH28" s="459" t="s">
        <v>522</v>
      </c>
      <c r="AI28" s="433" t="s">
        <v>570</v>
      </c>
      <c r="AJ28" s="456" t="s">
        <v>337</v>
      </c>
      <c r="AK28" s="434" t="s">
        <v>521</v>
      </c>
      <c r="AL28" s="434" t="s">
        <v>518</v>
      </c>
      <c r="AM28" s="434" t="s">
        <v>523</v>
      </c>
      <c r="AN28" s="436" t="s">
        <v>323</v>
      </c>
      <c r="AO28" s="433" t="s">
        <v>570</v>
      </c>
      <c r="AP28" s="434" t="s">
        <v>567</v>
      </c>
      <c r="AQ28" s="434" t="s">
        <v>522</v>
      </c>
      <c r="AR28" s="434" t="s">
        <v>528</v>
      </c>
      <c r="AS28" s="434" t="s">
        <v>522</v>
      </c>
      <c r="AT28" s="433" t="s">
        <v>570</v>
      </c>
      <c r="AU28" s="434" t="s">
        <v>520</v>
      </c>
      <c r="AV28" s="435" t="s">
        <v>311</v>
      </c>
      <c r="AW28" s="434" t="s">
        <v>519</v>
      </c>
      <c r="AX28" s="436" t="s">
        <v>323</v>
      </c>
      <c r="AY28" s="433" t="s">
        <v>570</v>
      </c>
      <c r="AZ28" s="435" t="s">
        <v>311</v>
      </c>
      <c r="BA28" s="436" t="s">
        <v>326</v>
      </c>
      <c r="BB28" s="436" t="s">
        <v>323</v>
      </c>
      <c r="BC28" s="437" t="s">
        <v>340</v>
      </c>
      <c r="BD28" s="438">
        <v>10</v>
      </c>
    </row>
    <row r="29" spans="1:60" s="443" customFormat="1" ht="15" customHeight="1" x14ac:dyDescent="0.25">
      <c r="A29" s="442">
        <v>24</v>
      </c>
      <c r="B29" s="442"/>
      <c r="C29" s="442"/>
      <c r="D29" s="440"/>
      <c r="E29" s="441">
        <v>50</v>
      </c>
      <c r="F29" s="441"/>
      <c r="G29" s="441"/>
      <c r="H29" s="441"/>
      <c r="J29" s="442">
        <v>23</v>
      </c>
      <c r="K29" s="442"/>
      <c r="M29" s="441">
        <v>49</v>
      </c>
      <c r="N29" s="441"/>
      <c r="O29" s="441"/>
      <c r="P29" s="441"/>
      <c r="S29" s="440"/>
      <c r="T29" s="440"/>
      <c r="U29" s="440"/>
      <c r="V29" s="440"/>
      <c r="W29" s="440"/>
      <c r="X29" s="440"/>
      <c r="Y29" s="441">
        <v>55</v>
      </c>
      <c r="Z29" s="441"/>
      <c r="AA29" s="441"/>
      <c r="AB29" s="441"/>
      <c r="AC29" s="440"/>
      <c r="AD29" s="441">
        <v>54</v>
      </c>
      <c r="AE29" s="441"/>
      <c r="AF29" s="441"/>
      <c r="AG29" s="441"/>
      <c r="AH29" s="441"/>
      <c r="AI29" s="440"/>
      <c r="AJ29" s="441">
        <v>53</v>
      </c>
      <c r="AK29" s="441"/>
      <c r="AL29" s="441"/>
      <c r="AM29" s="441"/>
      <c r="AN29" s="441"/>
      <c r="AO29" s="440"/>
      <c r="AP29" s="442">
        <v>25</v>
      </c>
      <c r="AQ29" s="442"/>
      <c r="AR29" s="442"/>
      <c r="AS29" s="442"/>
      <c r="AT29" s="440"/>
      <c r="AU29" s="441">
        <v>52</v>
      </c>
      <c r="AV29" s="441"/>
      <c r="AW29" s="441"/>
      <c r="AX29" s="441"/>
      <c r="AY29" s="440"/>
      <c r="AZ29" s="441">
        <v>51</v>
      </c>
      <c r="BA29" s="441"/>
      <c r="BB29" s="441"/>
      <c r="BC29" s="441"/>
      <c r="BD29" s="440"/>
    </row>
    <row r="30" spans="1:60" s="443" customFormat="1" ht="13.5" x14ac:dyDescent="0.25">
      <c r="A30" s="441" t="s">
        <v>643</v>
      </c>
      <c r="B30" s="441"/>
      <c r="C30" s="441"/>
      <c r="D30" s="440"/>
      <c r="E30" s="441" t="s">
        <v>644</v>
      </c>
      <c r="F30" s="441"/>
      <c r="G30" s="441"/>
      <c r="H30" s="441"/>
      <c r="I30" s="440"/>
      <c r="J30" s="441" t="s">
        <v>645</v>
      </c>
      <c r="K30" s="441"/>
      <c r="L30" s="440"/>
      <c r="M30" s="441" t="s">
        <v>646</v>
      </c>
      <c r="N30" s="441"/>
      <c r="O30" s="441"/>
      <c r="P30" s="441"/>
      <c r="Q30" s="440"/>
      <c r="S30" s="440"/>
      <c r="T30" s="440"/>
      <c r="U30" s="440"/>
      <c r="V30" s="440"/>
      <c r="W30" s="440"/>
      <c r="X30" s="440"/>
      <c r="Y30" s="441" t="s">
        <v>647</v>
      </c>
      <c r="Z30" s="441"/>
      <c r="AA30" s="441"/>
      <c r="AB30" s="441"/>
      <c r="AC30" s="440"/>
      <c r="AD30" s="441" t="s">
        <v>648</v>
      </c>
      <c r="AE30" s="441"/>
      <c r="AF30" s="441"/>
      <c r="AG30" s="441"/>
      <c r="AH30" s="441"/>
      <c r="AI30" s="440"/>
      <c r="AJ30" s="441" t="s">
        <v>649</v>
      </c>
      <c r="AK30" s="441"/>
      <c r="AL30" s="441"/>
      <c r="AM30" s="441"/>
      <c r="AN30" s="441"/>
      <c r="AO30" s="440"/>
      <c r="AP30" s="441" t="s">
        <v>650</v>
      </c>
      <c r="AQ30" s="441"/>
      <c r="AR30" s="441"/>
      <c r="AS30" s="441"/>
      <c r="AT30" s="440"/>
      <c r="AU30" s="441" t="s">
        <v>651</v>
      </c>
      <c r="AV30" s="441"/>
      <c r="AW30" s="441"/>
      <c r="AX30" s="441"/>
      <c r="AY30" s="440"/>
      <c r="AZ30" s="441" t="s">
        <v>652</v>
      </c>
      <c r="BA30" s="441"/>
      <c r="BB30" s="441"/>
      <c r="BC30" s="441"/>
      <c r="BD30" s="440"/>
    </row>
    <row r="31" spans="1:60" ht="27" thickBot="1" x14ac:dyDescent="0.3">
      <c r="A31" s="433" t="s">
        <v>571</v>
      </c>
      <c r="N31" s="433" t="s">
        <v>571</v>
      </c>
      <c r="O31" s="433" t="s">
        <v>571</v>
      </c>
      <c r="P31" s="433" t="s">
        <v>571</v>
      </c>
      <c r="Q31" s="433" t="s">
        <v>571</v>
      </c>
      <c r="R31" s="436" t="s">
        <v>529</v>
      </c>
      <c r="S31" s="435" t="s">
        <v>311</v>
      </c>
      <c r="T31" s="434" t="s">
        <v>520</v>
      </c>
      <c r="U31" s="434" t="s">
        <v>531</v>
      </c>
      <c r="V31" s="464"/>
      <c r="W31" s="434" t="s">
        <v>526</v>
      </c>
      <c r="X31" s="437" t="s">
        <v>340</v>
      </c>
      <c r="Y31" s="436" t="s">
        <v>326</v>
      </c>
      <c r="Z31" s="434" t="s">
        <v>521</v>
      </c>
      <c r="AA31" s="436" t="s">
        <v>529</v>
      </c>
      <c r="AB31" s="464"/>
      <c r="AC31" s="456" t="s">
        <v>337</v>
      </c>
      <c r="AD31" s="436" t="s">
        <v>326</v>
      </c>
      <c r="AE31" s="434" t="s">
        <v>518</v>
      </c>
      <c r="AF31" s="434" t="s">
        <v>518</v>
      </c>
      <c r="AG31" s="437" t="s">
        <v>340</v>
      </c>
      <c r="AH31" s="434" t="s">
        <v>521</v>
      </c>
      <c r="AI31" s="434" t="s">
        <v>526</v>
      </c>
      <c r="AJ31" s="433" t="s">
        <v>570</v>
      </c>
      <c r="AK31" s="434" t="s">
        <v>528</v>
      </c>
      <c r="AL31" s="434" t="s">
        <v>520</v>
      </c>
      <c r="AM31" s="434" t="s">
        <v>519</v>
      </c>
      <c r="AN31" s="436" t="s">
        <v>323</v>
      </c>
      <c r="AO31" s="464"/>
      <c r="AP31" s="434" t="s">
        <v>567</v>
      </c>
      <c r="AQ31" s="435" t="s">
        <v>311</v>
      </c>
      <c r="AR31" s="434" t="s">
        <v>528</v>
      </c>
      <c r="AS31" s="434" t="s">
        <v>564</v>
      </c>
      <c r="AT31" s="434" t="s">
        <v>521</v>
      </c>
      <c r="AU31" s="433" t="s">
        <v>570</v>
      </c>
      <c r="AV31" s="435" t="s">
        <v>311</v>
      </c>
      <c r="AW31" s="436" t="s">
        <v>326</v>
      </c>
      <c r="AX31" s="434" t="s">
        <v>521</v>
      </c>
      <c r="AY31" s="436" t="s">
        <v>529</v>
      </c>
      <c r="AZ31" s="433" t="s">
        <v>570</v>
      </c>
      <c r="BA31" s="434" t="s">
        <v>522</v>
      </c>
      <c r="BB31" s="436" t="s">
        <v>306</v>
      </c>
      <c r="BC31" s="437" t="s">
        <v>340</v>
      </c>
      <c r="BD31" s="438">
        <v>11</v>
      </c>
    </row>
    <row r="32" spans="1:60" s="443" customFormat="1" ht="20.25" thickTop="1" thickBot="1" x14ac:dyDescent="0.3">
      <c r="A32" s="440"/>
      <c r="N32" s="440"/>
      <c r="O32" s="440"/>
      <c r="P32" s="440"/>
      <c r="Q32" s="440"/>
      <c r="R32" s="460">
        <v>61</v>
      </c>
      <c r="S32" s="461"/>
      <c r="T32" s="461"/>
      <c r="U32" s="462"/>
      <c r="V32" s="474"/>
      <c r="W32" s="441">
        <v>60</v>
      </c>
      <c r="X32" s="441"/>
      <c r="Y32" s="441"/>
      <c r="Z32" s="441"/>
      <c r="AA32" s="441"/>
      <c r="AB32" s="474"/>
      <c r="AC32" s="441">
        <v>59</v>
      </c>
      <c r="AD32" s="441"/>
      <c r="AE32" s="441"/>
      <c r="AF32" s="441"/>
      <c r="AG32" s="441"/>
      <c r="AH32" s="441"/>
      <c r="AI32" s="441"/>
      <c r="AJ32" s="474"/>
      <c r="AK32" s="475">
        <v>26</v>
      </c>
      <c r="AL32" s="476"/>
      <c r="AM32" s="476"/>
      <c r="AN32" s="477"/>
      <c r="AO32" s="474"/>
      <c r="AP32" s="441">
        <v>58</v>
      </c>
      <c r="AQ32" s="441"/>
      <c r="AR32" s="441"/>
      <c r="AS32" s="441"/>
      <c r="AT32" s="441"/>
      <c r="AU32" s="474"/>
      <c r="AV32" s="441">
        <v>57</v>
      </c>
      <c r="AW32" s="441"/>
      <c r="AX32" s="441"/>
      <c r="AY32" s="441"/>
      <c r="AZ32" s="474"/>
      <c r="BA32" s="441">
        <v>56</v>
      </c>
      <c r="BB32" s="441"/>
      <c r="BC32" s="441"/>
      <c r="BD32" s="440"/>
    </row>
    <row r="33" spans="1:56" s="443" customFormat="1" ht="20.25" thickTop="1" thickBot="1" x14ac:dyDescent="0.3">
      <c r="A33" s="440"/>
      <c r="N33" s="440"/>
      <c r="O33" s="440"/>
      <c r="P33" s="440"/>
      <c r="Q33" s="440"/>
      <c r="R33" s="460" t="s">
        <v>941</v>
      </c>
      <c r="S33" s="461"/>
      <c r="T33" s="461"/>
      <c r="U33" s="462"/>
      <c r="V33" s="474"/>
      <c r="W33" s="441" t="s">
        <v>654</v>
      </c>
      <c r="X33" s="441"/>
      <c r="Y33" s="441"/>
      <c r="Z33" s="441"/>
      <c r="AA33" s="441"/>
      <c r="AB33" s="474"/>
      <c r="AC33" s="441" t="s">
        <v>655</v>
      </c>
      <c r="AD33" s="441"/>
      <c r="AE33" s="441"/>
      <c r="AF33" s="441"/>
      <c r="AG33" s="441"/>
      <c r="AH33" s="441"/>
      <c r="AI33" s="441"/>
      <c r="AJ33" s="474"/>
      <c r="AK33" s="444" t="s">
        <v>942</v>
      </c>
      <c r="AL33" s="455"/>
      <c r="AM33" s="455"/>
      <c r="AN33" s="445"/>
      <c r="AO33" s="474"/>
      <c r="AP33" s="441" t="s">
        <v>657</v>
      </c>
      <c r="AQ33" s="441"/>
      <c r="AR33" s="441"/>
      <c r="AS33" s="441"/>
      <c r="AT33" s="441"/>
      <c r="AU33" s="474"/>
      <c r="AV33" s="441" t="s">
        <v>658</v>
      </c>
      <c r="AW33" s="441"/>
      <c r="AX33" s="441"/>
      <c r="AY33" s="441"/>
      <c r="AZ33" s="474"/>
      <c r="BA33" s="444" t="s">
        <v>943</v>
      </c>
      <c r="BB33" s="455"/>
      <c r="BC33" s="445"/>
      <c r="BD33" s="474"/>
    </row>
    <row r="34" spans="1:56" ht="15.75" thickTop="1" x14ac:dyDescent="0.25"/>
  </sheetData>
  <mergeCells count="174">
    <mergeCell ref="BA32:BC32"/>
    <mergeCell ref="R33:U33"/>
    <mergeCell ref="W33:AA33"/>
    <mergeCell ref="AC33:AI33"/>
    <mergeCell ref="AK33:AN33"/>
    <mergeCell ref="AP33:AT33"/>
    <mergeCell ref="AV33:AY33"/>
    <mergeCell ref="BA33:BC33"/>
    <mergeCell ref="AJ30:AN30"/>
    <mergeCell ref="AP30:AS30"/>
    <mergeCell ref="AU30:AX30"/>
    <mergeCell ref="AZ30:BC30"/>
    <mergeCell ref="R32:U32"/>
    <mergeCell ref="W32:AA32"/>
    <mergeCell ref="AC32:AI32"/>
    <mergeCell ref="AK32:AN32"/>
    <mergeCell ref="AP32:AT32"/>
    <mergeCell ref="AV32:AY32"/>
    <mergeCell ref="AJ29:AN29"/>
    <mergeCell ref="AP29:AS29"/>
    <mergeCell ref="AU29:AX29"/>
    <mergeCell ref="AZ29:BC29"/>
    <mergeCell ref="A30:C30"/>
    <mergeCell ref="E30:H30"/>
    <mergeCell ref="J30:K30"/>
    <mergeCell ref="M30:P30"/>
    <mergeCell ref="Y30:AB30"/>
    <mergeCell ref="AD30:AH30"/>
    <mergeCell ref="AO27:AR27"/>
    <mergeCell ref="AT27:AV27"/>
    <mergeCell ref="AX27:AZ27"/>
    <mergeCell ref="BB27:BC27"/>
    <mergeCell ref="A29:C29"/>
    <mergeCell ref="E29:H29"/>
    <mergeCell ref="J29:K29"/>
    <mergeCell ref="M29:P29"/>
    <mergeCell ref="Y29:AB29"/>
    <mergeCell ref="AD29:AH29"/>
    <mergeCell ref="BB26:BC26"/>
    <mergeCell ref="A27:D27"/>
    <mergeCell ref="F27:J27"/>
    <mergeCell ref="L27:M27"/>
    <mergeCell ref="O27:Q27"/>
    <mergeCell ref="S27:V27"/>
    <mergeCell ref="X27:Z27"/>
    <mergeCell ref="AB27:AD27"/>
    <mergeCell ref="AF27:AH27"/>
    <mergeCell ref="AJ27:AM27"/>
    <mergeCell ref="AB26:AD26"/>
    <mergeCell ref="AF26:AH26"/>
    <mergeCell ref="AJ26:AM26"/>
    <mergeCell ref="AO26:AR26"/>
    <mergeCell ref="AT26:AV26"/>
    <mergeCell ref="AX26:AZ26"/>
    <mergeCell ref="A26:D26"/>
    <mergeCell ref="F26:J26"/>
    <mergeCell ref="L26:M26"/>
    <mergeCell ref="O26:Q26"/>
    <mergeCell ref="S26:V26"/>
    <mergeCell ref="X26:Z26"/>
    <mergeCell ref="BB23:BC23"/>
    <mergeCell ref="Z24:AC24"/>
    <mergeCell ref="AE24:AG24"/>
    <mergeCell ref="AI24:AM24"/>
    <mergeCell ref="AO24:AP24"/>
    <mergeCell ref="AR24:AT24"/>
    <mergeCell ref="AV24:AZ24"/>
    <mergeCell ref="BB24:BC24"/>
    <mergeCell ref="Z23:AC23"/>
    <mergeCell ref="AE23:AG23"/>
    <mergeCell ref="AI23:AM23"/>
    <mergeCell ref="AO23:AP23"/>
    <mergeCell ref="AR23:AT23"/>
    <mergeCell ref="AV23:AZ23"/>
    <mergeCell ref="BB20:BC20"/>
    <mergeCell ref="W21:Z21"/>
    <mergeCell ref="AB21:AF21"/>
    <mergeCell ref="AH21:AJ21"/>
    <mergeCell ref="AL21:AQ21"/>
    <mergeCell ref="AS21:AW21"/>
    <mergeCell ref="AY21:AZ21"/>
    <mergeCell ref="BB21:BC21"/>
    <mergeCell ref="W20:Z20"/>
    <mergeCell ref="AB20:AF20"/>
    <mergeCell ref="AH20:AJ20"/>
    <mergeCell ref="AL20:AQ20"/>
    <mergeCell ref="AS20:AW20"/>
    <mergeCell ref="AY20:AZ20"/>
    <mergeCell ref="BB17:BC17"/>
    <mergeCell ref="T18:V18"/>
    <mergeCell ref="X18:AB18"/>
    <mergeCell ref="AD18:AH18"/>
    <mergeCell ref="AJ18:AN18"/>
    <mergeCell ref="AP18:AT18"/>
    <mergeCell ref="AV18:AZ18"/>
    <mergeCell ref="BB18:BC18"/>
    <mergeCell ref="T17:V17"/>
    <mergeCell ref="X17:AB17"/>
    <mergeCell ref="AD17:AH17"/>
    <mergeCell ref="AJ17:AN17"/>
    <mergeCell ref="AP17:AT17"/>
    <mergeCell ref="AV17:AZ17"/>
    <mergeCell ref="AQ14:AW14"/>
    <mergeCell ref="AY14:BC14"/>
    <mergeCell ref="N15:P15"/>
    <mergeCell ref="R15:V15"/>
    <mergeCell ref="X15:Y15"/>
    <mergeCell ref="AA15:AG15"/>
    <mergeCell ref="AI15:AL15"/>
    <mergeCell ref="AN15:AO15"/>
    <mergeCell ref="AQ15:AW15"/>
    <mergeCell ref="AY15:BC15"/>
    <mergeCell ref="N14:P14"/>
    <mergeCell ref="R14:V14"/>
    <mergeCell ref="X14:Y14"/>
    <mergeCell ref="AA14:AG14"/>
    <mergeCell ref="AI14:AL14"/>
    <mergeCell ref="AN14:AO14"/>
    <mergeCell ref="AU11:AW11"/>
    <mergeCell ref="AY11:BC11"/>
    <mergeCell ref="O12:Q12"/>
    <mergeCell ref="S12:X12"/>
    <mergeCell ref="Z12:AD12"/>
    <mergeCell ref="AF12:AI12"/>
    <mergeCell ref="AK12:AO12"/>
    <mergeCell ref="AQ12:AS12"/>
    <mergeCell ref="AU12:AW12"/>
    <mergeCell ref="AY12:BC12"/>
    <mergeCell ref="O11:Q11"/>
    <mergeCell ref="S11:X11"/>
    <mergeCell ref="Z11:AD11"/>
    <mergeCell ref="AF11:AI11"/>
    <mergeCell ref="AK11:AO11"/>
    <mergeCell ref="AQ11:AS11"/>
    <mergeCell ref="AC9:AF9"/>
    <mergeCell ref="AH9:AM9"/>
    <mergeCell ref="AO9:AQ9"/>
    <mergeCell ref="AS9:AV9"/>
    <mergeCell ref="AX9:AZ9"/>
    <mergeCell ref="BB9:BC9"/>
    <mergeCell ref="AC8:AF8"/>
    <mergeCell ref="AH8:AM8"/>
    <mergeCell ref="AO8:AQ8"/>
    <mergeCell ref="AS8:AV8"/>
    <mergeCell ref="AX8:AZ8"/>
    <mergeCell ref="BB8:BC8"/>
    <mergeCell ref="AU5:AV5"/>
    <mergeCell ref="AX5:BC5"/>
    <mergeCell ref="J6:Q6"/>
    <mergeCell ref="S6:V6"/>
    <mergeCell ref="X6:Z6"/>
    <mergeCell ref="AB6:AF6"/>
    <mergeCell ref="AH6:AM6"/>
    <mergeCell ref="AO6:AS6"/>
    <mergeCell ref="AU6:AV6"/>
    <mergeCell ref="AX6:BC6"/>
    <mergeCell ref="J5:Q5"/>
    <mergeCell ref="S5:V5"/>
    <mergeCell ref="X5:Z5"/>
    <mergeCell ref="AB5:AF5"/>
    <mergeCell ref="AH5:AM5"/>
    <mergeCell ref="AO5:AS5"/>
    <mergeCell ref="AB3:AD3"/>
    <mergeCell ref="AF3:AI3"/>
    <mergeCell ref="AK3:AO3"/>
    <mergeCell ref="AQ3:AT3"/>
    <mergeCell ref="AV3:AW3"/>
    <mergeCell ref="AY3:BC3"/>
    <mergeCell ref="AB2:AD2"/>
    <mergeCell ref="AF2:AI2"/>
    <mergeCell ref="AK2:AO2"/>
    <mergeCell ref="AQ2:AT2"/>
    <mergeCell ref="AV2:AW2"/>
    <mergeCell ref="AY2:BC2"/>
  </mergeCells>
  <printOptions horizontalCentered="1" verticalCentered="1" gridLines="1"/>
  <pageMargins left="0.2" right="0.2" top="0.5" bottom="0" header="0" footer="0"/>
  <pageSetup scale="63" orientation="landscape" horizontalDpi="4294967293" verticalDpi="4294967293" r:id="rId1"/>
  <headerFooter>
    <oddHeader>&amp;C&amp;"-,Bold"&amp;20Mizmor 75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9DF0-E019-4608-90D1-7F05282B13A1}">
  <sheetPr>
    <pageSetUpPr fitToPage="1"/>
  </sheetPr>
  <dimension ref="A1:BH45"/>
  <sheetViews>
    <sheetView tabSelected="1" topLeftCell="A12" zoomScaleNormal="100" workbookViewId="0">
      <selection activeCell="AP38" sqref="AP38:AS38"/>
    </sheetView>
  </sheetViews>
  <sheetFormatPr defaultColWidth="9.140625" defaultRowHeight="15" x14ac:dyDescent="0.25"/>
  <cols>
    <col min="1" max="3" width="3.42578125" style="439" bestFit="1" customWidth="1"/>
    <col min="4" max="5" width="2.5703125" style="439" bestFit="1" customWidth="1"/>
    <col min="6" max="6" width="3.42578125" style="439" bestFit="1" customWidth="1"/>
    <col min="7" max="7" width="3.85546875" style="439" bestFit="1" customWidth="1"/>
    <col min="8" max="9" width="3.42578125" style="439" bestFit="1" customWidth="1"/>
    <col min="10" max="10" width="3.85546875" style="439" bestFit="1" customWidth="1"/>
    <col min="11" max="11" width="4.42578125" style="439" customWidth="1"/>
    <col min="12" max="12" width="3.5703125" style="439" bestFit="1" customWidth="1"/>
    <col min="13" max="13" width="4.7109375" style="439" customWidth="1"/>
    <col min="14" max="14" width="3.5703125" style="439" bestFit="1" customWidth="1"/>
    <col min="15" max="15" width="3.85546875" style="439" bestFit="1" customWidth="1"/>
    <col min="16" max="17" width="3.42578125" style="439" bestFit="1" customWidth="1"/>
    <col min="18" max="18" width="4.140625" style="439" bestFit="1" customWidth="1"/>
    <col min="19" max="20" width="3.42578125" style="439" bestFit="1" customWidth="1"/>
    <col min="21" max="23" width="3.5703125" style="439" bestFit="1" customWidth="1"/>
    <col min="24" max="25" width="3.42578125" style="439" bestFit="1" customWidth="1"/>
    <col min="26" max="26" width="3.85546875" style="439" bestFit="1" customWidth="1"/>
    <col min="27" max="27" width="3.5703125" style="439" bestFit="1" customWidth="1"/>
    <col min="28" max="29" width="3.42578125" style="439" bestFit="1" customWidth="1"/>
    <col min="30" max="31" width="3.85546875" style="439" bestFit="1" customWidth="1"/>
    <col min="32" max="33" width="3.42578125" style="439" bestFit="1" customWidth="1"/>
    <col min="34" max="36" width="3.5703125" style="439" bestFit="1" customWidth="1"/>
    <col min="37" max="38" width="3.85546875" style="439" bestFit="1" customWidth="1"/>
    <col min="39" max="39" width="3.42578125" style="439" bestFit="1" customWidth="1"/>
    <col min="40" max="40" width="3.85546875" style="439" bestFit="1" customWidth="1"/>
    <col min="41" max="43" width="3.5703125" style="439" bestFit="1" customWidth="1"/>
    <col min="44" max="44" width="3.42578125" style="439" bestFit="1" customWidth="1"/>
    <col min="45" max="46" width="3.85546875" style="439" bestFit="1" customWidth="1"/>
    <col min="47" max="47" width="3.42578125" style="439" bestFit="1" customWidth="1"/>
    <col min="48" max="48" width="3.5703125" style="439" bestFit="1" customWidth="1"/>
    <col min="49" max="50" width="3.42578125" style="439" bestFit="1" customWidth="1"/>
    <col min="51" max="52" width="3.5703125" style="439" bestFit="1" customWidth="1"/>
    <col min="53" max="53" width="3.42578125" style="439" customWidth="1"/>
    <col min="54" max="54" width="3.85546875" style="439" customWidth="1"/>
    <col min="55" max="55" width="4.42578125" style="439" customWidth="1"/>
    <col min="56" max="56" width="3" style="443" bestFit="1" customWidth="1"/>
    <col min="57" max="57" width="12" style="478" bestFit="1" customWidth="1"/>
    <col min="58" max="16384" width="9.140625" style="439"/>
  </cols>
  <sheetData>
    <row r="1" spans="1:57" ht="26.25" x14ac:dyDescent="0.25">
      <c r="A1" s="433" t="s">
        <v>571</v>
      </c>
      <c r="B1" s="433" t="s">
        <v>571</v>
      </c>
      <c r="C1" s="433" t="s">
        <v>571</v>
      </c>
      <c r="D1" s="433" t="s">
        <v>571</v>
      </c>
      <c r="E1" s="433" t="s">
        <v>571</v>
      </c>
      <c r="F1" s="433" t="s">
        <v>571</v>
      </c>
      <c r="G1" s="433" t="s">
        <v>571</v>
      </c>
      <c r="H1" s="433" t="s">
        <v>571</v>
      </c>
      <c r="I1" s="433" t="s">
        <v>571</v>
      </c>
      <c r="J1" s="433" t="s">
        <v>571</v>
      </c>
      <c r="K1" s="433" t="s">
        <v>571</v>
      </c>
      <c r="L1" s="433" t="s">
        <v>571</v>
      </c>
      <c r="M1" s="433" t="s">
        <v>571</v>
      </c>
      <c r="N1" s="433" t="s">
        <v>571</v>
      </c>
      <c r="O1" s="433" t="s">
        <v>571</v>
      </c>
      <c r="P1" s="433" t="s">
        <v>571</v>
      </c>
      <c r="Q1" s="433" t="s">
        <v>571</v>
      </c>
      <c r="R1" s="433" t="s">
        <v>571</v>
      </c>
      <c r="S1" s="433" t="s">
        <v>571</v>
      </c>
      <c r="T1" s="433" t="s">
        <v>571</v>
      </c>
      <c r="U1" s="433" t="s">
        <v>571</v>
      </c>
      <c r="V1" s="433" t="s">
        <v>571</v>
      </c>
      <c r="W1" s="433" t="s">
        <v>571</v>
      </c>
      <c r="X1" s="433" t="s">
        <v>571</v>
      </c>
      <c r="Y1" s="433" t="s">
        <v>571</v>
      </c>
      <c r="Z1" s="433" t="s">
        <v>571</v>
      </c>
      <c r="AA1" s="433" t="s">
        <v>571</v>
      </c>
      <c r="AB1" s="434" t="s">
        <v>521</v>
      </c>
      <c r="AC1" s="435" t="s">
        <v>311</v>
      </c>
      <c r="AD1" s="434" t="s">
        <v>564</v>
      </c>
      <c r="AE1" s="433" t="s">
        <v>570</v>
      </c>
      <c r="AF1" s="434" t="s">
        <v>565</v>
      </c>
      <c r="AG1" s="434" t="s">
        <v>530</v>
      </c>
      <c r="AH1" s="436" t="s">
        <v>323</v>
      </c>
      <c r="AI1" s="434" t="s">
        <v>522</v>
      </c>
      <c r="AJ1" s="433" t="s">
        <v>570</v>
      </c>
      <c r="AK1" s="434" t="s">
        <v>521</v>
      </c>
      <c r="AL1" s="435" t="s">
        <v>340</v>
      </c>
      <c r="AM1" s="434" t="s">
        <v>518</v>
      </c>
      <c r="AN1" s="434" t="s">
        <v>523</v>
      </c>
      <c r="AO1" s="434" t="s">
        <v>518</v>
      </c>
      <c r="AP1" s="433" t="s">
        <v>570</v>
      </c>
      <c r="AQ1" s="434" t="s">
        <v>526</v>
      </c>
      <c r="AR1" s="434" t="s">
        <v>524</v>
      </c>
      <c r="AS1" s="434" t="s">
        <v>564</v>
      </c>
      <c r="AT1" s="434" t="s">
        <v>526</v>
      </c>
      <c r="AU1" s="433" t="s">
        <v>570</v>
      </c>
      <c r="AV1" s="434" t="s">
        <v>522</v>
      </c>
      <c r="AW1" s="436" t="s">
        <v>323</v>
      </c>
      <c r="AX1" s="433" t="s">
        <v>570</v>
      </c>
      <c r="AY1" s="434" t="s">
        <v>524</v>
      </c>
      <c r="AZ1" s="434" t="s">
        <v>531</v>
      </c>
      <c r="BA1" s="436" t="s">
        <v>326</v>
      </c>
      <c r="BB1" s="434" t="s">
        <v>518</v>
      </c>
      <c r="BC1" s="434" t="s">
        <v>522</v>
      </c>
      <c r="BD1" s="438">
        <v>1</v>
      </c>
    </row>
    <row r="2" spans="1:57" s="443" customFormat="1" ht="16.5" thickBot="1" x14ac:dyDescent="0.3">
      <c r="A2" s="440"/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1">
        <v>2</v>
      </c>
      <c r="AC2" s="441"/>
      <c r="AD2" s="441"/>
      <c r="AE2" s="440"/>
      <c r="AF2" s="479">
        <v>4</v>
      </c>
      <c r="AG2" s="479"/>
      <c r="AH2" s="479"/>
      <c r="AI2" s="479"/>
      <c r="AJ2" s="440"/>
      <c r="AK2" s="441">
        <v>1</v>
      </c>
      <c r="AL2" s="441"/>
      <c r="AM2" s="441"/>
      <c r="AN2" s="441"/>
      <c r="AO2" s="441"/>
      <c r="AP2" s="440"/>
      <c r="AQ2" s="479">
        <v>3</v>
      </c>
      <c r="AR2" s="479"/>
      <c r="AS2" s="479"/>
      <c r="AT2" s="479"/>
      <c r="AU2" s="480"/>
      <c r="AV2" s="479">
        <v>2</v>
      </c>
      <c r="AW2" s="479"/>
      <c r="AX2" s="480"/>
      <c r="AY2" s="479">
        <v>1</v>
      </c>
      <c r="AZ2" s="479"/>
      <c r="BA2" s="479"/>
      <c r="BB2" s="479"/>
      <c r="BC2" s="479"/>
      <c r="BD2" s="440"/>
      <c r="BE2" s="438" t="s">
        <v>944</v>
      </c>
    </row>
    <row r="3" spans="1:57" s="443" customFormat="1" ht="20.25" thickTop="1" thickBot="1" x14ac:dyDescent="0.3">
      <c r="A3" s="440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0"/>
      <c r="S3" s="440"/>
      <c r="T3" s="440"/>
      <c r="U3" s="440"/>
      <c r="V3" s="440"/>
      <c r="W3" s="440"/>
      <c r="X3" s="440"/>
      <c r="Y3" s="440"/>
      <c r="Z3" s="440"/>
      <c r="AA3" s="440"/>
      <c r="AB3" s="481" t="s">
        <v>945</v>
      </c>
      <c r="AC3" s="481"/>
      <c r="AD3" s="481"/>
      <c r="AE3" s="440"/>
      <c r="AF3" s="481" t="s">
        <v>946</v>
      </c>
      <c r="AG3" s="481"/>
      <c r="AH3" s="481"/>
      <c r="AI3" s="481"/>
      <c r="AJ3" s="440"/>
      <c r="AK3" s="481" t="s">
        <v>947</v>
      </c>
      <c r="AL3" s="481"/>
      <c r="AM3" s="481"/>
      <c r="AN3" s="481"/>
      <c r="AO3" s="481"/>
      <c r="AP3" s="440"/>
      <c r="AQ3" s="441" t="s">
        <v>948</v>
      </c>
      <c r="AR3" s="441"/>
      <c r="AS3" s="441"/>
      <c r="AT3" s="441"/>
      <c r="AU3" s="440"/>
      <c r="AV3" s="444" t="s">
        <v>949</v>
      </c>
      <c r="AW3" s="445"/>
      <c r="AX3" s="440"/>
      <c r="AY3" s="441" t="s">
        <v>950</v>
      </c>
      <c r="AZ3" s="441"/>
      <c r="BA3" s="441"/>
      <c r="BB3" s="441"/>
      <c r="BC3" s="441"/>
      <c r="BD3" s="440"/>
      <c r="BE3" s="438" t="s">
        <v>951</v>
      </c>
    </row>
    <row r="4" spans="1:57" s="443" customFormat="1" ht="14.25" thickTop="1" x14ac:dyDescent="0.25">
      <c r="A4" s="440"/>
      <c r="B4" s="440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0"/>
      <c r="P4" s="440"/>
      <c r="Q4" s="440"/>
      <c r="R4" s="440"/>
      <c r="S4" s="440"/>
      <c r="T4" s="440"/>
      <c r="U4" s="440"/>
      <c r="V4" s="440"/>
      <c r="W4" s="440"/>
      <c r="X4" s="440"/>
      <c r="Y4" s="440"/>
      <c r="Z4" s="440"/>
      <c r="AA4" s="440"/>
      <c r="AB4" s="441">
        <v>510</v>
      </c>
      <c r="AC4" s="441"/>
      <c r="AD4" s="441"/>
      <c r="AE4" s="440"/>
      <c r="AF4" s="441">
        <v>171</v>
      </c>
      <c r="AG4" s="441"/>
      <c r="AH4" s="441"/>
      <c r="AI4" s="441"/>
      <c r="AJ4" s="440"/>
      <c r="AK4" s="441">
        <v>293</v>
      </c>
      <c r="AL4" s="441"/>
      <c r="AM4" s="441"/>
      <c r="AN4" s="441"/>
      <c r="AO4" s="441"/>
      <c r="AP4" s="440"/>
      <c r="AQ4" s="441">
        <v>1108</v>
      </c>
      <c r="AR4" s="441"/>
      <c r="AS4" s="441"/>
      <c r="AT4" s="441"/>
      <c r="AU4" s="440"/>
      <c r="AV4" s="441">
        <v>31</v>
      </c>
      <c r="AW4" s="441"/>
      <c r="AX4" s="440"/>
      <c r="AY4" s="441">
        <v>218</v>
      </c>
      <c r="AZ4" s="441"/>
      <c r="BA4" s="441"/>
      <c r="BB4" s="441"/>
      <c r="BC4" s="441"/>
      <c r="BD4" s="440"/>
      <c r="BE4" s="438" t="s">
        <v>952</v>
      </c>
    </row>
    <row r="5" spans="1:57" ht="26.25" x14ac:dyDescent="0.25">
      <c r="A5" s="433" t="s">
        <v>571</v>
      </c>
      <c r="B5" s="433" t="s">
        <v>571</v>
      </c>
      <c r="C5" s="433" t="s">
        <v>571</v>
      </c>
      <c r="D5" s="433" t="s">
        <v>571</v>
      </c>
      <c r="E5" s="433" t="s">
        <v>571</v>
      </c>
      <c r="F5" s="433" t="s">
        <v>571</v>
      </c>
      <c r="G5" s="433" t="s">
        <v>571</v>
      </c>
      <c r="H5" s="433" t="s">
        <v>571</v>
      </c>
      <c r="I5" s="433" t="s">
        <v>571</v>
      </c>
      <c r="J5" s="436" t="s">
        <v>566</v>
      </c>
      <c r="K5" s="435" t="s">
        <v>311</v>
      </c>
      <c r="L5" s="434" t="s">
        <v>526</v>
      </c>
      <c r="M5" s="435" t="s">
        <v>340</v>
      </c>
      <c r="N5" s="436" t="s">
        <v>323</v>
      </c>
      <c r="O5" s="434" t="s">
        <v>522</v>
      </c>
      <c r="P5" s="434" t="s">
        <v>532</v>
      </c>
      <c r="Q5" s="436" t="s">
        <v>326</v>
      </c>
      <c r="R5" s="433" t="s">
        <v>570</v>
      </c>
      <c r="S5" s="435" t="s">
        <v>340</v>
      </c>
      <c r="T5" s="434" t="s">
        <v>521</v>
      </c>
      <c r="U5" s="434" t="s">
        <v>532</v>
      </c>
      <c r="V5" s="434" t="s">
        <v>530</v>
      </c>
      <c r="W5" s="433" t="s">
        <v>570</v>
      </c>
      <c r="X5" s="436" t="s">
        <v>566</v>
      </c>
      <c r="Y5" s="436" t="s">
        <v>518</v>
      </c>
      <c r="Z5" s="436" t="s">
        <v>564</v>
      </c>
      <c r="AA5" s="433" t="s">
        <v>570</v>
      </c>
      <c r="AB5" s="434" t="s">
        <v>517</v>
      </c>
      <c r="AC5" s="435" t="s">
        <v>340</v>
      </c>
      <c r="AD5" s="434" t="s">
        <v>521</v>
      </c>
      <c r="AE5" s="436" t="s">
        <v>529</v>
      </c>
      <c r="AF5" s="435" t="s">
        <v>340</v>
      </c>
      <c r="AG5" s="433" t="s">
        <v>570</v>
      </c>
      <c r="AH5" s="482" t="s">
        <v>340</v>
      </c>
      <c r="AI5" s="447" t="s">
        <v>326</v>
      </c>
      <c r="AJ5" s="448" t="s">
        <v>311</v>
      </c>
      <c r="AK5" s="449" t="s">
        <v>520</v>
      </c>
      <c r="AL5" s="483" t="s">
        <v>340</v>
      </c>
      <c r="AM5" s="484" t="s">
        <v>337</v>
      </c>
      <c r="AN5" s="433" t="s">
        <v>570</v>
      </c>
      <c r="AO5" s="452" t="s">
        <v>567</v>
      </c>
      <c r="AP5" s="448" t="s">
        <v>311</v>
      </c>
      <c r="AQ5" s="448" t="s">
        <v>337</v>
      </c>
      <c r="AR5" s="449" t="s">
        <v>522</v>
      </c>
      <c r="AS5" s="454" t="s">
        <v>323</v>
      </c>
      <c r="AT5" s="433" t="s">
        <v>570</v>
      </c>
      <c r="AU5" s="436" t="s">
        <v>566</v>
      </c>
      <c r="AV5" s="434" t="s">
        <v>522</v>
      </c>
      <c r="AW5" s="433" t="s">
        <v>570</v>
      </c>
      <c r="AX5" s="482" t="s">
        <v>340</v>
      </c>
      <c r="AY5" s="447" t="s">
        <v>326</v>
      </c>
      <c r="AZ5" s="448" t="s">
        <v>311</v>
      </c>
      <c r="BA5" s="449" t="s">
        <v>520</v>
      </c>
      <c r="BB5" s="483" t="s">
        <v>340</v>
      </c>
      <c r="BC5" s="484" t="s">
        <v>337</v>
      </c>
      <c r="BD5" s="438">
        <v>2</v>
      </c>
    </row>
    <row r="6" spans="1:57" s="443" customFormat="1" ht="16.5" thickBot="1" x14ac:dyDescent="0.3">
      <c r="A6" s="440"/>
      <c r="B6" s="440"/>
      <c r="C6" s="440"/>
      <c r="D6" s="440"/>
      <c r="E6" s="440"/>
      <c r="F6" s="440"/>
      <c r="G6" s="440"/>
      <c r="H6" s="440"/>
      <c r="I6" s="440"/>
      <c r="J6" s="441">
        <v>8</v>
      </c>
      <c r="K6" s="441"/>
      <c r="L6" s="441"/>
      <c r="M6" s="441"/>
      <c r="N6" s="441"/>
      <c r="O6" s="441"/>
      <c r="P6" s="441"/>
      <c r="Q6" s="441"/>
      <c r="R6" s="440"/>
      <c r="S6" s="441">
        <v>7</v>
      </c>
      <c r="T6" s="441"/>
      <c r="U6" s="441"/>
      <c r="V6" s="441"/>
      <c r="W6" s="440"/>
      <c r="X6" s="479">
        <v>6</v>
      </c>
      <c r="Y6" s="479"/>
      <c r="Z6" s="479"/>
      <c r="AA6" s="440"/>
      <c r="AB6" s="441">
        <v>6</v>
      </c>
      <c r="AC6" s="441"/>
      <c r="AD6" s="441"/>
      <c r="AE6" s="441"/>
      <c r="AF6" s="441"/>
      <c r="AG6" s="440"/>
      <c r="AH6" s="441">
        <v>5</v>
      </c>
      <c r="AI6" s="441"/>
      <c r="AJ6" s="441"/>
      <c r="AK6" s="441"/>
      <c r="AL6" s="441"/>
      <c r="AM6" s="441"/>
      <c r="AN6" s="440"/>
      <c r="AO6" s="441">
        <v>4</v>
      </c>
      <c r="AP6" s="441"/>
      <c r="AQ6" s="441"/>
      <c r="AR6" s="441"/>
      <c r="AS6" s="441"/>
      <c r="AT6" s="440"/>
      <c r="AU6" s="479">
        <v>5</v>
      </c>
      <c r="AV6" s="479"/>
      <c r="AW6" s="440"/>
      <c r="AX6" s="441">
        <v>3</v>
      </c>
      <c r="AY6" s="441"/>
      <c r="AZ6" s="441"/>
      <c r="BA6" s="441"/>
      <c r="BB6" s="441"/>
      <c r="BC6" s="441"/>
      <c r="BD6" s="440"/>
      <c r="BE6" s="438" t="s">
        <v>944</v>
      </c>
    </row>
    <row r="7" spans="1:57" s="443" customFormat="1" ht="20.25" thickTop="1" thickBot="1" x14ac:dyDescent="0.3">
      <c r="A7" s="440"/>
      <c r="B7" s="440"/>
      <c r="C7" s="440"/>
      <c r="D7" s="440"/>
      <c r="E7" s="440"/>
      <c r="F7" s="440"/>
      <c r="G7" s="440"/>
      <c r="H7" s="440"/>
      <c r="I7" s="440"/>
      <c r="J7" s="481" t="s">
        <v>953</v>
      </c>
      <c r="K7" s="481"/>
      <c r="L7" s="481"/>
      <c r="M7" s="481"/>
      <c r="N7" s="481"/>
      <c r="O7" s="481"/>
      <c r="P7" s="481"/>
      <c r="Q7" s="481"/>
      <c r="R7" s="440"/>
      <c r="S7" s="481" t="s">
        <v>954</v>
      </c>
      <c r="T7" s="481"/>
      <c r="U7" s="481"/>
      <c r="V7" s="481"/>
      <c r="W7" s="440"/>
      <c r="X7" s="481" t="s">
        <v>955</v>
      </c>
      <c r="Y7" s="481"/>
      <c r="Z7" s="481"/>
      <c r="AA7" s="440"/>
      <c r="AB7" s="481" t="s">
        <v>956</v>
      </c>
      <c r="AC7" s="481"/>
      <c r="AD7" s="481"/>
      <c r="AE7" s="481"/>
      <c r="AF7" s="481"/>
      <c r="AG7" s="440"/>
      <c r="AH7" s="485" t="s">
        <v>957</v>
      </c>
      <c r="AI7" s="486"/>
      <c r="AJ7" s="486"/>
      <c r="AK7" s="486"/>
      <c r="AL7" s="486"/>
      <c r="AM7" s="487"/>
      <c r="AN7" s="440"/>
      <c r="AO7" s="481" t="s">
        <v>958</v>
      </c>
      <c r="AP7" s="481"/>
      <c r="AQ7" s="481"/>
      <c r="AR7" s="481"/>
      <c r="AS7" s="481"/>
      <c r="AT7" s="440"/>
      <c r="AU7" s="481" t="s">
        <v>959</v>
      </c>
      <c r="AV7" s="481"/>
      <c r="AW7" s="440"/>
      <c r="AX7" s="485" t="s">
        <v>960</v>
      </c>
      <c r="AY7" s="486"/>
      <c r="AZ7" s="486"/>
      <c r="BA7" s="486"/>
      <c r="BB7" s="486"/>
      <c r="BC7" s="487"/>
      <c r="BD7" s="440"/>
      <c r="BE7" s="438" t="s">
        <v>951</v>
      </c>
    </row>
    <row r="8" spans="1:57" s="474" customFormat="1" ht="20.25" thickTop="1" thickBot="1" x14ac:dyDescent="0.3">
      <c r="A8" s="440"/>
      <c r="B8" s="440"/>
      <c r="C8" s="440"/>
      <c r="D8" s="440"/>
      <c r="E8" s="440"/>
      <c r="F8" s="440"/>
      <c r="G8" s="440"/>
      <c r="H8" s="440"/>
      <c r="I8" s="440"/>
      <c r="J8" s="441">
        <v>597</v>
      </c>
      <c r="K8" s="441"/>
      <c r="L8" s="441"/>
      <c r="M8" s="441"/>
      <c r="N8" s="441"/>
      <c r="O8" s="441"/>
      <c r="P8" s="441"/>
      <c r="Q8" s="441"/>
      <c r="R8" s="440"/>
      <c r="S8" s="441">
        <v>346</v>
      </c>
      <c r="T8" s="441"/>
      <c r="U8" s="441"/>
      <c r="V8" s="441"/>
      <c r="W8" s="440"/>
      <c r="X8" s="441">
        <v>360</v>
      </c>
      <c r="Y8" s="441"/>
      <c r="Z8" s="441"/>
      <c r="AA8" s="440"/>
      <c r="AB8" s="441">
        <v>314</v>
      </c>
      <c r="AC8" s="441"/>
      <c r="AD8" s="441"/>
      <c r="AE8" s="441"/>
      <c r="AF8" s="441"/>
      <c r="AG8" s="440"/>
      <c r="AH8" s="488">
        <v>81</v>
      </c>
      <c r="AI8" s="489"/>
      <c r="AJ8" s="489"/>
      <c r="AK8" s="489"/>
      <c r="AL8" s="489"/>
      <c r="AM8" s="490"/>
      <c r="AN8" s="440"/>
      <c r="AO8" s="488">
        <v>86</v>
      </c>
      <c r="AP8" s="489"/>
      <c r="AQ8" s="489"/>
      <c r="AR8" s="489"/>
      <c r="AS8" s="490"/>
      <c r="AT8" s="440"/>
      <c r="AU8" s="441">
        <v>50</v>
      </c>
      <c r="AV8" s="441"/>
      <c r="AW8" s="440"/>
      <c r="AX8" s="488">
        <v>81</v>
      </c>
      <c r="AY8" s="489"/>
      <c r="AZ8" s="489"/>
      <c r="BA8" s="489"/>
      <c r="BB8" s="489"/>
      <c r="BC8" s="490"/>
      <c r="BD8" s="440"/>
      <c r="BE8" s="438" t="s">
        <v>952</v>
      </c>
    </row>
    <row r="9" spans="1:57" ht="27" thickTop="1" x14ac:dyDescent="0.25">
      <c r="A9" s="433" t="s">
        <v>571</v>
      </c>
      <c r="B9" s="433" t="s">
        <v>571</v>
      </c>
      <c r="C9" s="433" t="s">
        <v>571</v>
      </c>
      <c r="D9" s="433" t="s">
        <v>571</v>
      </c>
      <c r="E9" s="433" t="s">
        <v>571</v>
      </c>
      <c r="F9" s="433" t="s">
        <v>571</v>
      </c>
      <c r="G9" s="433" t="s">
        <v>571</v>
      </c>
      <c r="H9" s="433" t="s">
        <v>571</v>
      </c>
      <c r="I9" s="433" t="s">
        <v>571</v>
      </c>
      <c r="J9" s="433" t="s">
        <v>571</v>
      </c>
      <c r="K9" s="433" t="s">
        <v>571</v>
      </c>
      <c r="L9" s="433" t="s">
        <v>571</v>
      </c>
      <c r="M9" s="433" t="s">
        <v>571</v>
      </c>
      <c r="N9" s="433" t="s">
        <v>571</v>
      </c>
      <c r="O9" s="433" t="s">
        <v>571</v>
      </c>
      <c r="P9" s="433" t="s">
        <v>571</v>
      </c>
      <c r="Q9" s="433" t="s">
        <v>571</v>
      </c>
      <c r="R9" s="433" t="s">
        <v>571</v>
      </c>
      <c r="S9" s="433" t="s">
        <v>571</v>
      </c>
      <c r="T9" s="433" t="s">
        <v>571</v>
      </c>
      <c r="U9" s="433" t="s">
        <v>571</v>
      </c>
      <c r="V9" s="433" t="s">
        <v>571</v>
      </c>
      <c r="W9" s="433" t="s">
        <v>571</v>
      </c>
      <c r="X9" s="433" t="s">
        <v>571</v>
      </c>
      <c r="Y9" s="433" t="s">
        <v>571</v>
      </c>
      <c r="Z9" s="433" t="s">
        <v>571</v>
      </c>
      <c r="AA9" s="433" t="s">
        <v>571</v>
      </c>
      <c r="AB9" s="433" t="s">
        <v>571</v>
      </c>
      <c r="AC9" s="434" t="s">
        <v>525</v>
      </c>
      <c r="AD9" s="434" t="s">
        <v>532</v>
      </c>
      <c r="AE9" s="434" t="s">
        <v>564</v>
      </c>
      <c r="AF9" s="436" t="s">
        <v>323</v>
      </c>
      <c r="AG9" s="433" t="s">
        <v>570</v>
      </c>
      <c r="AH9" s="434" t="s">
        <v>567</v>
      </c>
      <c r="AI9" s="435" t="s">
        <v>311</v>
      </c>
      <c r="AJ9" s="434" t="s">
        <v>521</v>
      </c>
      <c r="AK9" s="434" t="s">
        <v>564</v>
      </c>
      <c r="AL9" s="435" t="s">
        <v>311</v>
      </c>
      <c r="AM9" s="434" t="s">
        <v>518</v>
      </c>
      <c r="AN9" s="433" t="s">
        <v>570</v>
      </c>
      <c r="AO9" s="435" t="s">
        <v>311</v>
      </c>
      <c r="AP9" s="436" t="s">
        <v>326</v>
      </c>
      <c r="AQ9" s="436" t="s">
        <v>323</v>
      </c>
      <c r="AR9" s="433" t="s">
        <v>570</v>
      </c>
      <c r="AS9" s="434" t="s">
        <v>520</v>
      </c>
      <c r="AT9" s="434" t="s">
        <v>528</v>
      </c>
      <c r="AU9" s="435" t="s">
        <v>340</v>
      </c>
      <c r="AV9" s="434" t="s">
        <v>518</v>
      </c>
      <c r="AW9" s="433" t="s">
        <v>570</v>
      </c>
      <c r="AX9" s="434" t="s">
        <v>524</v>
      </c>
      <c r="AY9" s="436" t="s">
        <v>529</v>
      </c>
      <c r="AZ9" s="436" t="s">
        <v>323</v>
      </c>
      <c r="BA9" s="433" t="s">
        <v>570</v>
      </c>
      <c r="BB9" s="435" t="s">
        <v>311</v>
      </c>
      <c r="BC9" s="436" t="s">
        <v>306</v>
      </c>
      <c r="BD9" s="438">
        <v>3</v>
      </c>
    </row>
    <row r="10" spans="1:57" s="443" customFormat="1" ht="15.75" x14ac:dyDescent="0.25">
      <c r="A10" s="440"/>
      <c r="B10" s="440"/>
      <c r="C10" s="440"/>
      <c r="D10" s="440"/>
      <c r="E10" s="440"/>
      <c r="F10" s="440"/>
      <c r="G10" s="440"/>
      <c r="H10" s="440"/>
      <c r="I10" s="440"/>
      <c r="J10" s="440"/>
      <c r="K10" s="440"/>
      <c r="L10" s="440"/>
      <c r="M10" s="440"/>
      <c r="N10" s="440"/>
      <c r="O10" s="440"/>
      <c r="P10" s="440"/>
      <c r="Q10" s="440"/>
      <c r="R10" s="440"/>
      <c r="S10" s="440"/>
      <c r="T10" s="440"/>
      <c r="U10" s="440"/>
      <c r="V10" s="440"/>
      <c r="W10" s="440"/>
      <c r="X10" s="440"/>
      <c r="Y10" s="440"/>
      <c r="Z10" s="440"/>
      <c r="AA10" s="440"/>
      <c r="AB10" s="440"/>
      <c r="AC10" s="479">
        <v>8</v>
      </c>
      <c r="AD10" s="479"/>
      <c r="AE10" s="479"/>
      <c r="AF10" s="479"/>
      <c r="AG10" s="440"/>
      <c r="AH10" s="441">
        <v>12</v>
      </c>
      <c r="AI10" s="441"/>
      <c r="AJ10" s="441"/>
      <c r="AK10" s="441"/>
      <c r="AL10" s="441"/>
      <c r="AM10" s="441"/>
      <c r="AN10" s="440"/>
      <c r="AO10" s="441">
        <v>11</v>
      </c>
      <c r="AP10" s="441"/>
      <c r="AQ10" s="441"/>
      <c r="AR10" s="440"/>
      <c r="AS10" s="441">
        <v>10</v>
      </c>
      <c r="AT10" s="441"/>
      <c r="AU10" s="441"/>
      <c r="AV10" s="441"/>
      <c r="AW10" s="440"/>
      <c r="AX10" s="479">
        <v>7</v>
      </c>
      <c r="AY10" s="479"/>
      <c r="AZ10" s="479"/>
      <c r="BA10" s="440"/>
      <c r="BB10" s="441">
        <v>9</v>
      </c>
      <c r="BC10" s="441"/>
      <c r="BD10" s="440"/>
      <c r="BE10" s="438" t="s">
        <v>944</v>
      </c>
    </row>
    <row r="11" spans="1:57" s="443" customFormat="1" ht="14.25" thickBot="1" x14ac:dyDescent="0.3">
      <c r="A11" s="440"/>
      <c r="B11" s="440"/>
      <c r="C11" s="440"/>
      <c r="D11" s="440"/>
      <c r="E11" s="440"/>
      <c r="F11" s="440"/>
      <c r="G11" s="440"/>
      <c r="H11" s="440"/>
      <c r="I11" s="440"/>
      <c r="J11" s="440"/>
      <c r="K11" s="440"/>
      <c r="L11" s="440"/>
      <c r="M11" s="440"/>
      <c r="N11" s="440"/>
      <c r="O11" s="440"/>
      <c r="P11" s="440"/>
      <c r="Q11" s="440"/>
      <c r="R11" s="440"/>
      <c r="S11" s="440"/>
      <c r="T11" s="440"/>
      <c r="U11" s="440"/>
      <c r="V11" s="440"/>
      <c r="W11" s="440"/>
      <c r="X11" s="440"/>
      <c r="Y11" s="440"/>
      <c r="Z11" s="440"/>
      <c r="AA11" s="440"/>
      <c r="AB11" s="440"/>
      <c r="AC11" s="481" t="s">
        <v>961</v>
      </c>
      <c r="AD11" s="481"/>
      <c r="AE11" s="481"/>
      <c r="AF11" s="481"/>
      <c r="AG11" s="491"/>
      <c r="AH11" s="481" t="s">
        <v>962</v>
      </c>
      <c r="AI11" s="481"/>
      <c r="AJ11" s="481"/>
      <c r="AK11" s="481"/>
      <c r="AL11" s="481"/>
      <c r="AM11" s="481"/>
      <c r="AN11" s="491"/>
      <c r="AO11" s="481" t="s">
        <v>963</v>
      </c>
      <c r="AP11" s="481"/>
      <c r="AQ11" s="481"/>
      <c r="AR11" s="491"/>
      <c r="AS11" s="481" t="s">
        <v>964</v>
      </c>
      <c r="AT11" s="481"/>
      <c r="AU11" s="481"/>
      <c r="AV11" s="481"/>
      <c r="AW11" s="491"/>
      <c r="AX11" s="481" t="s">
        <v>965</v>
      </c>
      <c r="AY11" s="481"/>
      <c r="AZ11" s="481"/>
      <c r="BA11" s="491"/>
      <c r="BB11" s="481" t="s">
        <v>966</v>
      </c>
      <c r="BC11" s="481"/>
      <c r="BD11" s="491"/>
      <c r="BE11" s="438" t="s">
        <v>951</v>
      </c>
    </row>
    <row r="12" spans="1:57" s="443" customFormat="1" ht="20.25" thickTop="1" thickBot="1" x14ac:dyDescent="0.3">
      <c r="A12" s="440"/>
      <c r="B12" s="440"/>
      <c r="C12" s="440"/>
      <c r="D12" s="440"/>
      <c r="E12" s="440"/>
      <c r="F12" s="440"/>
      <c r="G12" s="440"/>
      <c r="H12" s="440"/>
      <c r="I12" s="440"/>
      <c r="J12" s="440"/>
      <c r="K12" s="440"/>
      <c r="L12" s="440"/>
      <c r="M12" s="440"/>
      <c r="N12" s="440"/>
      <c r="O12" s="440"/>
      <c r="P12" s="440"/>
      <c r="Q12" s="440"/>
      <c r="R12" s="440"/>
      <c r="S12" s="440"/>
      <c r="T12" s="440"/>
      <c r="U12" s="440"/>
      <c r="V12" s="440"/>
      <c r="W12" s="440"/>
      <c r="X12" s="440"/>
      <c r="Y12" s="440"/>
      <c r="Z12" s="440"/>
      <c r="AA12" s="440"/>
      <c r="AB12" s="440"/>
      <c r="AC12" s="441">
        <v>390</v>
      </c>
      <c r="AD12" s="441"/>
      <c r="AE12" s="441"/>
      <c r="AF12" s="441"/>
      <c r="AG12" s="440"/>
      <c r="AH12" s="441">
        <v>600</v>
      </c>
      <c r="AI12" s="441"/>
      <c r="AJ12" s="441"/>
      <c r="AK12" s="441"/>
      <c r="AL12" s="441"/>
      <c r="AM12" s="441"/>
      <c r="AN12" s="440"/>
      <c r="AO12" s="488">
        <v>61</v>
      </c>
      <c r="AP12" s="489"/>
      <c r="AQ12" s="490"/>
      <c r="AR12" s="440"/>
      <c r="AS12" s="441">
        <v>120</v>
      </c>
      <c r="AT12" s="441"/>
      <c r="AU12" s="441"/>
      <c r="AV12" s="441"/>
      <c r="AW12" s="440"/>
      <c r="AX12" s="441">
        <v>109</v>
      </c>
      <c r="AY12" s="441"/>
      <c r="AZ12" s="441"/>
      <c r="BA12" s="440"/>
      <c r="BB12" s="441">
        <v>30</v>
      </c>
      <c r="BC12" s="441"/>
      <c r="BD12" s="440"/>
      <c r="BE12" s="438" t="s">
        <v>952</v>
      </c>
    </row>
    <row r="13" spans="1:57" ht="27" thickTop="1" x14ac:dyDescent="0.25">
      <c r="A13" s="433" t="s">
        <v>571</v>
      </c>
      <c r="B13" s="433" t="s">
        <v>571</v>
      </c>
      <c r="C13" s="433" t="s">
        <v>571</v>
      </c>
      <c r="D13" s="433" t="s">
        <v>571</v>
      </c>
      <c r="E13" s="433" t="s">
        <v>571</v>
      </c>
      <c r="F13" s="433" t="s">
        <v>571</v>
      </c>
      <c r="G13" s="433" t="s">
        <v>571</v>
      </c>
      <c r="H13" s="433" t="s">
        <v>571</v>
      </c>
      <c r="I13" s="433" t="s">
        <v>571</v>
      </c>
      <c r="J13" s="433" t="s">
        <v>571</v>
      </c>
      <c r="K13" s="433" t="s">
        <v>571</v>
      </c>
      <c r="L13" s="433" t="s">
        <v>571</v>
      </c>
      <c r="M13" s="433" t="s">
        <v>571</v>
      </c>
      <c r="N13" s="433" t="s">
        <v>571</v>
      </c>
      <c r="O13" s="435" t="s">
        <v>337</v>
      </c>
      <c r="P13" s="434" t="s">
        <v>522</v>
      </c>
      <c r="Q13" s="434" t="s">
        <v>530</v>
      </c>
      <c r="R13" s="433" t="s">
        <v>570</v>
      </c>
      <c r="S13" s="473" t="s">
        <v>337</v>
      </c>
      <c r="T13" s="448" t="s">
        <v>311</v>
      </c>
      <c r="U13" s="449" t="s">
        <v>520</v>
      </c>
      <c r="V13" s="448" t="s">
        <v>340</v>
      </c>
      <c r="W13" s="449" t="s">
        <v>518</v>
      </c>
      <c r="X13" s="459" t="s">
        <v>528</v>
      </c>
      <c r="Y13" s="433" t="s">
        <v>570</v>
      </c>
      <c r="Z13" s="435" t="s">
        <v>311</v>
      </c>
      <c r="AA13" s="434" t="s">
        <v>526</v>
      </c>
      <c r="AB13" s="436" t="s">
        <v>326</v>
      </c>
      <c r="AC13" s="436" t="s">
        <v>306</v>
      </c>
      <c r="AD13" s="434" t="s">
        <v>526</v>
      </c>
      <c r="AE13" s="433" t="s">
        <v>570</v>
      </c>
      <c r="AF13" s="435" t="s">
        <v>311</v>
      </c>
      <c r="AG13" s="436" t="s">
        <v>306</v>
      </c>
      <c r="AH13" s="436" t="s">
        <v>326</v>
      </c>
      <c r="AI13" s="436" t="s">
        <v>323</v>
      </c>
      <c r="AJ13" s="433" t="s">
        <v>570</v>
      </c>
      <c r="AK13" s="435" t="s">
        <v>337</v>
      </c>
      <c r="AL13" s="435" t="s">
        <v>311</v>
      </c>
      <c r="AM13" s="434" t="s">
        <v>517</v>
      </c>
      <c r="AN13" s="434" t="s">
        <v>564</v>
      </c>
      <c r="AO13" s="435" t="s">
        <v>311</v>
      </c>
      <c r="AP13" s="433" t="s">
        <v>570</v>
      </c>
      <c r="AQ13" s="434" t="s">
        <v>522</v>
      </c>
      <c r="AR13" s="436" t="s">
        <v>306</v>
      </c>
      <c r="AS13" s="435" t="s">
        <v>340</v>
      </c>
      <c r="AT13" s="433" t="s">
        <v>570</v>
      </c>
      <c r="AU13" s="434" t="s">
        <v>568</v>
      </c>
      <c r="AV13" s="434" t="s">
        <v>521</v>
      </c>
      <c r="AW13" s="436" t="s">
        <v>323</v>
      </c>
      <c r="AX13" s="433" t="s">
        <v>570</v>
      </c>
      <c r="AY13" s="434" t="s">
        <v>567</v>
      </c>
      <c r="AZ13" s="435" t="s">
        <v>311</v>
      </c>
      <c r="BA13" s="434" t="s">
        <v>519</v>
      </c>
      <c r="BB13" s="434" t="s">
        <v>518</v>
      </c>
      <c r="BC13" s="436" t="s">
        <v>326</v>
      </c>
      <c r="BD13" s="438">
        <v>4</v>
      </c>
    </row>
    <row r="14" spans="1:57" s="443" customFormat="1" ht="16.5" thickBot="1" x14ac:dyDescent="0.3">
      <c r="A14" s="440"/>
      <c r="B14" s="440"/>
      <c r="C14" s="440"/>
      <c r="D14" s="440"/>
      <c r="E14" s="440"/>
      <c r="F14" s="440"/>
      <c r="G14" s="440"/>
      <c r="H14" s="440"/>
      <c r="I14" s="440"/>
      <c r="J14" s="440"/>
      <c r="K14" s="440"/>
      <c r="L14" s="440"/>
      <c r="M14" s="440"/>
      <c r="N14" s="440"/>
      <c r="O14" s="441">
        <v>19</v>
      </c>
      <c r="P14" s="441"/>
      <c r="Q14" s="441"/>
      <c r="R14" s="440"/>
      <c r="S14" s="441">
        <v>18</v>
      </c>
      <c r="T14" s="441"/>
      <c r="U14" s="441"/>
      <c r="V14" s="441"/>
      <c r="W14" s="441"/>
      <c r="X14" s="441"/>
      <c r="Y14" s="440"/>
      <c r="Z14" s="441">
        <v>17</v>
      </c>
      <c r="AA14" s="441"/>
      <c r="AB14" s="441"/>
      <c r="AC14" s="441"/>
      <c r="AD14" s="441"/>
      <c r="AE14" s="440"/>
      <c r="AF14" s="441">
        <v>16</v>
      </c>
      <c r="AG14" s="441"/>
      <c r="AH14" s="441"/>
      <c r="AI14" s="441"/>
      <c r="AJ14" s="440"/>
      <c r="AK14" s="441">
        <v>15</v>
      </c>
      <c r="AL14" s="441"/>
      <c r="AM14" s="441"/>
      <c r="AN14" s="441"/>
      <c r="AO14" s="441"/>
      <c r="AP14" s="440"/>
      <c r="AQ14" s="441">
        <v>14</v>
      </c>
      <c r="AR14" s="441"/>
      <c r="AS14" s="441"/>
      <c r="AT14" s="440"/>
      <c r="AU14" s="479">
        <v>9</v>
      </c>
      <c r="AV14" s="479"/>
      <c r="AW14" s="479"/>
      <c r="AX14" s="440"/>
      <c r="AY14" s="441">
        <v>13</v>
      </c>
      <c r="AZ14" s="441"/>
      <c r="BA14" s="441"/>
      <c r="BB14" s="441"/>
      <c r="BC14" s="441"/>
      <c r="BD14" s="440"/>
      <c r="BE14" s="438" t="s">
        <v>944</v>
      </c>
    </row>
    <row r="15" spans="1:57" s="443" customFormat="1" ht="20.25" thickTop="1" thickBot="1" x14ac:dyDescent="0.3">
      <c r="A15" s="440"/>
      <c r="B15" s="440"/>
      <c r="C15" s="440"/>
      <c r="D15" s="440"/>
      <c r="E15" s="440"/>
      <c r="F15" s="440"/>
      <c r="G15" s="440"/>
      <c r="H15" s="440"/>
      <c r="I15" s="440"/>
      <c r="J15" s="440"/>
      <c r="K15" s="440"/>
      <c r="L15" s="440"/>
      <c r="M15" s="440"/>
      <c r="N15" s="440"/>
      <c r="O15" s="441" t="s">
        <v>593</v>
      </c>
      <c r="P15" s="441"/>
      <c r="Q15" s="441"/>
      <c r="R15" s="440"/>
      <c r="S15" s="485" t="s">
        <v>967</v>
      </c>
      <c r="T15" s="486"/>
      <c r="U15" s="486"/>
      <c r="V15" s="486"/>
      <c r="W15" s="486"/>
      <c r="X15" s="487"/>
      <c r="Y15" s="491"/>
      <c r="Z15" s="485" t="s">
        <v>968</v>
      </c>
      <c r="AA15" s="486"/>
      <c r="AB15" s="486"/>
      <c r="AC15" s="486"/>
      <c r="AD15" s="487"/>
      <c r="AE15" s="491"/>
      <c r="AF15" s="441" t="s">
        <v>969</v>
      </c>
      <c r="AG15" s="441"/>
      <c r="AH15" s="441"/>
      <c r="AI15" s="441"/>
      <c r="AJ15" s="440"/>
      <c r="AK15" s="441" t="s">
        <v>597</v>
      </c>
      <c r="AL15" s="441"/>
      <c r="AM15" s="441"/>
      <c r="AN15" s="441"/>
      <c r="AO15" s="441"/>
      <c r="AP15" s="440"/>
      <c r="AQ15" s="441" t="s">
        <v>598</v>
      </c>
      <c r="AR15" s="441"/>
      <c r="AS15" s="441"/>
      <c r="AT15" s="440"/>
      <c r="AU15" s="441" t="s">
        <v>599</v>
      </c>
      <c r="AV15" s="441"/>
      <c r="AW15" s="441"/>
      <c r="AX15" s="440"/>
      <c r="AY15" s="441" t="s">
        <v>600</v>
      </c>
      <c r="AZ15" s="441"/>
      <c r="BA15" s="441"/>
      <c r="BB15" s="441"/>
      <c r="BC15" s="441"/>
      <c r="BD15" s="440"/>
      <c r="BE15" s="438" t="s">
        <v>951</v>
      </c>
    </row>
    <row r="16" spans="1:57" s="443" customFormat="1" ht="20.25" thickTop="1" thickBot="1" x14ac:dyDescent="0.3">
      <c r="A16" s="440"/>
      <c r="B16" s="440"/>
      <c r="C16" s="440"/>
      <c r="D16" s="440"/>
      <c r="E16" s="440"/>
      <c r="F16" s="440"/>
      <c r="G16" s="440"/>
      <c r="H16" s="440"/>
      <c r="I16" s="440"/>
      <c r="J16" s="440"/>
      <c r="K16" s="440"/>
      <c r="L16" s="440"/>
      <c r="M16" s="440"/>
      <c r="N16" s="440"/>
      <c r="O16" s="441" t="s">
        <v>593</v>
      </c>
      <c r="P16" s="441"/>
      <c r="Q16" s="441"/>
      <c r="R16" s="440"/>
      <c r="S16" s="441">
        <v>135</v>
      </c>
      <c r="T16" s="441"/>
      <c r="U16" s="441"/>
      <c r="V16" s="441"/>
      <c r="W16" s="441"/>
      <c r="X16" s="440"/>
      <c r="Y16" s="440"/>
      <c r="Z16" s="460">
        <v>880</v>
      </c>
      <c r="AA16" s="461"/>
      <c r="AB16" s="461"/>
      <c r="AC16" s="461"/>
      <c r="AD16" s="462"/>
      <c r="AE16" s="440"/>
      <c r="AF16" s="460">
        <v>81</v>
      </c>
      <c r="AG16" s="461"/>
      <c r="AH16" s="461"/>
      <c r="AI16" s="462"/>
      <c r="AJ16" s="440"/>
      <c r="AK16" s="441">
        <v>327</v>
      </c>
      <c r="AL16" s="441"/>
      <c r="AM16" s="441"/>
      <c r="AN16" s="441"/>
      <c r="AO16" s="441"/>
      <c r="AP16" s="440"/>
      <c r="AQ16" s="441">
        <v>56</v>
      </c>
      <c r="AR16" s="441"/>
      <c r="AS16" s="441"/>
      <c r="AT16" s="440"/>
      <c r="AU16" s="441">
        <v>291</v>
      </c>
      <c r="AV16" s="441"/>
      <c r="AW16" s="441"/>
      <c r="AX16" s="440"/>
      <c r="AY16" s="441">
        <v>143</v>
      </c>
      <c r="AZ16" s="441"/>
      <c r="BA16" s="441"/>
      <c r="BB16" s="441"/>
      <c r="BC16" s="441"/>
      <c r="BD16" s="440"/>
      <c r="BE16" s="438" t="s">
        <v>952</v>
      </c>
    </row>
    <row r="17" spans="1:60" ht="27" thickTop="1" x14ac:dyDescent="0.25">
      <c r="A17" s="433" t="s">
        <v>571</v>
      </c>
      <c r="B17" s="433" t="s">
        <v>571</v>
      </c>
      <c r="C17" s="433" t="s">
        <v>571</v>
      </c>
      <c r="D17" s="433" t="s">
        <v>571</v>
      </c>
      <c r="E17" s="433" t="s">
        <v>571</v>
      </c>
      <c r="F17" s="433" t="s">
        <v>571</v>
      </c>
      <c r="G17" s="433" t="s">
        <v>571</v>
      </c>
      <c r="H17" s="433" t="s">
        <v>571</v>
      </c>
      <c r="I17" s="433" t="s">
        <v>571</v>
      </c>
      <c r="J17" s="433" t="s">
        <v>571</v>
      </c>
      <c r="K17" s="433" t="s">
        <v>571</v>
      </c>
      <c r="L17" s="433" t="s">
        <v>571</v>
      </c>
      <c r="M17" s="433" t="s">
        <v>571</v>
      </c>
      <c r="N17" s="436" t="s">
        <v>569</v>
      </c>
      <c r="O17" s="434" t="s">
        <v>521</v>
      </c>
      <c r="P17" s="436" t="s">
        <v>529</v>
      </c>
      <c r="Q17" s="433" t="s">
        <v>570</v>
      </c>
      <c r="R17" s="435" t="s">
        <v>340</v>
      </c>
      <c r="S17" s="434" t="s">
        <v>518</v>
      </c>
      <c r="T17" s="435" t="s">
        <v>311</v>
      </c>
      <c r="U17" s="434" t="s">
        <v>521</v>
      </c>
      <c r="V17" s="434" t="s">
        <v>526</v>
      </c>
      <c r="W17" s="433" t="s">
        <v>570</v>
      </c>
      <c r="X17" s="434" t="s">
        <v>522</v>
      </c>
      <c r="Y17" s="436" t="s">
        <v>323</v>
      </c>
      <c r="Z17" s="433" t="s">
        <v>570</v>
      </c>
      <c r="AA17" s="434" t="s">
        <v>567</v>
      </c>
      <c r="AB17" s="435" t="s">
        <v>311</v>
      </c>
      <c r="AC17" s="434" t="s">
        <v>528</v>
      </c>
      <c r="AD17" s="434" t="s">
        <v>564</v>
      </c>
      <c r="AE17" s="434" t="s">
        <v>521</v>
      </c>
      <c r="AF17" s="434" t="s">
        <v>522</v>
      </c>
      <c r="AG17" s="435" t="s">
        <v>340</v>
      </c>
      <c r="AH17" s="433" t="s">
        <v>570</v>
      </c>
      <c r="AI17" s="435" t="s">
        <v>340</v>
      </c>
      <c r="AJ17" s="434" t="s">
        <v>522</v>
      </c>
      <c r="AK17" s="435" t="s">
        <v>337</v>
      </c>
      <c r="AL17" s="434" t="s">
        <v>526</v>
      </c>
      <c r="AM17" s="433" t="s">
        <v>570</v>
      </c>
      <c r="AN17" s="434" t="s">
        <v>522</v>
      </c>
      <c r="AO17" s="436" t="s">
        <v>323</v>
      </c>
      <c r="AP17" s="433" t="s">
        <v>570</v>
      </c>
      <c r="AQ17" s="452" t="s">
        <v>567</v>
      </c>
      <c r="AR17" s="448" t="s">
        <v>311</v>
      </c>
      <c r="AS17" s="449" t="s">
        <v>522</v>
      </c>
      <c r="AT17" s="449" t="s">
        <v>522</v>
      </c>
      <c r="AU17" s="448" t="s">
        <v>340</v>
      </c>
      <c r="AV17" s="448" t="s">
        <v>337</v>
      </c>
      <c r="AW17" s="459" t="s">
        <v>522</v>
      </c>
      <c r="AX17" s="433" t="s">
        <v>570</v>
      </c>
      <c r="AY17" s="435" t="s">
        <v>311</v>
      </c>
      <c r="AZ17" s="434" t="s">
        <v>526</v>
      </c>
      <c r="BA17" s="434" t="s">
        <v>521</v>
      </c>
      <c r="BB17" s="434" t="s">
        <v>518</v>
      </c>
      <c r="BC17" s="436" t="s">
        <v>323</v>
      </c>
      <c r="BD17" s="438">
        <v>5</v>
      </c>
    </row>
    <row r="18" spans="1:60" s="443" customFormat="1" ht="15.75" x14ac:dyDescent="0.25">
      <c r="A18" s="440"/>
      <c r="B18" s="440"/>
      <c r="C18" s="440"/>
      <c r="D18" s="440"/>
      <c r="E18" s="440"/>
      <c r="F18" s="440"/>
      <c r="G18" s="440"/>
      <c r="H18" s="440"/>
      <c r="I18" s="440"/>
      <c r="J18" s="440"/>
      <c r="K18" s="440"/>
      <c r="L18" s="440"/>
      <c r="M18" s="440"/>
      <c r="N18" s="479">
        <v>12</v>
      </c>
      <c r="O18" s="479"/>
      <c r="P18" s="479"/>
      <c r="Q18" s="440"/>
      <c r="R18" s="441">
        <v>24</v>
      </c>
      <c r="S18" s="441"/>
      <c r="T18" s="441"/>
      <c r="U18" s="441"/>
      <c r="V18" s="441"/>
      <c r="W18" s="440"/>
      <c r="X18" s="479">
        <v>11</v>
      </c>
      <c r="Y18" s="479"/>
      <c r="Z18" s="440"/>
      <c r="AA18" s="441">
        <v>23</v>
      </c>
      <c r="AB18" s="441"/>
      <c r="AC18" s="441"/>
      <c r="AD18" s="441"/>
      <c r="AE18" s="441"/>
      <c r="AF18" s="441"/>
      <c r="AG18" s="441"/>
      <c r="AH18" s="440"/>
      <c r="AI18" s="441">
        <v>22</v>
      </c>
      <c r="AJ18" s="441"/>
      <c r="AK18" s="441"/>
      <c r="AL18" s="441"/>
      <c r="AM18" s="440"/>
      <c r="AN18" s="479">
        <v>10</v>
      </c>
      <c r="AO18" s="479"/>
      <c r="AP18" s="440"/>
      <c r="AQ18" s="441">
        <v>21</v>
      </c>
      <c r="AR18" s="441"/>
      <c r="AS18" s="441"/>
      <c r="AT18" s="441"/>
      <c r="AU18" s="441"/>
      <c r="AV18" s="441"/>
      <c r="AW18" s="441"/>
      <c r="AX18" s="440"/>
      <c r="AY18" s="441">
        <v>20</v>
      </c>
      <c r="AZ18" s="441"/>
      <c r="BA18" s="441"/>
      <c r="BB18" s="441"/>
      <c r="BC18" s="441"/>
      <c r="BD18" s="440"/>
      <c r="BE18" s="438" t="s">
        <v>944</v>
      </c>
    </row>
    <row r="19" spans="1:60" s="492" customFormat="1" ht="13.5" x14ac:dyDescent="0.25">
      <c r="A19" s="491"/>
      <c r="B19" s="491"/>
      <c r="C19" s="491"/>
      <c r="D19" s="491"/>
      <c r="E19" s="491"/>
      <c r="F19" s="491"/>
      <c r="G19" s="491"/>
      <c r="H19" s="491"/>
      <c r="I19" s="491"/>
      <c r="J19" s="491"/>
      <c r="K19" s="491"/>
      <c r="L19" s="491"/>
      <c r="M19" s="491"/>
      <c r="N19" s="481" t="s">
        <v>970</v>
      </c>
      <c r="O19" s="481"/>
      <c r="P19" s="481"/>
      <c r="Q19" s="491"/>
      <c r="R19" s="481" t="s">
        <v>971</v>
      </c>
      <c r="S19" s="481"/>
      <c r="T19" s="481"/>
      <c r="U19" s="481"/>
      <c r="V19" s="481"/>
      <c r="W19" s="491"/>
      <c r="X19" s="481" t="s">
        <v>972</v>
      </c>
      <c r="Y19" s="481"/>
      <c r="Z19" s="491"/>
      <c r="AA19" s="481" t="s">
        <v>973</v>
      </c>
      <c r="AB19" s="481"/>
      <c r="AC19" s="481"/>
      <c r="AD19" s="481"/>
      <c r="AE19" s="481"/>
      <c r="AF19" s="481"/>
      <c r="AG19" s="481"/>
      <c r="AH19" s="491"/>
      <c r="AI19" s="481" t="s">
        <v>974</v>
      </c>
      <c r="AJ19" s="481"/>
      <c r="AK19" s="481"/>
      <c r="AL19" s="481"/>
      <c r="AM19" s="491"/>
      <c r="AN19" s="481" t="s">
        <v>975</v>
      </c>
      <c r="AO19" s="481"/>
      <c r="AP19" s="491"/>
      <c r="AQ19" s="481" t="s">
        <v>976</v>
      </c>
      <c r="AR19" s="481"/>
      <c r="AS19" s="481"/>
      <c r="AT19" s="481"/>
      <c r="AU19" s="481"/>
      <c r="AV19" s="481"/>
      <c r="AW19" s="481"/>
      <c r="AX19" s="491"/>
      <c r="AY19" s="481" t="s">
        <v>977</v>
      </c>
      <c r="AZ19" s="481"/>
      <c r="BA19" s="481"/>
      <c r="BB19" s="481"/>
      <c r="BC19" s="481"/>
      <c r="BD19" s="491"/>
      <c r="BE19" s="438" t="s">
        <v>951</v>
      </c>
    </row>
    <row r="20" spans="1:60" s="443" customFormat="1" ht="13.5" x14ac:dyDescent="0.25">
      <c r="A20" s="440"/>
      <c r="B20" s="440"/>
      <c r="C20" s="440"/>
      <c r="D20" s="440"/>
      <c r="E20" s="440"/>
      <c r="F20" s="440"/>
      <c r="G20" s="440"/>
      <c r="H20" s="440"/>
      <c r="I20" s="440"/>
      <c r="J20" s="440"/>
      <c r="K20" s="440"/>
      <c r="L20" s="440"/>
      <c r="M20" s="440"/>
      <c r="N20" s="441">
        <v>350</v>
      </c>
      <c r="O20" s="441"/>
      <c r="P20" s="441"/>
      <c r="Q20" s="440"/>
      <c r="R20" s="441">
        <v>656</v>
      </c>
      <c r="S20" s="441"/>
      <c r="T20" s="441"/>
      <c r="U20" s="441"/>
      <c r="V20" s="441"/>
      <c r="W20" s="440"/>
      <c r="X20" s="441">
        <v>31</v>
      </c>
      <c r="Y20" s="441"/>
      <c r="Z20" s="440"/>
      <c r="AA20" s="441">
        <v>656</v>
      </c>
      <c r="AB20" s="441"/>
      <c r="AC20" s="441"/>
      <c r="AD20" s="441"/>
      <c r="AE20" s="441"/>
      <c r="AF20" s="441"/>
      <c r="AG20" s="441"/>
      <c r="AH20" s="440"/>
      <c r="AI20" s="441">
        <v>441</v>
      </c>
      <c r="AJ20" s="441"/>
      <c r="AK20" s="441"/>
      <c r="AL20" s="441"/>
      <c r="AM20" s="440"/>
      <c r="AN20" s="441">
        <v>31</v>
      </c>
      <c r="AO20" s="441"/>
      <c r="AP20" s="440"/>
      <c r="AQ20" s="441">
        <v>151</v>
      </c>
      <c r="AR20" s="441"/>
      <c r="AS20" s="441"/>
      <c r="AT20" s="441"/>
      <c r="AU20" s="441"/>
      <c r="AV20" s="441"/>
      <c r="AW20" s="441"/>
      <c r="AX20" s="440"/>
      <c r="AY20" s="441">
        <v>651</v>
      </c>
      <c r="AZ20" s="441"/>
      <c r="BA20" s="441"/>
      <c r="BB20" s="441"/>
      <c r="BC20" s="441"/>
      <c r="BD20" s="440"/>
      <c r="BE20" s="438" t="s">
        <v>952</v>
      </c>
    </row>
    <row r="21" spans="1:60" ht="27" thickBot="1" x14ac:dyDescent="0.3">
      <c r="A21" s="433" t="s">
        <v>571</v>
      </c>
      <c r="B21" s="433" t="s">
        <v>571</v>
      </c>
      <c r="C21" s="433" t="s">
        <v>571</v>
      </c>
      <c r="D21" s="433" t="s">
        <v>571</v>
      </c>
      <c r="E21" s="433" t="s">
        <v>571</v>
      </c>
      <c r="F21" s="433" t="s">
        <v>571</v>
      </c>
      <c r="G21" s="433" t="s">
        <v>571</v>
      </c>
      <c r="H21" s="433" t="s">
        <v>571</v>
      </c>
      <c r="I21" s="433" t="s">
        <v>571</v>
      </c>
      <c r="J21" s="433" t="s">
        <v>571</v>
      </c>
      <c r="K21" s="433" t="s">
        <v>571</v>
      </c>
      <c r="L21" s="433" t="s">
        <v>571</v>
      </c>
      <c r="M21" s="433" t="s">
        <v>571</v>
      </c>
      <c r="N21" s="433" t="s">
        <v>571</v>
      </c>
      <c r="O21" s="433" t="s">
        <v>571</v>
      </c>
      <c r="P21" s="433" t="s">
        <v>571</v>
      </c>
      <c r="Q21" s="433" t="s">
        <v>571</v>
      </c>
      <c r="R21" s="433" t="s">
        <v>571</v>
      </c>
      <c r="S21" s="433" t="s">
        <v>571</v>
      </c>
      <c r="T21" s="436" t="s">
        <v>529</v>
      </c>
      <c r="U21" s="434" t="s">
        <v>526</v>
      </c>
      <c r="V21" s="434" t="s">
        <v>528</v>
      </c>
      <c r="W21" s="433" t="s">
        <v>570</v>
      </c>
      <c r="X21" s="434" t="s">
        <v>521</v>
      </c>
      <c r="Y21" s="436" t="s">
        <v>323</v>
      </c>
      <c r="Z21" s="435" t="s">
        <v>340</v>
      </c>
      <c r="AA21" s="434" t="s">
        <v>531</v>
      </c>
      <c r="AB21" s="434" t="s">
        <v>517</v>
      </c>
      <c r="AC21" s="433" t="s">
        <v>570</v>
      </c>
      <c r="AD21" s="435" t="s">
        <v>340</v>
      </c>
      <c r="AE21" s="434" t="s">
        <v>521</v>
      </c>
      <c r="AF21" s="434" t="s">
        <v>517</v>
      </c>
      <c r="AG21" s="434" t="s">
        <v>520</v>
      </c>
      <c r="AH21" s="434" t="s">
        <v>526</v>
      </c>
      <c r="AI21" s="433" t="s">
        <v>570</v>
      </c>
      <c r="AJ21" s="434" t="s">
        <v>567</v>
      </c>
      <c r="AK21" s="436" t="s">
        <v>306</v>
      </c>
      <c r="AL21" s="436" t="s">
        <v>326</v>
      </c>
      <c r="AM21" s="434" t="s">
        <v>521</v>
      </c>
      <c r="AN21" s="436" t="s">
        <v>529</v>
      </c>
      <c r="AO21" s="433" t="s">
        <v>570</v>
      </c>
      <c r="AP21" s="434" t="s">
        <v>567</v>
      </c>
      <c r="AQ21" s="435" t="s">
        <v>340</v>
      </c>
      <c r="AR21" s="434" t="s">
        <v>521</v>
      </c>
      <c r="AS21" s="434" t="s">
        <v>518</v>
      </c>
      <c r="AT21" s="434" t="s">
        <v>522</v>
      </c>
      <c r="AU21" s="433" t="s">
        <v>570</v>
      </c>
      <c r="AV21" s="435" t="s">
        <v>340</v>
      </c>
      <c r="AW21" s="434" t="s">
        <v>518</v>
      </c>
      <c r="AX21" s="435" t="s">
        <v>311</v>
      </c>
      <c r="AY21" s="434" t="s">
        <v>521</v>
      </c>
      <c r="AZ21" s="434" t="s">
        <v>526</v>
      </c>
      <c r="BA21" s="433" t="s">
        <v>570</v>
      </c>
      <c r="BB21" s="434" t="s">
        <v>522</v>
      </c>
      <c r="BC21" s="436" t="s">
        <v>323</v>
      </c>
      <c r="BD21" s="438">
        <v>6</v>
      </c>
    </row>
    <row r="22" spans="1:60" s="443" customFormat="1" ht="20.25" thickTop="1" thickBot="1" x14ac:dyDescent="0.3">
      <c r="A22" s="440"/>
      <c r="B22" s="440"/>
      <c r="C22" s="440"/>
      <c r="D22" s="440"/>
      <c r="E22" s="440"/>
      <c r="F22" s="440"/>
      <c r="G22" s="440"/>
      <c r="H22" s="440"/>
      <c r="I22" s="440"/>
      <c r="J22" s="440"/>
      <c r="K22" s="440"/>
      <c r="L22" s="440"/>
      <c r="M22" s="440"/>
      <c r="N22" s="440"/>
      <c r="O22" s="440"/>
      <c r="P22" s="440"/>
      <c r="Q22" s="440"/>
      <c r="R22" s="440"/>
      <c r="S22" s="440"/>
      <c r="T22" s="479">
        <v>15</v>
      </c>
      <c r="U22" s="479"/>
      <c r="V22" s="479"/>
      <c r="W22" s="440"/>
      <c r="X22" s="441">
        <v>28</v>
      </c>
      <c r="Y22" s="441"/>
      <c r="Z22" s="441"/>
      <c r="AA22" s="441"/>
      <c r="AB22" s="441"/>
      <c r="AC22" s="440"/>
      <c r="AD22" s="441">
        <v>27</v>
      </c>
      <c r="AE22" s="441"/>
      <c r="AF22" s="441"/>
      <c r="AG22" s="441"/>
      <c r="AH22" s="441"/>
      <c r="AI22" s="440"/>
      <c r="AJ22" s="479">
        <v>14</v>
      </c>
      <c r="AK22" s="479"/>
      <c r="AL22" s="479"/>
      <c r="AM22" s="479"/>
      <c r="AN22" s="479"/>
      <c r="AO22" s="440"/>
      <c r="AP22" s="460">
        <v>26</v>
      </c>
      <c r="AQ22" s="461"/>
      <c r="AR22" s="461"/>
      <c r="AS22" s="461"/>
      <c r="AT22" s="462"/>
      <c r="AU22" s="440"/>
      <c r="AV22" s="441">
        <v>25</v>
      </c>
      <c r="AW22" s="441"/>
      <c r="AX22" s="441"/>
      <c r="AY22" s="441"/>
      <c r="AZ22" s="441"/>
      <c r="BA22" s="440"/>
      <c r="BB22" s="479">
        <v>13</v>
      </c>
      <c r="BC22" s="479"/>
      <c r="BD22" s="440"/>
      <c r="BE22" s="438" t="s">
        <v>944</v>
      </c>
    </row>
    <row r="23" spans="1:60" s="492" customFormat="1" ht="14.25" thickTop="1" x14ac:dyDescent="0.25">
      <c r="A23" s="491"/>
      <c r="B23" s="491"/>
      <c r="C23" s="491"/>
      <c r="D23" s="491"/>
      <c r="E23" s="491"/>
      <c r="F23" s="491"/>
      <c r="G23" s="491"/>
      <c r="H23" s="491"/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81" t="s">
        <v>978</v>
      </c>
      <c r="U23" s="481"/>
      <c r="V23" s="481"/>
      <c r="W23" s="491"/>
      <c r="X23" s="481" t="s">
        <v>979</v>
      </c>
      <c r="Y23" s="481"/>
      <c r="Z23" s="481"/>
      <c r="AA23" s="481"/>
      <c r="AB23" s="481"/>
      <c r="AC23" s="491"/>
      <c r="AD23" s="481" t="s">
        <v>980</v>
      </c>
      <c r="AE23" s="481"/>
      <c r="AF23" s="481"/>
      <c r="AG23" s="481"/>
      <c r="AH23" s="481"/>
      <c r="AI23" s="491"/>
      <c r="AJ23" s="481" t="s">
        <v>981</v>
      </c>
      <c r="AK23" s="481"/>
      <c r="AL23" s="481"/>
      <c r="AM23" s="481"/>
      <c r="AN23" s="481"/>
      <c r="AO23" s="491"/>
      <c r="AP23" s="481" t="s">
        <v>982</v>
      </c>
      <c r="AQ23" s="481"/>
      <c r="AR23" s="481"/>
      <c r="AS23" s="481"/>
      <c r="AT23" s="481"/>
      <c r="AU23" s="491"/>
      <c r="AV23" s="481" t="s">
        <v>983</v>
      </c>
      <c r="AW23" s="481"/>
      <c r="AX23" s="481"/>
      <c r="AY23" s="481"/>
      <c r="AZ23" s="481"/>
      <c r="BA23" s="491"/>
      <c r="BB23" s="481" t="s">
        <v>984</v>
      </c>
      <c r="BC23" s="481"/>
      <c r="BD23" s="491"/>
      <c r="BE23" s="438" t="s">
        <v>951</v>
      </c>
    </row>
    <row r="24" spans="1:60" s="443" customFormat="1" ht="13.5" x14ac:dyDescent="0.25">
      <c r="A24" s="440"/>
      <c r="B24" s="440"/>
      <c r="C24" s="440"/>
      <c r="D24" s="44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0"/>
      <c r="P24" s="440"/>
      <c r="Q24" s="440"/>
      <c r="R24" s="440"/>
      <c r="S24" s="440"/>
      <c r="T24" s="441">
        <v>570</v>
      </c>
      <c r="U24" s="441"/>
      <c r="V24" s="441"/>
      <c r="W24" s="440"/>
      <c r="X24" s="441">
        <v>299</v>
      </c>
      <c r="Y24" s="441"/>
      <c r="Z24" s="441"/>
      <c r="AA24" s="441"/>
      <c r="AB24" s="441"/>
      <c r="AC24" s="440"/>
      <c r="AD24" s="441">
        <v>612</v>
      </c>
      <c r="AE24" s="441"/>
      <c r="AF24" s="441"/>
      <c r="AG24" s="441"/>
      <c r="AH24" s="441"/>
      <c r="AI24" s="440"/>
      <c r="AJ24" s="441">
        <v>410</v>
      </c>
      <c r="AK24" s="441"/>
      <c r="AL24" s="441"/>
      <c r="AM24" s="441"/>
      <c r="AN24" s="441"/>
      <c r="AO24" s="440"/>
      <c r="AP24" s="441">
        <v>316</v>
      </c>
      <c r="AQ24" s="441"/>
      <c r="AR24" s="441"/>
      <c r="AS24" s="441"/>
      <c r="AT24" s="441"/>
      <c r="AU24" s="440"/>
      <c r="AV24" s="463">
        <v>656</v>
      </c>
      <c r="AW24" s="463"/>
      <c r="AX24" s="463"/>
      <c r="AY24" s="463"/>
      <c r="AZ24" s="463"/>
      <c r="BA24" s="440"/>
      <c r="BB24" s="441">
        <v>31</v>
      </c>
      <c r="BC24" s="441"/>
      <c r="BD24" s="440"/>
      <c r="BE24" s="438" t="s">
        <v>952</v>
      </c>
    </row>
    <row r="25" spans="1:60" ht="26.25" x14ac:dyDescent="0.25">
      <c r="A25" s="433" t="s">
        <v>571</v>
      </c>
      <c r="B25" s="433" t="s">
        <v>571</v>
      </c>
      <c r="C25" s="433" t="s">
        <v>571</v>
      </c>
      <c r="D25" s="433" t="s">
        <v>571</v>
      </c>
      <c r="E25" s="433" t="s">
        <v>571</v>
      </c>
      <c r="F25" s="433" t="s">
        <v>571</v>
      </c>
      <c r="G25" s="433" t="s">
        <v>571</v>
      </c>
      <c r="H25" s="433" t="s">
        <v>571</v>
      </c>
      <c r="I25" s="433" t="s">
        <v>571</v>
      </c>
      <c r="J25" s="433" t="s">
        <v>571</v>
      </c>
      <c r="K25" s="433" t="s">
        <v>571</v>
      </c>
      <c r="L25" s="433" t="s">
        <v>571</v>
      </c>
      <c r="M25" s="433" t="s">
        <v>571</v>
      </c>
      <c r="N25" s="433" t="s">
        <v>571</v>
      </c>
      <c r="O25" s="433" t="s">
        <v>571</v>
      </c>
      <c r="P25" s="433" t="s">
        <v>571</v>
      </c>
      <c r="Q25" s="433" t="s">
        <v>571</v>
      </c>
      <c r="R25" s="433" t="s">
        <v>571</v>
      </c>
      <c r="S25" s="433" t="s">
        <v>571</v>
      </c>
      <c r="T25" s="433" t="s">
        <v>571</v>
      </c>
      <c r="U25" s="433" t="s">
        <v>571</v>
      </c>
      <c r="V25" s="433" t="s">
        <v>571</v>
      </c>
      <c r="W25" s="434" t="s">
        <v>567</v>
      </c>
      <c r="X25" s="435" t="s">
        <v>311</v>
      </c>
      <c r="Y25" s="434" t="s">
        <v>521</v>
      </c>
      <c r="Z25" s="435" t="s">
        <v>337</v>
      </c>
      <c r="AA25" s="464"/>
      <c r="AB25" s="434" t="s">
        <v>521</v>
      </c>
      <c r="AC25" s="434" t="s">
        <v>517</v>
      </c>
      <c r="AD25" s="434" t="s">
        <v>520</v>
      </c>
      <c r="AE25" s="434" t="s">
        <v>518</v>
      </c>
      <c r="AF25" s="434" t="s">
        <v>518</v>
      </c>
      <c r="AG25" s="433" t="s">
        <v>570</v>
      </c>
      <c r="AH25" s="436" t="s">
        <v>323</v>
      </c>
      <c r="AI25" s="434" t="s">
        <v>522</v>
      </c>
      <c r="AJ25" s="435" t="s">
        <v>340</v>
      </c>
      <c r="AK25" s="464"/>
      <c r="AL25" s="434" t="s">
        <v>517</v>
      </c>
      <c r="AM25" s="434" t="s">
        <v>521</v>
      </c>
      <c r="AN25" s="434" t="s">
        <v>528</v>
      </c>
      <c r="AO25" s="434" t="s">
        <v>518</v>
      </c>
      <c r="AP25" s="434" t="s">
        <v>518</v>
      </c>
      <c r="AQ25" s="435" t="s">
        <v>340</v>
      </c>
      <c r="AR25" s="464"/>
      <c r="AS25" s="436" t="s">
        <v>323</v>
      </c>
      <c r="AT25" s="434" t="s">
        <v>531</v>
      </c>
      <c r="AU25" s="435" t="s">
        <v>340</v>
      </c>
      <c r="AV25" s="434" t="s">
        <v>518</v>
      </c>
      <c r="AW25" s="434" t="s">
        <v>518</v>
      </c>
      <c r="AX25" s="433" t="s">
        <v>570</v>
      </c>
      <c r="AY25" s="436" t="s">
        <v>323</v>
      </c>
      <c r="AZ25" s="434" t="s">
        <v>522</v>
      </c>
      <c r="BA25" s="433" t="s">
        <v>570</v>
      </c>
      <c r="BB25" s="435" t="s">
        <v>311</v>
      </c>
      <c r="BC25" s="436" t="s">
        <v>306</v>
      </c>
      <c r="BD25" s="438">
        <v>7</v>
      </c>
      <c r="BH25" s="436"/>
    </row>
    <row r="26" spans="1:60" s="443" customFormat="1" ht="15.75" x14ac:dyDescent="0.25">
      <c r="A26" s="440"/>
      <c r="B26" s="440"/>
      <c r="C26" s="440"/>
      <c r="D26" s="440"/>
      <c r="E26" s="440"/>
      <c r="F26" s="440"/>
      <c r="G26" s="440"/>
      <c r="H26" s="440"/>
      <c r="I26" s="440"/>
      <c r="J26" s="440"/>
      <c r="K26" s="440"/>
      <c r="L26" s="440"/>
      <c r="M26" s="440"/>
      <c r="N26" s="440"/>
      <c r="O26" s="440"/>
      <c r="P26" s="440"/>
      <c r="Q26" s="440"/>
      <c r="R26" s="440"/>
      <c r="S26" s="440"/>
      <c r="T26" s="440"/>
      <c r="U26" s="440"/>
      <c r="V26" s="440"/>
      <c r="W26" s="441">
        <v>33</v>
      </c>
      <c r="X26" s="441"/>
      <c r="Y26" s="441"/>
      <c r="Z26" s="441"/>
      <c r="AA26" s="440"/>
      <c r="AB26" s="479">
        <v>17</v>
      </c>
      <c r="AC26" s="479"/>
      <c r="AD26" s="479"/>
      <c r="AE26" s="479"/>
      <c r="AF26" s="479"/>
      <c r="AG26" s="440"/>
      <c r="AH26" s="441">
        <v>32</v>
      </c>
      <c r="AI26" s="441"/>
      <c r="AJ26" s="441"/>
      <c r="AK26" s="440"/>
      <c r="AL26" s="441">
        <v>31</v>
      </c>
      <c r="AM26" s="441"/>
      <c r="AN26" s="441"/>
      <c r="AO26" s="441"/>
      <c r="AP26" s="441"/>
      <c r="AQ26" s="441"/>
      <c r="AR26" s="440"/>
      <c r="AS26" s="441">
        <v>30</v>
      </c>
      <c r="AT26" s="441"/>
      <c r="AU26" s="441"/>
      <c r="AV26" s="441"/>
      <c r="AW26" s="441"/>
      <c r="AX26" s="440"/>
      <c r="AY26" s="479">
        <v>16</v>
      </c>
      <c r="AZ26" s="479"/>
      <c r="BA26" s="440"/>
      <c r="BB26" s="441">
        <v>29</v>
      </c>
      <c r="BC26" s="441"/>
      <c r="BD26" s="440"/>
      <c r="BE26" s="438" t="s">
        <v>944</v>
      </c>
    </row>
    <row r="27" spans="1:60" s="492" customFormat="1" ht="13.5" x14ac:dyDescent="0.25">
      <c r="A27" s="491"/>
      <c r="B27" s="491"/>
      <c r="C27" s="491"/>
      <c r="D27" s="491"/>
      <c r="E27" s="491"/>
      <c r="F27" s="491"/>
      <c r="G27" s="491"/>
      <c r="H27" s="491"/>
      <c r="I27" s="491"/>
      <c r="J27" s="491"/>
      <c r="K27" s="491"/>
      <c r="L27" s="491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81" t="s">
        <v>985</v>
      </c>
      <c r="X27" s="481"/>
      <c r="Y27" s="481"/>
      <c r="Z27" s="481"/>
      <c r="AA27" s="491"/>
      <c r="AB27" s="481" t="s">
        <v>986</v>
      </c>
      <c r="AC27" s="481"/>
      <c r="AD27" s="481"/>
      <c r="AE27" s="481"/>
      <c r="AF27" s="481"/>
      <c r="AG27" s="491"/>
      <c r="AH27" s="481" t="s">
        <v>987</v>
      </c>
      <c r="AI27" s="481"/>
      <c r="AJ27" s="481"/>
      <c r="AK27" s="491"/>
      <c r="AL27" s="481" t="s">
        <v>988</v>
      </c>
      <c r="AM27" s="481"/>
      <c r="AN27" s="481"/>
      <c r="AO27" s="481"/>
      <c r="AP27" s="481"/>
      <c r="AQ27" s="481"/>
      <c r="AR27" s="491"/>
      <c r="AS27" s="481" t="s">
        <v>989</v>
      </c>
      <c r="AT27" s="481"/>
      <c r="AU27" s="481"/>
      <c r="AV27" s="481"/>
      <c r="AW27" s="481"/>
      <c r="AX27" s="491"/>
      <c r="AY27" s="481" t="s">
        <v>990</v>
      </c>
      <c r="AZ27" s="481"/>
      <c r="BA27" s="491"/>
      <c r="BB27" s="481" t="s">
        <v>991</v>
      </c>
      <c r="BC27" s="481"/>
      <c r="BD27" s="491"/>
      <c r="BE27" s="438" t="s">
        <v>951</v>
      </c>
    </row>
    <row r="28" spans="1:60" s="492" customFormat="1" ht="13.5" x14ac:dyDescent="0.25">
      <c r="A28" s="491"/>
      <c r="B28" s="491"/>
      <c r="C28" s="491"/>
      <c r="D28" s="491"/>
      <c r="E28" s="491"/>
      <c r="F28" s="491"/>
      <c r="G28" s="491"/>
      <c r="H28" s="491"/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81" t="s">
        <v>992</v>
      </c>
      <c r="X28" s="481"/>
      <c r="Y28" s="481"/>
      <c r="Z28" s="481"/>
      <c r="AA28" s="491"/>
      <c r="AB28" s="481" t="s">
        <v>993</v>
      </c>
      <c r="AC28" s="481"/>
      <c r="AD28" s="481"/>
      <c r="AE28" s="481"/>
      <c r="AF28" s="481"/>
      <c r="AG28" s="491"/>
      <c r="AH28" s="481" t="s">
        <v>994</v>
      </c>
      <c r="AI28" s="481"/>
      <c r="AJ28" s="481"/>
      <c r="AK28" s="491"/>
      <c r="AL28" s="481" t="s">
        <v>995</v>
      </c>
      <c r="AM28" s="481"/>
      <c r="AN28" s="481"/>
      <c r="AO28" s="481"/>
      <c r="AP28" s="481"/>
      <c r="AQ28" s="481"/>
      <c r="AR28" s="491"/>
      <c r="AS28" s="481" t="s">
        <v>996</v>
      </c>
      <c r="AT28" s="481"/>
      <c r="AU28" s="481"/>
      <c r="AV28" s="481"/>
      <c r="AW28" s="481"/>
      <c r="AX28" s="491"/>
      <c r="AY28" s="481" t="s">
        <v>997</v>
      </c>
      <c r="AZ28" s="481"/>
      <c r="BA28" s="491"/>
      <c r="BB28" s="481" t="s">
        <v>998</v>
      </c>
      <c r="BC28" s="481"/>
      <c r="BD28" s="491"/>
      <c r="BE28" s="438" t="s">
        <v>952</v>
      </c>
    </row>
    <row r="29" spans="1:60" ht="26.25" x14ac:dyDescent="0.25">
      <c r="A29" s="433" t="s">
        <v>571</v>
      </c>
      <c r="B29" s="433" t="s">
        <v>571</v>
      </c>
      <c r="C29" s="433" t="s">
        <v>571</v>
      </c>
      <c r="D29" s="433" t="s">
        <v>571</v>
      </c>
      <c r="E29" s="433" t="s">
        <v>571</v>
      </c>
      <c r="F29" s="433" t="s">
        <v>571</v>
      </c>
      <c r="G29" s="433" t="s">
        <v>571</v>
      </c>
      <c r="H29" s="433" t="s">
        <v>571</v>
      </c>
      <c r="I29" s="433" t="s">
        <v>571</v>
      </c>
      <c r="J29" s="433" t="s">
        <v>571</v>
      </c>
      <c r="K29" s="433" t="s">
        <v>571</v>
      </c>
      <c r="L29" s="433" t="s">
        <v>571</v>
      </c>
      <c r="M29" s="433" t="s">
        <v>571</v>
      </c>
      <c r="N29" s="433" t="s">
        <v>571</v>
      </c>
      <c r="O29" s="433" t="s">
        <v>571</v>
      </c>
      <c r="P29" s="433" t="s">
        <v>571</v>
      </c>
      <c r="Q29" s="433" t="s">
        <v>571</v>
      </c>
      <c r="R29" s="433" t="s">
        <v>571</v>
      </c>
      <c r="S29" s="433" t="s">
        <v>571</v>
      </c>
      <c r="T29" s="433" t="s">
        <v>571</v>
      </c>
      <c r="U29" s="433" t="s">
        <v>571</v>
      </c>
      <c r="V29" s="433" t="s">
        <v>571</v>
      </c>
      <c r="W29" s="433" t="s">
        <v>571</v>
      </c>
      <c r="X29" s="433" t="s">
        <v>571</v>
      </c>
      <c r="Y29" s="433" t="s">
        <v>571</v>
      </c>
      <c r="Z29" s="434" t="s">
        <v>567</v>
      </c>
      <c r="AA29" s="435" t="s">
        <v>311</v>
      </c>
      <c r="AB29" s="434" t="s">
        <v>521</v>
      </c>
      <c r="AC29" s="435" t="s">
        <v>311</v>
      </c>
      <c r="AD29" s="433" t="s">
        <v>570</v>
      </c>
      <c r="AE29" s="435" t="s">
        <v>337</v>
      </c>
      <c r="AF29" s="434" t="s">
        <v>523</v>
      </c>
      <c r="AG29" s="435" t="s">
        <v>340</v>
      </c>
      <c r="AH29" s="433" t="s">
        <v>570</v>
      </c>
      <c r="AI29" s="434" t="s">
        <v>522</v>
      </c>
      <c r="AJ29" s="435" t="s">
        <v>311</v>
      </c>
      <c r="AK29" s="434" t="s">
        <v>532</v>
      </c>
      <c r="AL29" s="434" t="s">
        <v>564</v>
      </c>
      <c r="AM29" s="435" t="s">
        <v>311</v>
      </c>
      <c r="AN29" s="433" t="s">
        <v>570</v>
      </c>
      <c r="AO29" s="435" t="s">
        <v>337</v>
      </c>
      <c r="AP29" s="434" t="s">
        <v>523</v>
      </c>
      <c r="AQ29" s="433" t="s">
        <v>570</v>
      </c>
      <c r="AR29" s="434" t="s">
        <v>525</v>
      </c>
      <c r="AS29" s="434" t="s">
        <v>532</v>
      </c>
      <c r="AT29" s="434" t="s">
        <v>564</v>
      </c>
      <c r="AU29" s="433" t="s">
        <v>570</v>
      </c>
      <c r="AV29" s="452" t="s">
        <v>567</v>
      </c>
      <c r="AW29" s="448" t="s">
        <v>311</v>
      </c>
      <c r="AX29" s="448" t="s">
        <v>337</v>
      </c>
      <c r="AY29" s="449" t="s">
        <v>522</v>
      </c>
      <c r="AZ29" s="454" t="s">
        <v>323</v>
      </c>
      <c r="BA29" s="433" t="s">
        <v>570</v>
      </c>
      <c r="BB29" s="435" t="s">
        <v>311</v>
      </c>
      <c r="BC29" s="436" t="s">
        <v>306</v>
      </c>
      <c r="BD29" s="438">
        <v>8</v>
      </c>
    </row>
    <row r="30" spans="1:60" s="443" customFormat="1" ht="16.5" thickBot="1" x14ac:dyDescent="0.3">
      <c r="A30" s="440"/>
      <c r="B30" s="440"/>
      <c r="C30" s="440"/>
      <c r="D30" s="440"/>
      <c r="E30" s="440"/>
      <c r="F30" s="440"/>
      <c r="G30" s="440"/>
      <c r="H30" s="440"/>
      <c r="I30" s="440"/>
      <c r="J30" s="440"/>
      <c r="K30" s="440"/>
      <c r="L30" s="440"/>
      <c r="M30" s="440"/>
      <c r="N30" s="440"/>
      <c r="O30" s="440"/>
      <c r="P30" s="440"/>
      <c r="Q30" s="440"/>
      <c r="R30" s="440"/>
      <c r="S30" s="440"/>
      <c r="T30" s="440"/>
      <c r="U30" s="440"/>
      <c r="V30" s="440"/>
      <c r="W30" s="440"/>
      <c r="X30" s="440"/>
      <c r="Y30" s="440"/>
      <c r="Z30" s="441">
        <v>39</v>
      </c>
      <c r="AA30" s="441"/>
      <c r="AB30" s="441"/>
      <c r="AC30" s="441"/>
      <c r="AD30" s="440"/>
      <c r="AE30" s="441">
        <v>38</v>
      </c>
      <c r="AF30" s="441"/>
      <c r="AG30" s="441"/>
      <c r="AH30" s="440"/>
      <c r="AI30" s="441">
        <v>37</v>
      </c>
      <c r="AJ30" s="441"/>
      <c r="AK30" s="441"/>
      <c r="AL30" s="441"/>
      <c r="AM30" s="441"/>
      <c r="AN30" s="440"/>
      <c r="AO30" s="441">
        <v>36</v>
      </c>
      <c r="AP30" s="441"/>
      <c r="AQ30" s="440"/>
      <c r="AR30" s="479">
        <v>18</v>
      </c>
      <c r="AS30" s="479"/>
      <c r="AT30" s="479"/>
      <c r="AU30" s="440"/>
      <c r="AV30" s="441">
        <v>35</v>
      </c>
      <c r="AW30" s="441"/>
      <c r="AX30" s="441"/>
      <c r="AY30" s="441"/>
      <c r="AZ30" s="441"/>
      <c r="BA30" s="440"/>
      <c r="BB30" s="441">
        <v>34</v>
      </c>
      <c r="BC30" s="441"/>
      <c r="BD30" s="440"/>
      <c r="BE30" s="438" t="s">
        <v>944</v>
      </c>
    </row>
    <row r="31" spans="1:60" s="443" customFormat="1" ht="20.25" thickTop="1" thickBot="1" x14ac:dyDescent="0.3">
      <c r="A31" s="440"/>
      <c r="B31" s="440"/>
      <c r="C31" s="440"/>
      <c r="D31" s="440"/>
      <c r="E31" s="440"/>
      <c r="F31" s="440"/>
      <c r="G31" s="440"/>
      <c r="H31" s="440"/>
      <c r="I31" s="440"/>
      <c r="J31" s="440"/>
      <c r="K31" s="440"/>
      <c r="L31" s="440"/>
      <c r="M31" s="440"/>
      <c r="N31" s="440"/>
      <c r="O31" s="440"/>
      <c r="P31" s="440"/>
      <c r="Q31" s="440"/>
      <c r="R31" s="440"/>
      <c r="S31" s="440"/>
      <c r="T31" s="440"/>
      <c r="U31" s="440"/>
      <c r="V31" s="440"/>
      <c r="W31" s="440"/>
      <c r="X31" s="440"/>
      <c r="Y31" s="440"/>
      <c r="Z31" s="493" t="s">
        <v>999</v>
      </c>
      <c r="AA31" s="493"/>
      <c r="AB31" s="493"/>
      <c r="AC31" s="493"/>
      <c r="AD31" s="440"/>
      <c r="AE31" s="441" t="s">
        <v>1000</v>
      </c>
      <c r="AF31" s="441"/>
      <c r="AG31" s="441"/>
      <c r="AH31" s="440"/>
      <c r="AI31" s="441" t="s">
        <v>1001</v>
      </c>
      <c r="AJ31" s="441"/>
      <c r="AK31" s="441"/>
      <c r="AL31" s="441"/>
      <c r="AM31" s="441"/>
      <c r="AN31" s="440"/>
      <c r="AO31" s="441" t="s">
        <v>1002</v>
      </c>
      <c r="AP31" s="441"/>
      <c r="AQ31" s="440"/>
      <c r="AR31" s="441" t="s">
        <v>1003</v>
      </c>
      <c r="AS31" s="441"/>
      <c r="AT31" s="441"/>
      <c r="AU31" s="440"/>
      <c r="AV31" s="444" t="s">
        <v>1004</v>
      </c>
      <c r="AW31" s="455"/>
      <c r="AX31" s="455"/>
      <c r="AY31" s="455"/>
      <c r="AZ31" s="445"/>
      <c r="BA31" s="440"/>
      <c r="BB31" s="441" t="s">
        <v>629</v>
      </c>
      <c r="BC31" s="441"/>
      <c r="BD31" s="440"/>
      <c r="BE31" s="438" t="s">
        <v>951</v>
      </c>
    </row>
    <row r="32" spans="1:60" s="443" customFormat="1" ht="20.25" thickTop="1" thickBot="1" x14ac:dyDescent="0.3">
      <c r="A32" s="440"/>
      <c r="B32" s="440"/>
      <c r="C32" s="440"/>
      <c r="D32" s="440"/>
      <c r="E32" s="440"/>
      <c r="F32" s="440"/>
      <c r="G32" s="440"/>
      <c r="H32" s="440"/>
      <c r="I32" s="440"/>
      <c r="J32" s="440"/>
      <c r="K32" s="440"/>
      <c r="L32" s="440"/>
      <c r="M32" s="440"/>
      <c r="N32" s="440"/>
      <c r="O32" s="440"/>
      <c r="P32" s="440"/>
      <c r="Q32" s="440"/>
      <c r="R32" s="440"/>
      <c r="S32" s="440"/>
      <c r="T32" s="440"/>
      <c r="U32" s="440"/>
      <c r="V32" s="440"/>
      <c r="W32" s="440"/>
      <c r="X32" s="440"/>
      <c r="Y32" s="440"/>
      <c r="Z32" s="460">
        <v>260</v>
      </c>
      <c r="AA32" s="461"/>
      <c r="AB32" s="461"/>
      <c r="AC32" s="462"/>
      <c r="AD32" s="440"/>
      <c r="AE32" s="441">
        <v>18</v>
      </c>
      <c r="AF32" s="441"/>
      <c r="AG32" s="441"/>
      <c r="AH32" s="440"/>
      <c r="AI32" s="441">
        <v>430</v>
      </c>
      <c r="AJ32" s="441"/>
      <c r="AK32" s="441"/>
      <c r="AL32" s="441"/>
      <c r="AM32" s="441"/>
      <c r="AN32" s="440"/>
      <c r="AO32" s="441">
        <v>12</v>
      </c>
      <c r="AP32" s="441"/>
      <c r="AQ32" s="440"/>
      <c r="AR32" s="441">
        <v>389</v>
      </c>
      <c r="AS32" s="441"/>
      <c r="AT32" s="441"/>
      <c r="AU32" s="440"/>
      <c r="AV32" s="460">
        <v>86</v>
      </c>
      <c r="AW32" s="461"/>
      <c r="AX32" s="461"/>
      <c r="AY32" s="461"/>
      <c r="AZ32" s="462"/>
      <c r="BA32" s="440"/>
      <c r="BB32" s="441" t="s">
        <v>629</v>
      </c>
      <c r="BC32" s="441"/>
      <c r="BD32" s="440"/>
      <c r="BE32" s="438" t="s">
        <v>952</v>
      </c>
    </row>
    <row r="33" spans="1:57" ht="27.75" thickTop="1" thickBot="1" x14ac:dyDescent="0.3">
      <c r="A33" s="435" t="s">
        <v>340</v>
      </c>
      <c r="B33" s="434" t="s">
        <v>531</v>
      </c>
      <c r="C33" s="434" t="s">
        <v>518</v>
      </c>
      <c r="D33" s="435" t="s">
        <v>311</v>
      </c>
      <c r="E33" s="433" t="s">
        <v>570</v>
      </c>
      <c r="F33" s="435" t="s">
        <v>337</v>
      </c>
      <c r="G33" s="435" t="s">
        <v>311</v>
      </c>
      <c r="H33" s="434" t="s">
        <v>521</v>
      </c>
      <c r="I33" s="434" t="s">
        <v>518</v>
      </c>
      <c r="J33" s="434" t="s">
        <v>564</v>
      </c>
      <c r="K33" s="433" t="s">
        <v>570</v>
      </c>
      <c r="L33" s="436" t="s">
        <v>566</v>
      </c>
      <c r="M33" s="436" t="s">
        <v>323</v>
      </c>
      <c r="N33" s="433" t="s">
        <v>570</v>
      </c>
      <c r="O33" s="435" t="s">
        <v>337</v>
      </c>
      <c r="P33" s="434" t="s">
        <v>523</v>
      </c>
      <c r="Q33" s="434" t="s">
        <v>518</v>
      </c>
      <c r="R33" s="433" t="s">
        <v>570</v>
      </c>
      <c r="S33" s="434" t="s">
        <v>521</v>
      </c>
      <c r="T33" s="434" t="s">
        <v>519</v>
      </c>
      <c r="U33" s="435" t="s">
        <v>311</v>
      </c>
      <c r="V33" s="435" t="s">
        <v>340</v>
      </c>
      <c r="W33" s="433" t="s">
        <v>570</v>
      </c>
      <c r="X33" s="436" t="s">
        <v>566</v>
      </c>
      <c r="Y33" s="434" t="s">
        <v>530</v>
      </c>
      <c r="Z33" s="434" t="s">
        <v>518</v>
      </c>
      <c r="AA33" s="433" t="s">
        <v>570</v>
      </c>
      <c r="AB33" s="436" t="s">
        <v>323</v>
      </c>
      <c r="AC33" s="434" t="s">
        <v>522</v>
      </c>
      <c r="AD33" s="434" t="s">
        <v>518</v>
      </c>
      <c r="AE33" s="433" t="s">
        <v>570</v>
      </c>
      <c r="AF33" s="434" t="s">
        <v>521</v>
      </c>
      <c r="AG33" s="434" t="s">
        <v>518</v>
      </c>
      <c r="AH33" s="434" t="s">
        <v>524</v>
      </c>
      <c r="AI33" s="433" t="s">
        <v>570</v>
      </c>
      <c r="AJ33" s="436" t="s">
        <v>569</v>
      </c>
      <c r="AK33" s="435" t="s">
        <v>311</v>
      </c>
      <c r="AL33" s="435" t="s">
        <v>311</v>
      </c>
      <c r="AM33" s="435" t="s">
        <v>340</v>
      </c>
      <c r="AN33" s="433" t="s">
        <v>570</v>
      </c>
      <c r="AO33" s="494" t="s">
        <v>337</v>
      </c>
      <c r="AP33" s="495" t="s">
        <v>340</v>
      </c>
      <c r="AQ33" s="495" t="s">
        <v>337</v>
      </c>
      <c r="AR33" s="468" t="s">
        <v>311</v>
      </c>
      <c r="AS33" s="433" t="s">
        <v>570</v>
      </c>
      <c r="AT33" s="434" t="s">
        <v>520</v>
      </c>
      <c r="AU33" s="435" t="s">
        <v>311</v>
      </c>
      <c r="AV33" s="434" t="s">
        <v>517</v>
      </c>
      <c r="AW33" s="433" t="s">
        <v>570</v>
      </c>
      <c r="AX33" s="434" t="s">
        <v>530</v>
      </c>
      <c r="AY33" s="435" t="s">
        <v>340</v>
      </c>
      <c r="AZ33" s="436" t="s">
        <v>306</v>
      </c>
      <c r="BA33" s="433" t="s">
        <v>570</v>
      </c>
      <c r="BB33" s="435" t="s">
        <v>311</v>
      </c>
      <c r="BC33" s="436" t="s">
        <v>306</v>
      </c>
      <c r="BD33" s="438">
        <v>9</v>
      </c>
    </row>
    <row r="34" spans="1:57" s="443" customFormat="1" ht="15" customHeight="1" thickTop="1" thickBot="1" x14ac:dyDescent="0.3">
      <c r="A34" s="441">
        <v>48</v>
      </c>
      <c r="B34" s="441"/>
      <c r="C34" s="441"/>
      <c r="D34" s="441"/>
      <c r="E34" s="440"/>
      <c r="F34" s="441">
        <v>47</v>
      </c>
      <c r="G34" s="441"/>
      <c r="H34" s="441"/>
      <c r="I34" s="441"/>
      <c r="J34" s="441"/>
      <c r="K34" s="440"/>
      <c r="L34" s="479">
        <v>22</v>
      </c>
      <c r="M34" s="479"/>
      <c r="N34" s="440"/>
      <c r="O34" s="441">
        <v>46</v>
      </c>
      <c r="P34" s="441"/>
      <c r="Q34" s="441"/>
      <c r="R34" s="440"/>
      <c r="S34" s="441">
        <v>45</v>
      </c>
      <c r="T34" s="441"/>
      <c r="U34" s="441"/>
      <c r="V34" s="441"/>
      <c r="W34" s="440"/>
      <c r="X34" s="479">
        <v>21</v>
      </c>
      <c r="Y34" s="479"/>
      <c r="Z34" s="479"/>
      <c r="AA34" s="480"/>
      <c r="AB34" s="479">
        <v>20</v>
      </c>
      <c r="AC34" s="479"/>
      <c r="AD34" s="479"/>
      <c r="AE34" s="480"/>
      <c r="AF34" s="479">
        <v>19</v>
      </c>
      <c r="AG34" s="479"/>
      <c r="AH34" s="479"/>
      <c r="AI34" s="440"/>
      <c r="AJ34" s="441">
        <v>44</v>
      </c>
      <c r="AK34" s="441"/>
      <c r="AL34" s="441"/>
      <c r="AM34" s="441"/>
      <c r="AN34" s="440"/>
      <c r="AO34" s="441">
        <v>43</v>
      </c>
      <c r="AP34" s="441"/>
      <c r="AQ34" s="441"/>
      <c r="AR34" s="441"/>
      <c r="AS34" s="440"/>
      <c r="AT34" s="441">
        <v>42</v>
      </c>
      <c r="AU34" s="441"/>
      <c r="AV34" s="441"/>
      <c r="AW34" s="440"/>
      <c r="AX34" s="441">
        <v>41</v>
      </c>
      <c r="AY34" s="441"/>
      <c r="AZ34" s="441"/>
      <c r="BA34" s="440"/>
      <c r="BB34" s="441">
        <v>40</v>
      </c>
      <c r="BC34" s="441"/>
      <c r="BD34" s="440"/>
      <c r="BE34" s="438" t="s">
        <v>944</v>
      </c>
    </row>
    <row r="35" spans="1:57" s="443" customFormat="1" ht="20.25" thickTop="1" thickBot="1" x14ac:dyDescent="0.3">
      <c r="A35" s="441" t="s">
        <v>1005</v>
      </c>
      <c r="B35" s="441"/>
      <c r="C35" s="441">
        <v>670</v>
      </c>
      <c r="D35" s="441"/>
      <c r="E35" s="440"/>
      <c r="F35" s="441" t="s">
        <v>1006</v>
      </c>
      <c r="G35" s="441"/>
      <c r="H35" s="441">
        <v>69</v>
      </c>
      <c r="I35" s="441"/>
      <c r="J35" s="441"/>
      <c r="K35" s="440"/>
      <c r="L35" s="441" t="s">
        <v>1007</v>
      </c>
      <c r="M35" s="441"/>
      <c r="N35" s="440"/>
      <c r="O35" s="441" t="s">
        <v>1008</v>
      </c>
      <c r="P35" s="441">
        <v>67</v>
      </c>
      <c r="Q35" s="441"/>
      <c r="R35" s="440"/>
      <c r="S35" s="441" t="s">
        <v>1009</v>
      </c>
      <c r="T35" s="441">
        <v>66</v>
      </c>
      <c r="U35" s="441"/>
      <c r="V35" s="441"/>
      <c r="W35" s="440"/>
      <c r="X35" s="441" t="s">
        <v>1010</v>
      </c>
      <c r="Y35" s="441">
        <v>65</v>
      </c>
      <c r="Z35" s="441"/>
      <c r="AA35" s="440"/>
      <c r="AB35" s="441" t="s">
        <v>1011</v>
      </c>
      <c r="AC35" s="441"/>
      <c r="AD35" s="441">
        <v>64</v>
      </c>
      <c r="AE35" s="440"/>
      <c r="AF35" s="441" t="s">
        <v>1012</v>
      </c>
      <c r="AG35" s="441"/>
      <c r="AH35" s="441">
        <v>63</v>
      </c>
      <c r="AI35" s="440"/>
      <c r="AJ35" s="444" t="s">
        <v>1013</v>
      </c>
      <c r="AK35" s="455"/>
      <c r="AL35" s="455">
        <v>62</v>
      </c>
      <c r="AM35" s="445"/>
      <c r="AN35" s="440"/>
      <c r="AO35" s="444" t="s">
        <v>1014</v>
      </c>
      <c r="AP35" s="455"/>
      <c r="AQ35" s="455"/>
      <c r="AR35" s="445"/>
      <c r="AS35" s="440"/>
      <c r="AT35" s="441" t="s">
        <v>1015</v>
      </c>
      <c r="AU35" s="441"/>
      <c r="AV35" s="441"/>
      <c r="AW35" s="440"/>
      <c r="AX35" s="493" t="s">
        <v>1016</v>
      </c>
      <c r="AY35" s="493"/>
      <c r="AZ35" s="493"/>
      <c r="BA35" s="440"/>
      <c r="BB35" s="441" t="s">
        <v>1017</v>
      </c>
      <c r="BC35" s="441"/>
      <c r="BD35" s="470"/>
      <c r="BE35" s="438" t="s">
        <v>951</v>
      </c>
    </row>
    <row r="36" spans="1:57" s="443" customFormat="1" ht="20.25" thickTop="1" thickBot="1" x14ac:dyDescent="0.3">
      <c r="A36" s="441">
        <v>146</v>
      </c>
      <c r="B36" s="441"/>
      <c r="C36" s="441">
        <v>670</v>
      </c>
      <c r="D36" s="441"/>
      <c r="E36" s="440"/>
      <c r="F36" s="441">
        <v>555</v>
      </c>
      <c r="G36" s="441"/>
      <c r="H36" s="441">
        <v>69</v>
      </c>
      <c r="I36" s="441"/>
      <c r="J36" s="441"/>
      <c r="K36" s="440"/>
      <c r="L36" s="441">
        <v>21</v>
      </c>
      <c r="M36" s="441"/>
      <c r="N36" s="440"/>
      <c r="O36" s="441">
        <v>52</v>
      </c>
      <c r="P36" s="441">
        <v>67</v>
      </c>
      <c r="Q36" s="441"/>
      <c r="R36" s="440"/>
      <c r="S36" s="441">
        <v>219</v>
      </c>
      <c r="T36" s="441">
        <v>66</v>
      </c>
      <c r="U36" s="441"/>
      <c r="V36" s="441"/>
      <c r="W36" s="440"/>
      <c r="X36" s="441">
        <v>120</v>
      </c>
      <c r="Y36" s="441">
        <v>65</v>
      </c>
      <c r="Z36" s="441"/>
      <c r="AA36" s="440"/>
      <c r="AB36" s="441">
        <v>71</v>
      </c>
      <c r="AC36" s="441"/>
      <c r="AD36" s="441">
        <v>64</v>
      </c>
      <c r="AE36" s="440"/>
      <c r="AF36" s="441">
        <v>248</v>
      </c>
      <c r="AG36" s="441"/>
      <c r="AH36" s="441">
        <v>63</v>
      </c>
      <c r="AI36" s="440"/>
      <c r="AJ36" s="496">
        <v>76</v>
      </c>
      <c r="AK36" s="496"/>
      <c r="AL36" s="496">
        <v>62</v>
      </c>
      <c r="AM36" s="496"/>
      <c r="AN36" s="440"/>
      <c r="AO36" s="460">
        <v>26</v>
      </c>
      <c r="AP36" s="461"/>
      <c r="AQ36" s="461"/>
      <c r="AR36" s="462"/>
      <c r="AS36" s="440"/>
      <c r="AT36" s="441">
        <v>16</v>
      </c>
      <c r="AU36" s="441"/>
      <c r="AV36" s="441"/>
      <c r="AW36" s="440"/>
      <c r="AX36" s="460">
        <v>86</v>
      </c>
      <c r="AY36" s="461"/>
      <c r="AZ36" s="462"/>
      <c r="BA36" s="440"/>
      <c r="BB36" s="441">
        <v>30</v>
      </c>
      <c r="BC36" s="441"/>
      <c r="BD36" s="470"/>
      <c r="BE36" s="438" t="s">
        <v>952</v>
      </c>
    </row>
    <row r="37" spans="1:57" ht="27" thickTop="1" x14ac:dyDescent="0.25">
      <c r="A37" s="434" t="s">
        <v>568</v>
      </c>
      <c r="B37" s="434" t="s">
        <v>521</v>
      </c>
      <c r="C37" s="436" t="s">
        <v>323</v>
      </c>
      <c r="D37" s="433" t="s">
        <v>571</v>
      </c>
      <c r="E37" s="435" t="s">
        <v>311</v>
      </c>
      <c r="F37" s="434" t="s">
        <v>528</v>
      </c>
      <c r="G37" s="434" t="s">
        <v>564</v>
      </c>
      <c r="H37" s="434" t="s">
        <v>521</v>
      </c>
      <c r="J37" s="434" t="s">
        <v>522</v>
      </c>
      <c r="K37" s="436" t="s">
        <v>306</v>
      </c>
      <c r="M37" s="435" t="s">
        <v>340</v>
      </c>
      <c r="N37" s="434" t="s">
        <v>526</v>
      </c>
      <c r="O37" s="434" t="s">
        <v>564</v>
      </c>
      <c r="P37" s="435" t="s">
        <v>311</v>
      </c>
      <c r="Q37" s="471" t="s">
        <v>939</v>
      </c>
      <c r="R37" s="472" t="s">
        <v>940</v>
      </c>
      <c r="S37" s="433" t="s">
        <v>571</v>
      </c>
      <c r="T37" s="433" t="s">
        <v>571</v>
      </c>
      <c r="U37" s="433" t="s">
        <v>571</v>
      </c>
      <c r="V37" s="433" t="s">
        <v>571</v>
      </c>
      <c r="W37" s="433" t="s">
        <v>571</v>
      </c>
      <c r="X37" s="433" t="s">
        <v>571</v>
      </c>
      <c r="Y37" s="434" t="s">
        <v>517</v>
      </c>
      <c r="Z37" s="436" t="s">
        <v>529</v>
      </c>
      <c r="AA37" s="434" t="s">
        <v>528</v>
      </c>
      <c r="AB37" s="435" t="s">
        <v>311</v>
      </c>
      <c r="AC37" s="433" t="s">
        <v>570</v>
      </c>
      <c r="AD37" s="473" t="s">
        <v>311</v>
      </c>
      <c r="AE37" s="448" t="s">
        <v>337</v>
      </c>
      <c r="AF37" s="449" t="s">
        <v>522</v>
      </c>
      <c r="AG37" s="447" t="s">
        <v>323</v>
      </c>
      <c r="AH37" s="459" t="s">
        <v>522</v>
      </c>
      <c r="AI37" s="433" t="s">
        <v>570</v>
      </c>
      <c r="AJ37" s="435" t="s">
        <v>337</v>
      </c>
      <c r="AK37" s="434" t="s">
        <v>521</v>
      </c>
      <c r="AL37" s="434" t="s">
        <v>518</v>
      </c>
      <c r="AM37" s="434" t="s">
        <v>523</v>
      </c>
      <c r="AN37" s="436" t="s">
        <v>323</v>
      </c>
      <c r="AO37" s="433" t="s">
        <v>570</v>
      </c>
      <c r="AP37" s="434" t="s">
        <v>567</v>
      </c>
      <c r="AQ37" s="434" t="s">
        <v>522</v>
      </c>
      <c r="AR37" s="434" t="s">
        <v>528</v>
      </c>
      <c r="AS37" s="434" t="s">
        <v>522</v>
      </c>
      <c r="AT37" s="433" t="s">
        <v>570</v>
      </c>
      <c r="AU37" s="434" t="s">
        <v>520</v>
      </c>
      <c r="AV37" s="435" t="s">
        <v>311</v>
      </c>
      <c r="AW37" s="434" t="s">
        <v>519</v>
      </c>
      <c r="AX37" s="436" t="s">
        <v>323</v>
      </c>
      <c r="AY37" s="433" t="s">
        <v>570</v>
      </c>
      <c r="AZ37" s="435" t="s">
        <v>311</v>
      </c>
      <c r="BA37" s="436" t="s">
        <v>326</v>
      </c>
      <c r="BB37" s="436" t="s">
        <v>323</v>
      </c>
      <c r="BC37" s="435" t="s">
        <v>340</v>
      </c>
      <c r="BD37" s="438">
        <v>10</v>
      </c>
    </row>
    <row r="38" spans="1:57" s="443" customFormat="1" ht="15" customHeight="1" x14ac:dyDescent="0.25">
      <c r="A38" s="479">
        <v>24</v>
      </c>
      <c r="B38" s="479"/>
      <c r="C38" s="479"/>
      <c r="D38" s="440"/>
      <c r="E38" s="441">
        <v>50</v>
      </c>
      <c r="F38" s="441"/>
      <c r="G38" s="441"/>
      <c r="H38" s="441"/>
      <c r="J38" s="479">
        <v>23</v>
      </c>
      <c r="K38" s="479"/>
      <c r="M38" s="441">
        <v>49</v>
      </c>
      <c r="N38" s="441"/>
      <c r="O38" s="441"/>
      <c r="P38" s="441"/>
      <c r="S38" s="440"/>
      <c r="T38" s="440"/>
      <c r="U38" s="440"/>
      <c r="V38" s="440"/>
      <c r="W38" s="440"/>
      <c r="X38" s="440"/>
      <c r="Y38" s="441">
        <v>55</v>
      </c>
      <c r="Z38" s="441"/>
      <c r="AA38" s="441"/>
      <c r="AB38" s="441"/>
      <c r="AC38" s="440"/>
      <c r="AD38" s="441">
        <v>54</v>
      </c>
      <c r="AE38" s="441"/>
      <c r="AF38" s="441"/>
      <c r="AG38" s="441"/>
      <c r="AH38" s="441"/>
      <c r="AI38" s="440"/>
      <c r="AJ38" s="441">
        <v>53</v>
      </c>
      <c r="AK38" s="441"/>
      <c r="AL38" s="441"/>
      <c r="AM38" s="441"/>
      <c r="AN38" s="441"/>
      <c r="AO38" s="440"/>
      <c r="AP38" s="479">
        <v>25</v>
      </c>
      <c r="AQ38" s="479"/>
      <c r="AR38" s="479"/>
      <c r="AS38" s="479"/>
      <c r="AT38" s="440"/>
      <c r="AU38" s="441">
        <v>52</v>
      </c>
      <c r="AV38" s="441"/>
      <c r="AW38" s="441"/>
      <c r="AX38" s="441"/>
      <c r="AY38" s="440"/>
      <c r="AZ38" s="441">
        <v>51</v>
      </c>
      <c r="BA38" s="441"/>
      <c r="BB38" s="441"/>
      <c r="BC38" s="441"/>
      <c r="BD38" s="440"/>
      <c r="BE38" s="438" t="s">
        <v>944</v>
      </c>
    </row>
    <row r="39" spans="1:57" s="443" customFormat="1" ht="13.5" x14ac:dyDescent="0.25">
      <c r="A39" s="441" t="s">
        <v>1018</v>
      </c>
      <c r="B39" s="441"/>
      <c r="C39" s="441"/>
      <c r="D39" s="440"/>
      <c r="E39" s="441" t="s">
        <v>1019</v>
      </c>
      <c r="F39" s="441"/>
      <c r="G39" s="441"/>
      <c r="H39" s="441"/>
      <c r="I39" s="440"/>
      <c r="J39" s="441" t="s">
        <v>1020</v>
      </c>
      <c r="K39" s="441"/>
      <c r="L39" s="440"/>
      <c r="M39" s="441" t="s">
        <v>1021</v>
      </c>
      <c r="N39" s="441"/>
      <c r="O39" s="441"/>
      <c r="P39" s="441"/>
      <c r="Q39" s="440"/>
      <c r="S39" s="440"/>
      <c r="T39" s="440"/>
      <c r="U39" s="440"/>
      <c r="V39" s="440"/>
      <c r="W39" s="440"/>
      <c r="X39" s="440"/>
      <c r="Y39" s="441" t="s">
        <v>1022</v>
      </c>
      <c r="Z39" s="441"/>
      <c r="AA39" s="441"/>
      <c r="AB39" s="441"/>
      <c r="AC39" s="440"/>
      <c r="AD39" s="441" t="s">
        <v>1023</v>
      </c>
      <c r="AE39" s="441"/>
      <c r="AF39" s="441"/>
      <c r="AG39" s="441"/>
      <c r="AH39" s="441"/>
      <c r="AI39" s="440"/>
      <c r="AJ39" s="441" t="s">
        <v>1024</v>
      </c>
      <c r="AK39" s="441"/>
      <c r="AL39" s="441"/>
      <c r="AM39" s="441"/>
      <c r="AN39" s="441"/>
      <c r="AO39" s="440"/>
      <c r="AP39" s="441" t="s">
        <v>1025</v>
      </c>
      <c r="AQ39" s="441"/>
      <c r="AR39" s="441"/>
      <c r="AS39" s="441"/>
      <c r="AT39" s="440"/>
      <c r="AU39" s="441" t="s">
        <v>1026</v>
      </c>
      <c r="AV39" s="441"/>
      <c r="AW39" s="441"/>
      <c r="AX39" s="441"/>
      <c r="AY39" s="440"/>
      <c r="AZ39" s="441" t="s">
        <v>1027</v>
      </c>
      <c r="BA39" s="441"/>
      <c r="BB39" s="441"/>
      <c r="BC39" s="441"/>
      <c r="BD39" s="440"/>
      <c r="BE39" s="438" t="s">
        <v>951</v>
      </c>
    </row>
    <row r="40" spans="1:57" s="443" customFormat="1" ht="13.5" x14ac:dyDescent="0.25">
      <c r="A40" s="441">
        <v>291</v>
      </c>
      <c r="B40" s="441"/>
      <c r="C40" s="441"/>
      <c r="D40" s="440"/>
      <c r="E40" s="441">
        <v>580</v>
      </c>
      <c r="F40" s="441"/>
      <c r="G40" s="441"/>
      <c r="H40" s="441"/>
      <c r="I40" s="440"/>
      <c r="J40" s="441">
        <v>50</v>
      </c>
      <c r="K40" s="441"/>
      <c r="L40" s="440"/>
      <c r="M40" s="441">
        <v>716</v>
      </c>
      <c r="N40" s="441"/>
      <c r="O40" s="441"/>
      <c r="P40" s="441"/>
      <c r="Q40" s="440"/>
      <c r="S40" s="440"/>
      <c r="T40" s="440"/>
      <c r="U40" s="440"/>
      <c r="V40" s="440"/>
      <c r="W40" s="440"/>
      <c r="X40" s="440"/>
      <c r="Y40" s="441">
        <v>182</v>
      </c>
      <c r="Z40" s="441"/>
      <c r="AA40" s="441"/>
      <c r="AB40" s="441"/>
      <c r="AC40" s="440"/>
      <c r="AD40" s="441">
        <v>76</v>
      </c>
      <c r="AE40" s="441"/>
      <c r="AF40" s="441"/>
      <c r="AG40" s="441"/>
      <c r="AH40" s="441"/>
      <c r="AI40" s="440"/>
      <c r="AJ40" s="441">
        <v>253</v>
      </c>
      <c r="AK40" s="441"/>
      <c r="AL40" s="441"/>
      <c r="AM40" s="441"/>
      <c r="AN40" s="441"/>
      <c r="AO40" s="440"/>
      <c r="AP40" s="441">
        <v>170</v>
      </c>
      <c r="AQ40" s="441"/>
      <c r="AR40" s="441"/>
      <c r="AS40" s="441"/>
      <c r="AT40" s="440"/>
      <c r="AU40" s="441">
        <v>18</v>
      </c>
      <c r="AV40" s="441"/>
      <c r="AW40" s="441"/>
      <c r="AX40" s="441"/>
      <c r="AY40" s="440"/>
      <c r="AZ40" s="441">
        <v>67</v>
      </c>
      <c r="BA40" s="441"/>
      <c r="BB40" s="441"/>
      <c r="BC40" s="441"/>
      <c r="BD40" s="440"/>
      <c r="BE40" s="438" t="s">
        <v>952</v>
      </c>
    </row>
    <row r="41" spans="1:57" ht="27" thickBot="1" x14ac:dyDescent="0.3">
      <c r="A41" s="433" t="s">
        <v>571</v>
      </c>
      <c r="N41" s="433" t="s">
        <v>571</v>
      </c>
      <c r="O41" s="433" t="s">
        <v>571</v>
      </c>
      <c r="P41" s="433" t="s">
        <v>571</v>
      </c>
      <c r="Q41" s="433" t="s">
        <v>571</v>
      </c>
      <c r="R41" s="436" t="s">
        <v>529</v>
      </c>
      <c r="S41" s="435" t="s">
        <v>311</v>
      </c>
      <c r="T41" s="434" t="s">
        <v>520</v>
      </c>
      <c r="U41" s="434" t="s">
        <v>531</v>
      </c>
      <c r="V41" s="464"/>
      <c r="W41" s="434" t="s">
        <v>526</v>
      </c>
      <c r="X41" s="435" t="s">
        <v>340</v>
      </c>
      <c r="Y41" s="436" t="s">
        <v>326</v>
      </c>
      <c r="Z41" s="434" t="s">
        <v>521</v>
      </c>
      <c r="AA41" s="436" t="s">
        <v>529</v>
      </c>
      <c r="AB41" s="464"/>
      <c r="AC41" s="435" t="s">
        <v>337</v>
      </c>
      <c r="AD41" s="436" t="s">
        <v>326</v>
      </c>
      <c r="AE41" s="434" t="s">
        <v>518</v>
      </c>
      <c r="AF41" s="434" t="s">
        <v>518</v>
      </c>
      <c r="AG41" s="435" t="s">
        <v>340</v>
      </c>
      <c r="AH41" s="434" t="s">
        <v>521</v>
      </c>
      <c r="AI41" s="434" t="s">
        <v>526</v>
      </c>
      <c r="AJ41" s="433" t="s">
        <v>570</v>
      </c>
      <c r="AK41" s="434" t="s">
        <v>528</v>
      </c>
      <c r="AL41" s="434" t="s">
        <v>520</v>
      </c>
      <c r="AM41" s="434" t="s">
        <v>519</v>
      </c>
      <c r="AN41" s="436" t="s">
        <v>323</v>
      </c>
      <c r="AO41" s="464"/>
      <c r="AP41" s="434" t="s">
        <v>567</v>
      </c>
      <c r="AQ41" s="435" t="s">
        <v>311</v>
      </c>
      <c r="AR41" s="434" t="s">
        <v>528</v>
      </c>
      <c r="AS41" s="434" t="s">
        <v>564</v>
      </c>
      <c r="AT41" s="434" t="s">
        <v>521</v>
      </c>
      <c r="AU41" s="433" t="s">
        <v>570</v>
      </c>
      <c r="AV41" s="435" t="s">
        <v>311</v>
      </c>
      <c r="AW41" s="436" t="s">
        <v>326</v>
      </c>
      <c r="AX41" s="434" t="s">
        <v>521</v>
      </c>
      <c r="AY41" s="436" t="s">
        <v>529</v>
      </c>
      <c r="AZ41" s="433" t="s">
        <v>570</v>
      </c>
      <c r="BA41" s="434" t="s">
        <v>522</v>
      </c>
      <c r="BB41" s="436" t="s">
        <v>306</v>
      </c>
      <c r="BC41" s="435" t="s">
        <v>340</v>
      </c>
      <c r="BD41" s="438">
        <v>11</v>
      </c>
    </row>
    <row r="42" spans="1:57" s="443" customFormat="1" ht="20.25" thickTop="1" thickBot="1" x14ac:dyDescent="0.3">
      <c r="A42" s="440"/>
      <c r="N42" s="440"/>
      <c r="O42" s="440"/>
      <c r="P42" s="440"/>
      <c r="Q42" s="440"/>
      <c r="R42" s="497">
        <v>61</v>
      </c>
      <c r="S42" s="498"/>
      <c r="T42" s="498"/>
      <c r="U42" s="499"/>
      <c r="V42" s="474"/>
      <c r="W42" s="441">
        <v>60</v>
      </c>
      <c r="X42" s="441"/>
      <c r="Y42" s="441"/>
      <c r="Z42" s="441"/>
      <c r="AA42" s="441"/>
      <c r="AB42" s="474"/>
      <c r="AC42" s="441">
        <v>59</v>
      </c>
      <c r="AD42" s="441"/>
      <c r="AE42" s="441"/>
      <c r="AF42" s="441"/>
      <c r="AG42" s="441"/>
      <c r="AH42" s="441"/>
      <c r="AI42" s="441"/>
      <c r="AJ42" s="474"/>
      <c r="AK42" s="500">
        <v>26</v>
      </c>
      <c r="AL42" s="501"/>
      <c r="AM42" s="501"/>
      <c r="AN42" s="502"/>
      <c r="AO42" s="474"/>
      <c r="AP42" s="441">
        <v>58</v>
      </c>
      <c r="AQ42" s="441"/>
      <c r="AR42" s="441"/>
      <c r="AS42" s="441"/>
      <c r="AT42" s="441"/>
      <c r="AU42" s="474"/>
      <c r="AV42" s="441">
        <v>57</v>
      </c>
      <c r="AW42" s="441"/>
      <c r="AX42" s="441"/>
      <c r="AY42" s="441"/>
      <c r="AZ42" s="474"/>
      <c r="BA42" s="441">
        <v>56</v>
      </c>
      <c r="BB42" s="441"/>
      <c r="BC42" s="441"/>
      <c r="BD42" s="440"/>
      <c r="BE42" s="438" t="s">
        <v>944</v>
      </c>
    </row>
    <row r="43" spans="1:57" s="443" customFormat="1" ht="20.25" thickTop="1" thickBot="1" x14ac:dyDescent="0.3">
      <c r="A43" s="440"/>
      <c r="N43" s="440"/>
      <c r="O43" s="440"/>
      <c r="P43" s="440"/>
      <c r="Q43" s="440"/>
      <c r="R43" s="460" t="s">
        <v>1028</v>
      </c>
      <c r="S43" s="461"/>
      <c r="T43" s="461"/>
      <c r="U43" s="462"/>
      <c r="V43" s="474"/>
      <c r="W43" s="441" t="s">
        <v>1029</v>
      </c>
      <c r="X43" s="441"/>
      <c r="Y43" s="441"/>
      <c r="Z43" s="441"/>
      <c r="AA43" s="441"/>
      <c r="AB43" s="474"/>
      <c r="AC43" s="441" t="s">
        <v>1030</v>
      </c>
      <c r="AD43" s="441"/>
      <c r="AE43" s="441"/>
      <c r="AF43" s="441"/>
      <c r="AG43" s="441"/>
      <c r="AH43" s="441"/>
      <c r="AI43" s="441"/>
      <c r="AJ43" s="474"/>
      <c r="AK43" s="455" t="s">
        <v>1031</v>
      </c>
      <c r="AL43" s="455"/>
      <c r="AM43" s="455"/>
      <c r="AN43" s="455"/>
      <c r="AO43" s="474"/>
      <c r="AP43" s="441" t="s">
        <v>1032</v>
      </c>
      <c r="AQ43" s="441"/>
      <c r="AR43" s="441"/>
      <c r="AS43" s="441"/>
      <c r="AT43" s="441"/>
      <c r="AU43" s="474"/>
      <c r="AV43" s="441" t="s">
        <v>1033</v>
      </c>
      <c r="AW43" s="441"/>
      <c r="AX43" s="441"/>
      <c r="AY43" s="441"/>
      <c r="AZ43" s="474"/>
      <c r="BA43" s="444" t="s">
        <v>1034</v>
      </c>
      <c r="BB43" s="455"/>
      <c r="BC43" s="445"/>
      <c r="BD43" s="474"/>
      <c r="BE43" s="438" t="s">
        <v>951</v>
      </c>
    </row>
    <row r="44" spans="1:57" s="443" customFormat="1" ht="20.25" thickTop="1" thickBot="1" x14ac:dyDescent="0.3">
      <c r="A44" s="440"/>
      <c r="N44" s="440"/>
      <c r="O44" s="440"/>
      <c r="P44" s="440"/>
      <c r="Q44" s="440"/>
      <c r="R44" s="496">
        <v>204</v>
      </c>
      <c r="S44" s="496"/>
      <c r="T44" s="496"/>
      <c r="U44" s="496"/>
      <c r="V44" s="474"/>
      <c r="W44" s="441">
        <v>756</v>
      </c>
      <c r="X44" s="441"/>
      <c r="Y44" s="441"/>
      <c r="Z44" s="441"/>
      <c r="AA44" s="441"/>
      <c r="AB44" s="474"/>
      <c r="AC44" s="441">
        <v>741</v>
      </c>
      <c r="AD44" s="441"/>
      <c r="AE44" s="441"/>
      <c r="AF44" s="441"/>
      <c r="AG44" s="441"/>
      <c r="AH44" s="441"/>
      <c r="AI44" s="441"/>
      <c r="AJ44" s="474"/>
      <c r="AK44" s="460">
        <v>78</v>
      </c>
      <c r="AL44" s="461"/>
      <c r="AM44" s="461"/>
      <c r="AN44" s="462"/>
      <c r="AO44" s="474"/>
      <c r="AP44" s="441">
        <v>620</v>
      </c>
      <c r="AQ44" s="441"/>
      <c r="AR44" s="441"/>
      <c r="AS44" s="441"/>
      <c r="AT44" s="441"/>
      <c r="AU44" s="474"/>
      <c r="AV44" s="441">
        <v>360</v>
      </c>
      <c r="AW44" s="441"/>
      <c r="AX44" s="441"/>
      <c r="AY44" s="441"/>
      <c r="AZ44" s="474"/>
      <c r="BA44" s="496">
        <v>56</v>
      </c>
      <c r="BB44" s="496"/>
      <c r="BC44" s="496"/>
      <c r="BD44" s="474"/>
      <c r="BE44" s="438" t="s">
        <v>952</v>
      </c>
    </row>
    <row r="45" spans="1:57" ht="15.75" thickTop="1" x14ac:dyDescent="0.25"/>
  </sheetData>
  <mergeCells count="261">
    <mergeCell ref="BA44:BC44"/>
    <mergeCell ref="R44:U44"/>
    <mergeCell ref="W44:AA44"/>
    <mergeCell ref="AC44:AI44"/>
    <mergeCell ref="AK44:AN44"/>
    <mergeCell ref="AP44:AT44"/>
    <mergeCell ref="AV44:AY44"/>
    <mergeCell ref="BA42:BC42"/>
    <mergeCell ref="R43:U43"/>
    <mergeCell ref="W43:AA43"/>
    <mergeCell ref="AC43:AI43"/>
    <mergeCell ref="AK43:AN43"/>
    <mergeCell ref="AP43:AT43"/>
    <mergeCell ref="AV43:AY43"/>
    <mergeCell ref="BA43:BC43"/>
    <mergeCell ref="AJ40:AN40"/>
    <mergeCell ref="AP40:AS40"/>
    <mergeCell ref="AU40:AX40"/>
    <mergeCell ref="AZ40:BC40"/>
    <mergeCell ref="R42:U42"/>
    <mergeCell ref="W42:AA42"/>
    <mergeCell ref="AC42:AI42"/>
    <mergeCell ref="AK42:AN42"/>
    <mergeCell ref="AP42:AT42"/>
    <mergeCell ref="AV42:AY42"/>
    <mergeCell ref="AJ39:AN39"/>
    <mergeCell ref="AP39:AS39"/>
    <mergeCell ref="AU39:AX39"/>
    <mergeCell ref="AZ39:BC39"/>
    <mergeCell ref="A40:C40"/>
    <mergeCell ref="E40:H40"/>
    <mergeCell ref="J40:K40"/>
    <mergeCell ref="M40:P40"/>
    <mergeCell ref="Y40:AB40"/>
    <mergeCell ref="AD40:AH40"/>
    <mergeCell ref="AJ38:AN38"/>
    <mergeCell ref="AP38:AS38"/>
    <mergeCell ref="AU38:AX38"/>
    <mergeCell ref="AZ38:BC38"/>
    <mergeCell ref="A39:C39"/>
    <mergeCell ref="E39:H39"/>
    <mergeCell ref="J39:K39"/>
    <mergeCell ref="M39:P39"/>
    <mergeCell ref="Y39:AB39"/>
    <mergeCell ref="AD39:AH39"/>
    <mergeCell ref="AO36:AR36"/>
    <mergeCell ref="AT36:AV36"/>
    <mergeCell ref="AX36:AZ36"/>
    <mergeCell ref="BB36:BC36"/>
    <mergeCell ref="A38:C38"/>
    <mergeCell ref="E38:H38"/>
    <mergeCell ref="J38:K38"/>
    <mergeCell ref="M38:P38"/>
    <mergeCell ref="Y38:AB38"/>
    <mergeCell ref="AD38:AH38"/>
    <mergeCell ref="BB35:BC35"/>
    <mergeCell ref="A36:D36"/>
    <mergeCell ref="F36:J36"/>
    <mergeCell ref="L36:M36"/>
    <mergeCell ref="O36:Q36"/>
    <mergeCell ref="S36:V36"/>
    <mergeCell ref="X36:Z36"/>
    <mergeCell ref="AB36:AD36"/>
    <mergeCell ref="AF36:AH36"/>
    <mergeCell ref="AJ36:AM36"/>
    <mergeCell ref="AB35:AD35"/>
    <mergeCell ref="AF35:AH35"/>
    <mergeCell ref="AJ35:AM35"/>
    <mergeCell ref="AO35:AR35"/>
    <mergeCell ref="AT35:AV35"/>
    <mergeCell ref="AX35:AZ35"/>
    <mergeCell ref="AO34:AR34"/>
    <mergeCell ref="AT34:AV34"/>
    <mergeCell ref="AX34:AZ34"/>
    <mergeCell ref="BB34:BC34"/>
    <mergeCell ref="A35:D35"/>
    <mergeCell ref="F35:J35"/>
    <mergeCell ref="L35:M35"/>
    <mergeCell ref="O35:Q35"/>
    <mergeCell ref="S35:V35"/>
    <mergeCell ref="X35:Z35"/>
    <mergeCell ref="BB32:BC32"/>
    <mergeCell ref="A34:D34"/>
    <mergeCell ref="F34:J34"/>
    <mergeCell ref="L34:M34"/>
    <mergeCell ref="O34:Q34"/>
    <mergeCell ref="S34:V34"/>
    <mergeCell ref="X34:Z34"/>
    <mergeCell ref="AB34:AD34"/>
    <mergeCell ref="AF34:AH34"/>
    <mergeCell ref="AJ34:AM34"/>
    <mergeCell ref="Z32:AC32"/>
    <mergeCell ref="AE32:AG32"/>
    <mergeCell ref="AI32:AM32"/>
    <mergeCell ref="AO32:AP32"/>
    <mergeCell ref="AR32:AT32"/>
    <mergeCell ref="AV32:AZ32"/>
    <mergeCell ref="BB30:BC30"/>
    <mergeCell ref="Z31:AC31"/>
    <mergeCell ref="AE31:AG31"/>
    <mergeCell ref="AI31:AM31"/>
    <mergeCell ref="AO31:AP31"/>
    <mergeCell ref="AR31:AT31"/>
    <mergeCell ref="AV31:AZ31"/>
    <mergeCell ref="BB31:BC31"/>
    <mergeCell ref="Z30:AC30"/>
    <mergeCell ref="AE30:AG30"/>
    <mergeCell ref="AI30:AM30"/>
    <mergeCell ref="AO30:AP30"/>
    <mergeCell ref="AR30:AT30"/>
    <mergeCell ref="AV30:AZ30"/>
    <mergeCell ref="BB27:BC27"/>
    <mergeCell ref="W28:Z28"/>
    <mergeCell ref="AB28:AF28"/>
    <mergeCell ref="AH28:AJ28"/>
    <mergeCell ref="AL28:AQ28"/>
    <mergeCell ref="AS28:AW28"/>
    <mergeCell ref="AY28:AZ28"/>
    <mergeCell ref="BB28:BC28"/>
    <mergeCell ref="W27:Z27"/>
    <mergeCell ref="AB27:AF27"/>
    <mergeCell ref="AH27:AJ27"/>
    <mergeCell ref="AL27:AQ27"/>
    <mergeCell ref="AS27:AW27"/>
    <mergeCell ref="AY27:AZ27"/>
    <mergeCell ref="BB24:BC24"/>
    <mergeCell ref="W26:Z26"/>
    <mergeCell ref="AB26:AF26"/>
    <mergeCell ref="AH26:AJ26"/>
    <mergeCell ref="AL26:AQ26"/>
    <mergeCell ref="AS26:AW26"/>
    <mergeCell ref="AY26:AZ26"/>
    <mergeCell ref="BB26:BC26"/>
    <mergeCell ref="T24:V24"/>
    <mergeCell ref="X24:AB24"/>
    <mergeCell ref="AD24:AH24"/>
    <mergeCell ref="AJ24:AN24"/>
    <mergeCell ref="AP24:AT24"/>
    <mergeCell ref="AV24:AZ24"/>
    <mergeCell ref="BB22:BC22"/>
    <mergeCell ref="T23:V23"/>
    <mergeCell ref="X23:AB23"/>
    <mergeCell ref="AD23:AH23"/>
    <mergeCell ref="AJ23:AN23"/>
    <mergeCell ref="AP23:AT23"/>
    <mergeCell ref="AV23:AZ23"/>
    <mergeCell ref="BB23:BC23"/>
    <mergeCell ref="T22:V22"/>
    <mergeCell ref="X22:AB22"/>
    <mergeCell ref="AD22:AH22"/>
    <mergeCell ref="AJ22:AN22"/>
    <mergeCell ref="AP22:AT22"/>
    <mergeCell ref="AV22:AZ22"/>
    <mergeCell ref="AQ19:AW19"/>
    <mergeCell ref="AY19:BC19"/>
    <mergeCell ref="N20:P20"/>
    <mergeCell ref="R20:V20"/>
    <mergeCell ref="X20:Y20"/>
    <mergeCell ref="AA20:AG20"/>
    <mergeCell ref="AI20:AL20"/>
    <mergeCell ref="AN20:AO20"/>
    <mergeCell ref="AQ20:AW20"/>
    <mergeCell ref="AY20:BC20"/>
    <mergeCell ref="N19:P19"/>
    <mergeCell ref="R19:V19"/>
    <mergeCell ref="X19:Y19"/>
    <mergeCell ref="AA19:AG19"/>
    <mergeCell ref="AI19:AL19"/>
    <mergeCell ref="AN19:AO19"/>
    <mergeCell ref="AU16:AW16"/>
    <mergeCell ref="AY16:BC16"/>
    <mergeCell ref="N18:P18"/>
    <mergeCell ref="R18:V18"/>
    <mergeCell ref="X18:Y18"/>
    <mergeCell ref="AA18:AG18"/>
    <mergeCell ref="AI18:AL18"/>
    <mergeCell ref="AN18:AO18"/>
    <mergeCell ref="AQ18:AW18"/>
    <mergeCell ref="AY18:BC18"/>
    <mergeCell ref="O16:Q16"/>
    <mergeCell ref="S16:W16"/>
    <mergeCell ref="Z16:AD16"/>
    <mergeCell ref="AF16:AI16"/>
    <mergeCell ref="AK16:AO16"/>
    <mergeCell ref="AQ16:AS16"/>
    <mergeCell ref="AU14:AW14"/>
    <mergeCell ref="AY14:BC14"/>
    <mergeCell ref="O15:Q15"/>
    <mergeCell ref="S15:X15"/>
    <mergeCell ref="Z15:AD15"/>
    <mergeCell ref="AF15:AI15"/>
    <mergeCell ref="AK15:AO15"/>
    <mergeCell ref="AQ15:AS15"/>
    <mergeCell ref="AU15:AW15"/>
    <mergeCell ref="AY15:BC15"/>
    <mergeCell ref="O14:Q14"/>
    <mergeCell ref="S14:X14"/>
    <mergeCell ref="Z14:AD14"/>
    <mergeCell ref="AF14:AI14"/>
    <mergeCell ref="AK14:AO14"/>
    <mergeCell ref="AQ14:AS14"/>
    <mergeCell ref="AC12:AF12"/>
    <mergeCell ref="AH12:AM12"/>
    <mergeCell ref="AO12:AQ12"/>
    <mergeCell ref="AS12:AV12"/>
    <mergeCell ref="AX12:AZ12"/>
    <mergeCell ref="BB12:BC12"/>
    <mergeCell ref="AC11:AF11"/>
    <mergeCell ref="AH11:AM11"/>
    <mergeCell ref="AO11:AQ11"/>
    <mergeCell ref="AS11:AV11"/>
    <mergeCell ref="AX11:AZ11"/>
    <mergeCell ref="BB11:BC11"/>
    <mergeCell ref="AU8:AV8"/>
    <mergeCell ref="AX8:BC8"/>
    <mergeCell ref="AC10:AF10"/>
    <mergeCell ref="AH10:AM10"/>
    <mergeCell ref="AO10:AQ10"/>
    <mergeCell ref="AS10:AV10"/>
    <mergeCell ref="AX10:AZ10"/>
    <mergeCell ref="BB10:BC10"/>
    <mergeCell ref="J8:Q8"/>
    <mergeCell ref="S8:V8"/>
    <mergeCell ref="X8:Z8"/>
    <mergeCell ref="AB8:AF8"/>
    <mergeCell ref="AH8:AM8"/>
    <mergeCell ref="AO8:AS8"/>
    <mergeCell ref="AU6:AV6"/>
    <mergeCell ref="AX6:BC6"/>
    <mergeCell ref="J7:Q7"/>
    <mergeCell ref="S7:V7"/>
    <mergeCell ref="X7:Z7"/>
    <mergeCell ref="AB7:AF7"/>
    <mergeCell ref="AH7:AM7"/>
    <mergeCell ref="AO7:AS7"/>
    <mergeCell ref="AU7:AV7"/>
    <mergeCell ref="AX7:BC7"/>
    <mergeCell ref="J6:Q6"/>
    <mergeCell ref="S6:V6"/>
    <mergeCell ref="X6:Z6"/>
    <mergeCell ref="AB6:AF6"/>
    <mergeCell ref="AH6:AM6"/>
    <mergeCell ref="AO6:AS6"/>
    <mergeCell ref="AB4:AD4"/>
    <mergeCell ref="AF4:AI4"/>
    <mergeCell ref="AK4:AO4"/>
    <mergeCell ref="AQ4:AT4"/>
    <mergeCell ref="AV4:AW4"/>
    <mergeCell ref="AY4:BC4"/>
    <mergeCell ref="AB3:AD3"/>
    <mergeCell ref="AF3:AI3"/>
    <mergeCell ref="AK3:AO3"/>
    <mergeCell ref="AQ3:AT3"/>
    <mergeCell ref="AV3:AW3"/>
    <mergeCell ref="AY3:BC3"/>
    <mergeCell ref="AB2:AD2"/>
    <mergeCell ref="AF2:AI2"/>
    <mergeCell ref="AK2:AO2"/>
    <mergeCell ref="AQ2:AT2"/>
    <mergeCell ref="AV2:AW2"/>
    <mergeCell ref="AY2:BC2"/>
  </mergeCells>
  <printOptions horizontalCentered="1" verticalCentered="1" gridLines="1"/>
  <pageMargins left="0.2" right="0.2" top="0.5" bottom="0" header="0" footer="0"/>
  <pageSetup scale="63" orientation="landscape" horizontalDpi="4294967293" verticalDpi="4294967293" r:id="rId1"/>
  <headerFooter>
    <oddHeader>&amp;C&amp;"-,Bold"&amp;20Mizmor 75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75 2 Columns</vt:lpstr>
      <vt:lpstr>75 4 Columns</vt:lpstr>
      <vt:lpstr>75 Word Values</vt:lpstr>
      <vt:lpstr>75 Verses</vt:lpstr>
      <vt:lpstr>75 Letter Counts </vt:lpstr>
      <vt:lpstr>75 Words With Y H V</vt:lpstr>
      <vt:lpstr>75 Words With Y H V &amp; WV</vt:lpstr>
      <vt:lpstr>75 Different Breakdowns</vt:lpstr>
      <vt:lpstr>75 Main Breakdown</vt:lpstr>
      <vt:lpstr>75 Main Breakdown V2</vt:lpstr>
      <vt:lpstr>75 Main Breakdown V2 (2)</vt:lpstr>
      <vt:lpstr>'75 2 Columns'!Print_Area</vt:lpstr>
      <vt:lpstr>'75 4 Columns'!Print_Area</vt:lpstr>
      <vt:lpstr>'75 Different Breakdowns'!Print_Area</vt:lpstr>
      <vt:lpstr>'75 Main Breakdown'!Print_Area</vt:lpstr>
      <vt:lpstr>'75 Main Breakdown V2'!Print_Area</vt:lpstr>
      <vt:lpstr>'75 Main Breakdown V2 (2)'!Print_Area</vt:lpstr>
      <vt:lpstr>'75 Verses'!Print_Area</vt:lpstr>
      <vt:lpstr>'75 Word Values'!Print_Area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Benun</dc:creator>
  <cp:lastModifiedBy>Ronald Benun</cp:lastModifiedBy>
  <cp:lastPrinted>2024-02-06T22:56:03Z</cp:lastPrinted>
  <dcterms:created xsi:type="dcterms:W3CDTF">2024-02-06T22:40:27Z</dcterms:created>
  <dcterms:modified xsi:type="dcterms:W3CDTF">2024-02-06T22:56:48Z</dcterms:modified>
</cp:coreProperties>
</file>