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Dev\Pictures\"/>
    </mc:Choice>
  </mc:AlternateContent>
  <xr:revisionPtr revIDLastSave="0" documentId="13_ncr:1_{17277DBB-C252-461D-ABB2-3973D2712F86}" xr6:coauthVersionLast="47" xr6:coauthVersionMax="47" xr10:uidLastSave="{00000000-0000-0000-0000-000000000000}"/>
  <bookViews>
    <workbookView xWindow="-120" yWindow="-120" windowWidth="20730" windowHeight="11040" xr2:uid="{1D5A8D5C-F3ED-4991-A74C-2D624442A7BA}"/>
  </bookViews>
  <sheets>
    <sheet name="Hoja1" sheetId="1" r:id="rId1"/>
  </sheets>
  <externalReferences>
    <externalReference r:id="rId2"/>
  </externalReferences>
  <definedNames>
    <definedName name="Ciudad">[1]!Tabla13[Ciudad]</definedName>
    <definedName name="Clase">[1]!Tabla3[Clase]</definedName>
    <definedName name="Diseño">[1]!Tabla8[Diseño]</definedName>
    <definedName name="DISEÑO_DE_BANDA">[1]!Tabla10[DISEÑO DE BANDA]</definedName>
    <definedName name="Eje">[1]!Tabla12[Eje]</definedName>
    <definedName name="Marca">[1]!Tabla7[Marca]</definedName>
    <definedName name="Marca_Reencauche">[1]!Tabla9[Marca Reencauche]</definedName>
    <definedName name="MARCA_VEHICULOS">[1]!Tabla4[MARCA VEHICULOS]</definedName>
    <definedName name="Medida">[1]!Tabla6[Medida]</definedName>
    <definedName name="Pos.">[1]!Tabla5[Pos.]</definedName>
    <definedName name="Tipo_de_Vehículo">[1]!Tabla16[Tipo de Vehículo]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S3" i="1" s="1"/>
  <c r="Z3" i="1" l="1"/>
  <c r="Q2" i="1" l="1"/>
  <c r="Z2" i="1" s="1"/>
  <c r="S2" i="1" l="1"/>
</calcChain>
</file>

<file path=xl/sharedStrings.xml><?xml version="1.0" encoding="utf-8"?>
<sst xmlns="http://schemas.openxmlformats.org/spreadsheetml/2006/main" count="59" uniqueCount="50">
  <si>
    <t>TÉRMICO</t>
  </si>
  <si>
    <t>ID VEHÍCULO</t>
  </si>
  <si>
    <t>POS.</t>
  </si>
  <si>
    <t>MEDIDA</t>
  </si>
  <si>
    <t>MARCA N.</t>
  </si>
  <si>
    <t>DISEÑO N.</t>
  </si>
  <si>
    <t>TIPO</t>
  </si>
  <si>
    <t>MARCA REEN.</t>
  </si>
  <si>
    <t>DISEÑO REEN.</t>
  </si>
  <si>
    <t>EJE</t>
  </si>
  <si>
    <t>MM ORIGINAL</t>
  </si>
  <si>
    <t>mm. 1.</t>
  </si>
  <si>
    <t>mm 2.</t>
  </si>
  <si>
    <t>mm 3.</t>
  </si>
  <si>
    <t>mm 4.</t>
  </si>
  <si>
    <t>mm. mín.</t>
  </si>
  <si>
    <t>(mm) RETIRO</t>
  </si>
  <si>
    <t>% DESGASTE</t>
  </si>
  <si>
    <t>FECHA INSP.</t>
  </si>
  <si>
    <t>CIUDAD</t>
  </si>
  <si>
    <t>MARCA VEHÍ.</t>
  </si>
  <si>
    <t>TIPO VEHÍ.</t>
  </si>
  <si>
    <t>MODELO VEHÍ.</t>
  </si>
  <si>
    <t>ESTADO INSPECCION</t>
  </si>
  <si>
    <t>OBSERVACIONES</t>
  </si>
  <si>
    <t>556</t>
  </si>
  <si>
    <t>GTA-1612</t>
  </si>
  <si>
    <t>12R22.5</t>
  </si>
  <si>
    <t>CONTINENTAL</t>
  </si>
  <si>
    <t>HDR2+SA</t>
  </si>
  <si>
    <t>REENCAUCHE</t>
  </si>
  <si>
    <t>CONTITREAD</t>
  </si>
  <si>
    <t>HDR2</t>
  </si>
  <si>
    <t>Tracción</t>
  </si>
  <si>
    <t>13/03/2023</t>
  </si>
  <si>
    <t>GUAYAQUIL</t>
  </si>
  <si>
    <t>JAC</t>
  </si>
  <si>
    <t>CABEZAL</t>
  </si>
  <si>
    <t>KM RECORRIDOS</t>
  </si>
  <si>
    <t>1km</t>
  </si>
  <si>
    <t>mod pru</t>
  </si>
  <si>
    <t>obser</t>
  </si>
  <si>
    <t>548</t>
  </si>
  <si>
    <t>HSR3</t>
  </si>
  <si>
    <t>NUEVA</t>
  </si>
  <si>
    <t>Dirección</t>
  </si>
  <si>
    <t>obs2</t>
  </si>
  <si>
    <t>2km</t>
  </si>
  <si>
    <t>TIPO ESTRUC.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</si>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</sst>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\-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</fills>
  <borders count="3">
    <border>
      <left/>
      <right/>
      <top/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7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2" xfId="4" applyFont="1" applyFill="1" applyBorder="1" applyAlignment="1">
      <alignment horizontal="center"/>
    </xf>
    <xf numFmtId="0" fontId="6" fillId="3" borderId="2" xfId="4" applyFont="1" applyFill="1" applyBorder="1" applyAlignment="1">
      <alignment horizontal="center" vertical="center"/>
    </xf>
    <xf numFmtId="9" fontId="6" fillId="3" borderId="2" xfId="2" applyFont="1" applyFill="1" applyBorder="1" applyAlignment="1">
      <alignment horizontal="center" vertical="center"/>
    </xf>
    <xf numFmtId="14" fontId="6" fillId="3" borderId="2" xfId="4" applyNumberFormat="1" applyFont="1" applyFill="1" applyBorder="1" applyAlignment="1">
      <alignment horizontal="center" vertical="center"/>
    </xf>
    <xf numFmtId="164" fontId="6" fillId="5" borderId="2" xfId="1" applyNumberFormat="1" applyFont="1" applyFill="1" applyBorder="1" applyAlignment="1" applyProtection="1">
      <alignment horizontal="center" vertical="center"/>
    </xf>
    <xf numFmtId="49" fontId="4" fillId="3" borderId="2" xfId="3" applyNumberFormat="1" applyFont="1" applyFill="1" applyBorder="1" applyAlignment="1">
      <alignment horizontal="center" vertical="center"/>
    </xf>
    <xf numFmtId="165" fontId="6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5">
    <cellStyle name="Excel Built-in Explanatory Text" xfId="3" xr:uid="{E292B634-E515-429F-8FE5-798F88060B4C}"/>
    <cellStyle name="Millares" xfId="1" builtinId="3"/>
    <cellStyle name="Normal" xfId="0" builtinId="0"/>
    <cellStyle name="Normal 2" xfId="4" xr:uid="{62DBB953-BE82-4EDA-BB06-128EE8C3C5A1}"/>
    <cellStyle name="Porcentaje" xfId="2" builtinId="5"/>
  </cellStyles>
  <dxfs count="1">
    <dxf>
      <fill>
        <patternFill patternType="solid">
          <fgColor indexed="4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.llerena/Desktop/ANALISIS%20DE%20FLOTAS/ANALISIS%20DE%20FLOTA%202021/MARZO/ECUATRANSPORTES/Inspeccion%20Ecuatransporte%20marzo%202021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s"/>
      <sheetName val="inspeccion"/>
      <sheetName val="resumen"/>
      <sheetName val="Inspeccion Ecuatransporte marzo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3DEA-4112-4AD5-AD1A-E111B430CC92}">
  <dimension ref="A1:AA3"/>
  <sheetViews>
    <sheetView tabSelected="1" workbookViewId="0">
      <selection activeCell="I17" sqref="I17"/>
    </sheetView>
  </sheetViews>
  <sheetFormatPr baseColWidth="10" defaultRowHeight="15"/>
  <cols>
    <col min="1" max="1" width="10" customWidth="1"/>
    <col min="2" max="2" width="15.5703125" customWidth="1"/>
    <col min="3" max="3" width="14.28515625" customWidth="1"/>
    <col min="4" max="4" width="7.7109375" customWidth="1"/>
    <col min="5" max="5" width="12.85546875" customWidth="1"/>
    <col min="6" max="6" width="13.42578125" customWidth="1"/>
    <col min="9" max="9" width="16.140625" customWidth="1"/>
    <col min="10" max="10" width="14.7109375" customWidth="1"/>
    <col min="12" max="12" width="13.7109375" customWidth="1"/>
    <col min="20" max="20" width="13" customWidth="1"/>
    <col min="22" max="22" width="14.28515625" customWidth="1"/>
    <col min="23" max="23" width="13.85546875" customWidth="1"/>
    <col min="24" max="25" width="13.42578125" customWidth="1"/>
    <col min="26" max="26" width="19.5703125" customWidth="1"/>
    <col min="27" max="27" width="16.140625" customWidth="1"/>
  </cols>
  <sheetData>
    <row r="1" spans="1:27" ht="15.75" thickBo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21</v>
      </c>
      <c r="Y1" s="1" t="s">
        <v>48</v>
      </c>
      <c r="Z1" s="1" t="s">
        <v>23</v>
      </c>
      <c r="AA1" s="1" t="s">
        <v>24</v>
      </c>
    </row>
    <row r="2" spans="1:27">
      <c r="A2" s="2" t="s">
        <v>25</v>
      </c>
      <c r="B2" s="3" t="s">
        <v>26</v>
      </c>
      <c r="C2" s="2" t="s">
        <v>39</v>
      </c>
      <c r="D2" s="4">
        <v>10</v>
      </c>
      <c r="E2" s="4" t="s">
        <v>27</v>
      </c>
      <c r="F2" s="4" t="s">
        <v>28</v>
      </c>
      <c r="G2" s="4" t="s">
        <v>29</v>
      </c>
      <c r="H2" s="5" t="s">
        <v>30</v>
      </c>
      <c r="I2" s="3" t="s">
        <v>31</v>
      </c>
      <c r="J2" s="3" t="s">
        <v>32</v>
      </c>
      <c r="K2" s="5" t="s">
        <v>33</v>
      </c>
      <c r="L2" s="6">
        <v>22</v>
      </c>
      <c r="M2" s="7">
        <v>13</v>
      </c>
      <c r="N2" s="7">
        <v>11</v>
      </c>
      <c r="O2" s="7">
        <v>11</v>
      </c>
      <c r="P2" s="7">
        <v>11</v>
      </c>
      <c r="Q2" s="8">
        <f>MIN(M2:P2)</f>
        <v>11</v>
      </c>
      <c r="R2" s="9">
        <v>4</v>
      </c>
      <c r="S2" s="10">
        <f t="shared" ref="S2" si="0">100%-(Q2-R2)/(M2)</f>
        <v>0.46153846153846156</v>
      </c>
      <c r="T2" s="11" t="s">
        <v>34</v>
      </c>
      <c r="U2" s="5" t="s">
        <v>35</v>
      </c>
      <c r="V2" s="5" t="s">
        <v>36</v>
      </c>
      <c r="W2" s="5" t="s">
        <v>40</v>
      </c>
      <c r="X2" s="12" t="s">
        <v>37</v>
      </c>
      <c r="Y2" s="12" t="s">
        <v>49</v>
      </c>
      <c r="Z2" s="5" t="str">
        <f t="shared" ref="Z2" si="1">IF(Q2&gt;R2+3,"BUEN ESTADO",IF(Q2&gt;R2,"PROXIMO A RETIRAR","RETIRAR"))</f>
        <v>BUEN ESTADO</v>
      </c>
      <c r="AA2" s="5" t="s">
        <v>41</v>
      </c>
    </row>
    <row r="3" spans="1:27">
      <c r="A3" s="2" t="s">
        <v>42</v>
      </c>
      <c r="B3" s="3" t="s">
        <v>26</v>
      </c>
      <c r="C3" s="15" t="s">
        <v>47</v>
      </c>
      <c r="D3" s="4">
        <v>2</v>
      </c>
      <c r="E3" s="4" t="s">
        <v>27</v>
      </c>
      <c r="F3" s="4" t="s">
        <v>28</v>
      </c>
      <c r="G3" s="13" t="s">
        <v>43</v>
      </c>
      <c r="H3" s="5" t="s">
        <v>44</v>
      </c>
      <c r="I3" s="3"/>
      <c r="J3" s="3"/>
      <c r="K3" s="14" t="s">
        <v>45</v>
      </c>
      <c r="L3" s="6">
        <v>18</v>
      </c>
      <c r="M3" s="3">
        <v>18</v>
      </c>
      <c r="N3" s="3">
        <v>17</v>
      </c>
      <c r="O3" s="3">
        <v>17</v>
      </c>
      <c r="P3" s="3">
        <v>17</v>
      </c>
      <c r="Q3" s="8">
        <f t="shared" ref="Q3" si="2">MIN(M3:P3)</f>
        <v>17</v>
      </c>
      <c r="R3" s="9">
        <v>4</v>
      </c>
      <c r="S3" s="10">
        <f t="shared" ref="S3" si="3">100%-(Q3-R3)/(M3)</f>
        <v>0.27777777777777779</v>
      </c>
      <c r="T3" s="11" t="s">
        <v>34</v>
      </c>
      <c r="U3" s="5" t="s">
        <v>35</v>
      </c>
      <c r="V3" s="5" t="s">
        <v>36</v>
      </c>
      <c r="W3" s="5" t="s">
        <v>40</v>
      </c>
      <c r="X3" s="12" t="s">
        <v>37</v>
      </c>
      <c r="Y3" s="12" t="s">
        <v>49</v>
      </c>
      <c r="Z3" s="5" t="str">
        <f t="shared" ref="Z3" si="4">IF(Q3&gt;R3+3,"BUEN ESTADO",IF(Q3&gt;R3,"PROXIMO A RETIRAR","RETIRAR"))</f>
        <v>BUEN ESTADO</v>
      </c>
      <c r="AA3" s="15" t="s">
        <v>46</v>
      </c>
    </row>
  </sheetData>
  <phoneticPr fontId="8" type="noConversion"/>
  <conditionalFormatting sqref="I2:J3">
    <cfRule type="expression" dxfId="0" priority="1" stopIfTrue="1">
      <formula>("#REF!=""N"")")</formula>
    </cfRule>
  </conditionalFormatting>
  <conditionalFormatting sqref="Q2">
    <cfRule type="colorScale" priority="20">
      <colorScale>
        <cfvo type="num" val="0"/>
        <cfvo type="num" val="3.5"/>
        <cfvo type="num" val="7"/>
        <color rgb="FFF8696B"/>
        <color rgb="FFFFEB84"/>
        <color rgb="FF63BE7B"/>
      </colorScale>
    </cfRule>
    <cfRule type="iconSet" priority="21">
      <iconSet iconSet="4TrafficLights">
        <cfvo type="percent" val="0"/>
        <cfvo type="num" val="2"/>
        <cfvo type="num" val="4"/>
        <cfvo type="num" val="7"/>
      </iconSet>
    </cfRule>
    <cfRule type="colorScale" priority="22">
      <colorScale>
        <cfvo type="num" val="0"/>
        <cfvo type="num" val="3"/>
        <cfvo type="num" val="6"/>
        <color rgb="FFF8696B"/>
        <color rgb="FFFFEB84"/>
        <color rgb="FF63BE7B"/>
      </colorScale>
    </cfRule>
    <cfRule type="iconSet" priority="23">
      <iconSet iconSet="3TrafficLights2">
        <cfvo type="percent" val="0"/>
        <cfvo type="num" val="3"/>
        <cfvo type="num" val="6"/>
      </iconSet>
    </cfRule>
    <cfRule type="colorScale" priority="24">
      <colorScale>
        <cfvo type="num" val="0"/>
        <cfvo type="num" val="3.5"/>
        <cfvo type="num" val="7"/>
        <color rgb="FFF8696B"/>
        <color rgb="FFFFEB84"/>
        <color rgb="FF63BE7B"/>
      </colorScale>
    </cfRule>
    <cfRule type="iconSet" priority="25">
      <iconSet iconSet="4TrafficLights">
        <cfvo type="percent" val="0"/>
        <cfvo type="num" val="2"/>
        <cfvo type="num" val="4"/>
        <cfvo type="num" val="7"/>
      </iconSet>
    </cfRule>
    <cfRule type="colorScale" priority="26">
      <colorScale>
        <cfvo type="num" val="0"/>
        <cfvo type="num" val="3"/>
        <cfvo type="num" val="6"/>
        <color rgb="FFF8696B"/>
        <color rgb="FFFFEB84"/>
        <color rgb="FF63BE7B"/>
      </colorScale>
    </cfRule>
    <cfRule type="iconSet" priority="27">
      <iconSet iconSet="3TrafficLights2">
        <cfvo type="percent" val="0"/>
        <cfvo type="num" val="3"/>
        <cfvo type="num" val="6"/>
      </iconSet>
    </cfRule>
  </conditionalFormatting>
  <conditionalFormatting sqref="Q3">
    <cfRule type="colorScale" priority="11">
      <colorScale>
        <cfvo type="num" val="0"/>
        <cfvo type="num" val="3.5"/>
        <cfvo type="num" val="7"/>
        <color rgb="FFF8696B"/>
        <color rgb="FFFFEB84"/>
        <color rgb="FF63BE7B"/>
      </colorScale>
    </cfRule>
    <cfRule type="iconSet" priority="12">
      <iconSet iconSet="4TrafficLights">
        <cfvo type="percent" val="0"/>
        <cfvo type="num" val="2"/>
        <cfvo type="num" val="4"/>
        <cfvo type="num" val="7"/>
      </iconSet>
    </cfRule>
    <cfRule type="colorScale" priority="13">
      <colorScale>
        <cfvo type="num" val="0"/>
        <cfvo type="num" val="3"/>
        <cfvo type="num" val="6"/>
        <color rgb="FFF8696B"/>
        <color rgb="FFFFEB84"/>
        <color rgb="FF63BE7B"/>
      </colorScale>
    </cfRule>
    <cfRule type="iconSet" priority="14">
      <iconSet iconSet="3TrafficLights2">
        <cfvo type="percent" val="0"/>
        <cfvo type="num" val="3"/>
        <cfvo type="num" val="6"/>
      </iconSet>
    </cfRule>
    <cfRule type="colorScale" priority="15">
      <colorScale>
        <cfvo type="num" val="0"/>
        <cfvo type="num" val="3.5"/>
        <cfvo type="num" val="7"/>
        <color rgb="FFF8696B"/>
        <color rgb="FFFFEB84"/>
        <color rgb="FF63BE7B"/>
      </colorScale>
    </cfRule>
    <cfRule type="iconSet" priority="16">
      <iconSet iconSet="4TrafficLights">
        <cfvo type="percent" val="0"/>
        <cfvo type="num" val="2"/>
        <cfvo type="num" val="4"/>
        <cfvo type="num" val="7"/>
      </iconSet>
    </cfRule>
    <cfRule type="colorScale" priority="17">
      <colorScale>
        <cfvo type="num" val="0"/>
        <cfvo type="num" val="3"/>
        <cfvo type="num" val="6"/>
        <color rgb="FFF8696B"/>
        <color rgb="FFFFEB84"/>
        <color rgb="FF63BE7B"/>
      </colorScale>
    </cfRule>
    <cfRule type="iconSet" priority="18">
      <iconSet iconSet="3TrafficLights2">
        <cfvo type="percent" val="0"/>
        <cfvo type="num" val="3"/>
        <cfvo type="num" val="6"/>
      </iconSet>
    </cfRule>
  </conditionalFormatting>
  <dataValidations count="11">
    <dataValidation type="list" errorStyle="warning" allowBlank="1" showInputMessage="1" showErrorMessage="1" errorTitle="INCORRECTO" error="NO COINCIDE CON LA LISTA_x000a_" sqref="H2:H3" xr:uid="{FD122E5F-DE4A-40A9-B9F9-9279BAD5536C}">
      <formula1>Clase</formula1>
    </dataValidation>
    <dataValidation type="list" errorStyle="warning" allowBlank="1" showInputMessage="1" showErrorMessage="1" errorTitle="INCORRECTO" error="NO COINCIDE CON LA LISTA" sqref="V2:W3" xr:uid="{613F4E2C-D3E4-477D-AF50-BA2C96556F72}">
      <formula1>MARCA_VEHICULOS</formula1>
    </dataValidation>
    <dataValidation type="list" errorStyle="warning" allowBlank="1" showInputMessage="1" showErrorMessage="1" errorTitle="INCORRECTO" error="NO COINCIDE CON LA LISTA" sqref="D2:D3" xr:uid="{3E927BFB-8581-4BC7-81FF-0F55E9FAA6F2}">
      <formula1>Pos.</formula1>
    </dataValidation>
    <dataValidation type="list" errorStyle="warning" allowBlank="1" showInputMessage="1" showErrorMessage="1" errorTitle="INCORRECTO" error="NO COINCIDE CON LA LISTA" sqref="K2:K3" xr:uid="{01401D7D-6E97-499A-8609-57AB2E0239C4}">
      <formula1>Eje</formula1>
    </dataValidation>
    <dataValidation type="list" errorStyle="warning" allowBlank="1" showInputMessage="1" showErrorMessage="1" errorTitle="INCORRECTO" error="NO COINCIDE CON LA LISTA" sqref="U2:U3" xr:uid="{D7BFC023-34E9-4067-87F5-166D52AE59C5}">
      <formula1>Ciudad</formula1>
    </dataValidation>
    <dataValidation type="list" errorStyle="warning" allowBlank="1" showInputMessage="1" showErrorMessage="1" errorTitle="INCORRECTO" error="NO COINCIDE CON LA LISTA" sqref="X2:Y3" xr:uid="{00A64E01-399C-42E3-9B53-A396186BF349}">
      <formula1>Tipo_de_Vehículo</formula1>
    </dataValidation>
    <dataValidation type="list" errorStyle="warning" allowBlank="1" showInputMessage="1" showErrorMessage="1" errorTitle="INCORRECTO" error="NO COINCIDE CON LA LISTA" sqref="E2:E3" xr:uid="{E824BD2A-D680-42BA-AC04-4979C435E20E}">
      <formula1>Medida</formula1>
    </dataValidation>
    <dataValidation type="list" errorStyle="warning" allowBlank="1" showInputMessage="1" showErrorMessage="1" errorTitle="INCORRECTO" error="NO COINCIDE CON LA LISTA" sqref="J2:J3" xr:uid="{A9C3A588-6C74-4443-A7A3-F8E05AF1916B}">
      <formula1>DISEÑO_DE_BANDA</formula1>
    </dataValidation>
    <dataValidation type="list" errorStyle="warning" allowBlank="1" showInputMessage="1" showErrorMessage="1" errorTitle="INCORRECTO" error="NO COINCIDE CON LA LISTA" sqref="F2:F3" xr:uid="{99315C5F-3D1E-4247-A451-ED7066657A79}">
      <formula1>Marca</formula1>
    </dataValidation>
    <dataValidation type="list" errorStyle="warning" allowBlank="1" showInputMessage="1" showErrorMessage="1" errorTitle="INCORRECTO" error="NO COINCIDE CON LA LISTA" sqref="I2:I3" xr:uid="{5AC225A2-6C87-48C8-93C5-2020DBF58E5A}">
      <formula1>Marca_Reencauche</formula1>
    </dataValidation>
    <dataValidation type="list" errorStyle="warning" allowBlank="1" showInputMessage="1" showErrorMessage="1" errorTitle="INCORRECTO" error="NO COINCIDE CON LA LISTA" sqref="G3" xr:uid="{3A9C4716-B5E0-41EC-A7CB-D8689A8ED6AE}">
      <formula1>Diseño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AppDev</dc:creator>
  <cp:lastModifiedBy>Jair Monar</cp:lastModifiedBy>
  <dcterms:created xsi:type="dcterms:W3CDTF">2023-02-13T20:17:52Z</dcterms:created>
  <dcterms:modified xsi:type="dcterms:W3CDTF">2023-09-19T14:14:57Z</dcterms:modified>
</cp:coreProperties>
</file>