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IAL DATA\Dropbox\Python\2. intermedio\sesión_3\datos\"/>
    </mc:Choice>
  </mc:AlternateContent>
  <xr:revisionPtr revIDLastSave="0" documentId="13_ncr:1_{9FF844F2-79B8-4E03-976E-4466088785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using.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2" i="1" l="1"/>
  <c r="T86" i="1"/>
  <c r="T134" i="1"/>
  <c r="T146" i="1"/>
  <c r="T158" i="1"/>
  <c r="T206" i="1"/>
  <c r="T230" i="1"/>
  <c r="T268" i="1"/>
  <c r="T278" i="1"/>
  <c r="T302" i="1"/>
  <c r="T326" i="1"/>
  <c r="T337" i="1"/>
  <c r="T340" i="1"/>
  <c r="T364" i="1"/>
  <c r="T373" i="1"/>
  <c r="T385" i="1"/>
  <c r="T386" i="1"/>
  <c r="T388" i="1"/>
  <c r="T398" i="1"/>
  <c r="T412" i="1"/>
  <c r="T422" i="1"/>
  <c r="T434" i="1"/>
  <c r="T446" i="1"/>
  <c r="T470" i="1"/>
  <c r="T472" i="1"/>
  <c r="T481" i="1"/>
  <c r="T484" i="1"/>
  <c r="T2" i="1"/>
  <c r="S4" i="1"/>
  <c r="T4" i="1" s="1"/>
  <c r="S8" i="1"/>
  <c r="T8" i="1" s="1"/>
  <c r="S11" i="1"/>
  <c r="T11" i="1" s="1"/>
  <c r="S12" i="1"/>
  <c r="T12" i="1" s="1"/>
  <c r="S14" i="1"/>
  <c r="T14" i="1" s="1"/>
  <c r="S16" i="1"/>
  <c r="T16" i="1" s="1"/>
  <c r="S20" i="1"/>
  <c r="T20" i="1" s="1"/>
  <c r="S23" i="1"/>
  <c r="T23" i="1" s="1"/>
  <c r="S24" i="1"/>
  <c r="T24" i="1" s="1"/>
  <c r="S26" i="1"/>
  <c r="T26" i="1" s="1"/>
  <c r="S28" i="1"/>
  <c r="T28" i="1" s="1"/>
  <c r="S32" i="1"/>
  <c r="T32" i="1" s="1"/>
  <c r="S35" i="1"/>
  <c r="T35" i="1" s="1"/>
  <c r="S36" i="1"/>
  <c r="T36" i="1" s="1"/>
  <c r="S37" i="1"/>
  <c r="T37" i="1" s="1"/>
  <c r="S38" i="1"/>
  <c r="T38" i="1" s="1"/>
  <c r="S40" i="1"/>
  <c r="T40" i="1" s="1"/>
  <c r="S44" i="1"/>
  <c r="T44" i="1" s="1"/>
  <c r="S47" i="1"/>
  <c r="T47" i="1" s="1"/>
  <c r="S48" i="1"/>
  <c r="T48" i="1" s="1"/>
  <c r="S49" i="1"/>
  <c r="T49" i="1" s="1"/>
  <c r="S50" i="1"/>
  <c r="T50" i="1" s="1"/>
  <c r="S52" i="1"/>
  <c r="T52" i="1" s="1"/>
  <c r="S56" i="1"/>
  <c r="T56" i="1" s="1"/>
  <c r="S59" i="1"/>
  <c r="T59" i="1" s="1"/>
  <c r="S60" i="1"/>
  <c r="T60" i="1" s="1"/>
  <c r="S61" i="1"/>
  <c r="T61" i="1" s="1"/>
  <c r="S62" i="1"/>
  <c r="S64" i="1"/>
  <c r="T64" i="1" s="1"/>
  <c r="S68" i="1"/>
  <c r="T68" i="1" s="1"/>
  <c r="S71" i="1"/>
  <c r="T71" i="1" s="1"/>
  <c r="S72" i="1"/>
  <c r="T72" i="1" s="1"/>
  <c r="S73" i="1"/>
  <c r="T73" i="1" s="1"/>
  <c r="S74" i="1"/>
  <c r="T74" i="1" s="1"/>
  <c r="S76" i="1"/>
  <c r="T76" i="1" s="1"/>
  <c r="S80" i="1"/>
  <c r="T80" i="1" s="1"/>
  <c r="S83" i="1"/>
  <c r="T83" i="1" s="1"/>
  <c r="S84" i="1"/>
  <c r="T84" i="1" s="1"/>
  <c r="S85" i="1"/>
  <c r="T85" i="1" s="1"/>
  <c r="S86" i="1"/>
  <c r="S88" i="1"/>
  <c r="T88" i="1" s="1"/>
  <c r="S92" i="1"/>
  <c r="T92" i="1" s="1"/>
  <c r="S95" i="1"/>
  <c r="T95" i="1" s="1"/>
  <c r="S96" i="1"/>
  <c r="T96" i="1" s="1"/>
  <c r="S97" i="1"/>
  <c r="T97" i="1" s="1"/>
  <c r="S98" i="1"/>
  <c r="T98" i="1" s="1"/>
  <c r="S100" i="1"/>
  <c r="T100" i="1" s="1"/>
  <c r="S104" i="1"/>
  <c r="T104" i="1" s="1"/>
  <c r="S107" i="1"/>
  <c r="T107" i="1" s="1"/>
  <c r="S108" i="1"/>
  <c r="T108" i="1" s="1"/>
  <c r="S109" i="1"/>
  <c r="T109" i="1" s="1"/>
  <c r="S110" i="1"/>
  <c r="T110" i="1" s="1"/>
  <c r="S112" i="1"/>
  <c r="T112" i="1" s="1"/>
  <c r="S116" i="1"/>
  <c r="T116" i="1" s="1"/>
  <c r="S119" i="1"/>
  <c r="T119" i="1" s="1"/>
  <c r="S120" i="1"/>
  <c r="T120" i="1" s="1"/>
  <c r="S121" i="1"/>
  <c r="T121" i="1" s="1"/>
  <c r="S122" i="1"/>
  <c r="T122" i="1" s="1"/>
  <c r="S124" i="1"/>
  <c r="T124" i="1" s="1"/>
  <c r="S128" i="1"/>
  <c r="T128" i="1" s="1"/>
  <c r="S131" i="1"/>
  <c r="T131" i="1" s="1"/>
  <c r="S132" i="1"/>
  <c r="T132" i="1" s="1"/>
  <c r="S133" i="1"/>
  <c r="T133" i="1" s="1"/>
  <c r="S134" i="1"/>
  <c r="S136" i="1"/>
  <c r="T136" i="1" s="1"/>
  <c r="S140" i="1"/>
  <c r="T140" i="1" s="1"/>
  <c r="S143" i="1"/>
  <c r="T143" i="1" s="1"/>
  <c r="S144" i="1"/>
  <c r="T144" i="1" s="1"/>
  <c r="S145" i="1"/>
  <c r="T145" i="1" s="1"/>
  <c r="S146" i="1"/>
  <c r="S148" i="1"/>
  <c r="T148" i="1" s="1"/>
  <c r="S152" i="1"/>
  <c r="T152" i="1" s="1"/>
  <c r="S155" i="1"/>
  <c r="T155" i="1" s="1"/>
  <c r="S156" i="1"/>
  <c r="T156" i="1" s="1"/>
  <c r="S157" i="1"/>
  <c r="T157" i="1" s="1"/>
  <c r="S158" i="1"/>
  <c r="S160" i="1"/>
  <c r="T160" i="1" s="1"/>
  <c r="S164" i="1"/>
  <c r="T164" i="1" s="1"/>
  <c r="S167" i="1"/>
  <c r="T167" i="1" s="1"/>
  <c r="S168" i="1"/>
  <c r="T168" i="1" s="1"/>
  <c r="S169" i="1"/>
  <c r="T169" i="1" s="1"/>
  <c r="S170" i="1"/>
  <c r="T170" i="1" s="1"/>
  <c r="S172" i="1"/>
  <c r="T172" i="1" s="1"/>
  <c r="S176" i="1"/>
  <c r="T176" i="1" s="1"/>
  <c r="S179" i="1"/>
  <c r="T179" i="1" s="1"/>
  <c r="S180" i="1"/>
  <c r="T180" i="1" s="1"/>
  <c r="S181" i="1"/>
  <c r="T181" i="1" s="1"/>
  <c r="S182" i="1"/>
  <c r="T182" i="1" s="1"/>
  <c r="S184" i="1"/>
  <c r="T184" i="1" s="1"/>
  <c r="S188" i="1"/>
  <c r="T188" i="1" s="1"/>
  <c r="S191" i="1"/>
  <c r="T191" i="1" s="1"/>
  <c r="S192" i="1"/>
  <c r="T192" i="1" s="1"/>
  <c r="S193" i="1"/>
  <c r="T193" i="1" s="1"/>
  <c r="S194" i="1"/>
  <c r="T194" i="1" s="1"/>
  <c r="S196" i="1"/>
  <c r="T196" i="1" s="1"/>
  <c r="S200" i="1"/>
  <c r="T200" i="1" s="1"/>
  <c r="S203" i="1"/>
  <c r="T203" i="1" s="1"/>
  <c r="S204" i="1"/>
  <c r="T204" i="1" s="1"/>
  <c r="S205" i="1"/>
  <c r="T205" i="1" s="1"/>
  <c r="S206" i="1"/>
  <c r="S208" i="1"/>
  <c r="T208" i="1" s="1"/>
  <c r="S212" i="1"/>
  <c r="T212" i="1" s="1"/>
  <c r="S215" i="1"/>
  <c r="T215" i="1" s="1"/>
  <c r="S216" i="1"/>
  <c r="T216" i="1" s="1"/>
  <c r="S217" i="1"/>
  <c r="T217" i="1" s="1"/>
  <c r="S218" i="1"/>
  <c r="T218" i="1" s="1"/>
  <c r="S220" i="1"/>
  <c r="T220" i="1" s="1"/>
  <c r="S224" i="1"/>
  <c r="T224" i="1" s="1"/>
  <c r="S227" i="1"/>
  <c r="T227" i="1" s="1"/>
  <c r="S228" i="1"/>
  <c r="T228" i="1" s="1"/>
  <c r="S229" i="1"/>
  <c r="T229" i="1" s="1"/>
  <c r="S230" i="1"/>
  <c r="S232" i="1"/>
  <c r="T232" i="1" s="1"/>
  <c r="S236" i="1"/>
  <c r="T236" i="1" s="1"/>
  <c r="S239" i="1"/>
  <c r="T239" i="1" s="1"/>
  <c r="S240" i="1"/>
  <c r="T240" i="1" s="1"/>
  <c r="S241" i="1"/>
  <c r="T241" i="1" s="1"/>
  <c r="S242" i="1"/>
  <c r="T242" i="1" s="1"/>
  <c r="S244" i="1"/>
  <c r="T244" i="1" s="1"/>
  <c r="S248" i="1"/>
  <c r="T248" i="1" s="1"/>
  <c r="S251" i="1"/>
  <c r="T251" i="1" s="1"/>
  <c r="S252" i="1"/>
  <c r="T252" i="1" s="1"/>
  <c r="S253" i="1"/>
  <c r="T253" i="1" s="1"/>
  <c r="S254" i="1"/>
  <c r="T254" i="1" s="1"/>
  <c r="S256" i="1"/>
  <c r="T256" i="1" s="1"/>
  <c r="S260" i="1"/>
  <c r="T260" i="1" s="1"/>
  <c r="S263" i="1"/>
  <c r="T263" i="1" s="1"/>
  <c r="S264" i="1"/>
  <c r="T264" i="1" s="1"/>
  <c r="S265" i="1"/>
  <c r="T265" i="1" s="1"/>
  <c r="S266" i="1"/>
  <c r="T266" i="1" s="1"/>
  <c r="S268" i="1"/>
  <c r="S272" i="1"/>
  <c r="T272" i="1" s="1"/>
  <c r="S275" i="1"/>
  <c r="T275" i="1" s="1"/>
  <c r="S276" i="1"/>
  <c r="T276" i="1" s="1"/>
  <c r="S277" i="1"/>
  <c r="T277" i="1" s="1"/>
  <c r="S278" i="1"/>
  <c r="S280" i="1"/>
  <c r="T280" i="1" s="1"/>
  <c r="S284" i="1"/>
  <c r="T284" i="1" s="1"/>
  <c r="S287" i="1"/>
  <c r="T287" i="1" s="1"/>
  <c r="S288" i="1"/>
  <c r="T288" i="1" s="1"/>
  <c r="S289" i="1"/>
  <c r="T289" i="1" s="1"/>
  <c r="S290" i="1"/>
  <c r="T290" i="1" s="1"/>
  <c r="S292" i="1"/>
  <c r="T292" i="1" s="1"/>
  <c r="S296" i="1"/>
  <c r="T296" i="1" s="1"/>
  <c r="S299" i="1"/>
  <c r="T299" i="1" s="1"/>
  <c r="S300" i="1"/>
  <c r="T300" i="1" s="1"/>
  <c r="S301" i="1"/>
  <c r="T301" i="1" s="1"/>
  <c r="S302" i="1"/>
  <c r="S304" i="1"/>
  <c r="T304" i="1" s="1"/>
  <c r="S308" i="1"/>
  <c r="T308" i="1" s="1"/>
  <c r="S311" i="1"/>
  <c r="T311" i="1" s="1"/>
  <c r="S312" i="1"/>
  <c r="T312" i="1" s="1"/>
  <c r="S313" i="1"/>
  <c r="T313" i="1" s="1"/>
  <c r="S314" i="1"/>
  <c r="T314" i="1" s="1"/>
  <c r="S316" i="1"/>
  <c r="T316" i="1" s="1"/>
  <c r="S320" i="1"/>
  <c r="T320" i="1" s="1"/>
  <c r="S323" i="1"/>
  <c r="T323" i="1" s="1"/>
  <c r="S324" i="1"/>
  <c r="T324" i="1" s="1"/>
  <c r="S325" i="1"/>
  <c r="T325" i="1" s="1"/>
  <c r="S326" i="1"/>
  <c r="S328" i="1"/>
  <c r="T328" i="1" s="1"/>
  <c r="S332" i="1"/>
  <c r="T332" i="1" s="1"/>
  <c r="S335" i="1"/>
  <c r="T335" i="1" s="1"/>
  <c r="S336" i="1"/>
  <c r="T336" i="1" s="1"/>
  <c r="S337" i="1"/>
  <c r="S338" i="1"/>
  <c r="T338" i="1" s="1"/>
  <c r="S340" i="1"/>
  <c r="S344" i="1"/>
  <c r="T344" i="1" s="1"/>
  <c r="S347" i="1"/>
  <c r="T347" i="1" s="1"/>
  <c r="S348" i="1"/>
  <c r="T348" i="1" s="1"/>
  <c r="S349" i="1"/>
  <c r="T349" i="1" s="1"/>
  <c r="S350" i="1"/>
  <c r="T350" i="1" s="1"/>
  <c r="S352" i="1"/>
  <c r="T352" i="1" s="1"/>
  <c r="S356" i="1"/>
  <c r="T356" i="1" s="1"/>
  <c r="S359" i="1"/>
  <c r="T359" i="1" s="1"/>
  <c r="S360" i="1"/>
  <c r="T360" i="1" s="1"/>
  <c r="S361" i="1"/>
  <c r="T361" i="1" s="1"/>
  <c r="S362" i="1"/>
  <c r="T362" i="1" s="1"/>
  <c r="S364" i="1"/>
  <c r="S368" i="1"/>
  <c r="T368" i="1" s="1"/>
  <c r="S371" i="1"/>
  <c r="T371" i="1" s="1"/>
  <c r="S372" i="1"/>
  <c r="T372" i="1" s="1"/>
  <c r="S373" i="1"/>
  <c r="S374" i="1"/>
  <c r="T374" i="1" s="1"/>
  <c r="S376" i="1"/>
  <c r="T376" i="1" s="1"/>
  <c r="S380" i="1"/>
  <c r="T380" i="1" s="1"/>
  <c r="S383" i="1"/>
  <c r="T383" i="1" s="1"/>
  <c r="S384" i="1"/>
  <c r="T384" i="1" s="1"/>
  <c r="S385" i="1"/>
  <c r="S386" i="1"/>
  <c r="S388" i="1"/>
  <c r="S392" i="1"/>
  <c r="T392" i="1" s="1"/>
  <c r="S395" i="1"/>
  <c r="T395" i="1" s="1"/>
  <c r="S396" i="1"/>
  <c r="T396" i="1" s="1"/>
  <c r="S397" i="1"/>
  <c r="T397" i="1" s="1"/>
  <c r="S398" i="1"/>
  <c r="S400" i="1"/>
  <c r="T400" i="1" s="1"/>
  <c r="S404" i="1"/>
  <c r="T404" i="1" s="1"/>
  <c r="S407" i="1"/>
  <c r="T407" i="1" s="1"/>
  <c r="S408" i="1"/>
  <c r="T408" i="1" s="1"/>
  <c r="S409" i="1"/>
  <c r="T409" i="1" s="1"/>
  <c r="S410" i="1"/>
  <c r="T410" i="1" s="1"/>
  <c r="S412" i="1"/>
  <c r="S416" i="1"/>
  <c r="T416" i="1" s="1"/>
  <c r="S419" i="1"/>
  <c r="T419" i="1" s="1"/>
  <c r="S420" i="1"/>
  <c r="T420" i="1" s="1"/>
  <c r="S421" i="1"/>
  <c r="T421" i="1" s="1"/>
  <c r="S422" i="1"/>
  <c r="S424" i="1"/>
  <c r="T424" i="1" s="1"/>
  <c r="S428" i="1"/>
  <c r="T428" i="1" s="1"/>
  <c r="S431" i="1"/>
  <c r="T431" i="1" s="1"/>
  <c r="S432" i="1"/>
  <c r="T432" i="1" s="1"/>
  <c r="S433" i="1"/>
  <c r="T433" i="1" s="1"/>
  <c r="S434" i="1"/>
  <c r="S436" i="1"/>
  <c r="T436" i="1" s="1"/>
  <c r="S440" i="1"/>
  <c r="T440" i="1" s="1"/>
  <c r="S443" i="1"/>
  <c r="T443" i="1" s="1"/>
  <c r="S444" i="1"/>
  <c r="T444" i="1" s="1"/>
  <c r="S445" i="1"/>
  <c r="T445" i="1" s="1"/>
  <c r="S446" i="1"/>
  <c r="S448" i="1"/>
  <c r="T448" i="1" s="1"/>
  <c r="S452" i="1"/>
  <c r="T452" i="1" s="1"/>
  <c r="S455" i="1"/>
  <c r="T455" i="1" s="1"/>
  <c r="S456" i="1"/>
  <c r="T456" i="1" s="1"/>
  <c r="S457" i="1"/>
  <c r="T457" i="1" s="1"/>
  <c r="S458" i="1"/>
  <c r="T458" i="1" s="1"/>
  <c r="S460" i="1"/>
  <c r="T460" i="1" s="1"/>
  <c r="S464" i="1"/>
  <c r="T464" i="1" s="1"/>
  <c r="S467" i="1"/>
  <c r="T467" i="1" s="1"/>
  <c r="S468" i="1"/>
  <c r="T468" i="1" s="1"/>
  <c r="S469" i="1"/>
  <c r="T469" i="1" s="1"/>
  <c r="S470" i="1"/>
  <c r="S472" i="1"/>
  <c r="S476" i="1"/>
  <c r="T476" i="1" s="1"/>
  <c r="S479" i="1"/>
  <c r="T479" i="1" s="1"/>
  <c r="S480" i="1"/>
  <c r="T480" i="1" s="1"/>
  <c r="S481" i="1"/>
  <c r="S482" i="1"/>
  <c r="T482" i="1" s="1"/>
  <c r="S484" i="1"/>
  <c r="S488" i="1"/>
  <c r="T488" i="1" s="1"/>
  <c r="S491" i="1"/>
  <c r="T491" i="1" s="1"/>
  <c r="S492" i="1"/>
  <c r="T492" i="1" s="1"/>
  <c r="S493" i="1"/>
  <c r="T493" i="1" s="1"/>
  <c r="S494" i="1"/>
  <c r="T494" i="1" s="1"/>
  <c r="S496" i="1"/>
  <c r="T496" i="1" s="1"/>
  <c r="S500" i="1"/>
  <c r="T500" i="1" s="1"/>
  <c r="S503" i="1"/>
  <c r="T503" i="1" s="1"/>
  <c r="S504" i="1"/>
  <c r="T504" i="1" s="1"/>
  <c r="S505" i="1"/>
  <c r="T505" i="1" s="1"/>
  <c r="S506" i="1"/>
  <c r="T506" i="1" s="1"/>
  <c r="S2" i="1"/>
  <c r="X6" i="1"/>
  <c r="S13" i="1" s="1"/>
  <c r="T13" i="1" s="1"/>
  <c r="R15" i="1"/>
  <c r="R27" i="1"/>
  <c r="R29" i="1"/>
  <c r="R68" i="1"/>
  <c r="R71" i="1"/>
  <c r="R72" i="1"/>
  <c r="R111" i="1"/>
  <c r="R113" i="1"/>
  <c r="R195" i="1"/>
  <c r="R233" i="1"/>
  <c r="R234" i="1"/>
  <c r="R236" i="1"/>
  <c r="R303" i="1"/>
  <c r="R356" i="1"/>
  <c r="R399" i="1"/>
  <c r="R401" i="1"/>
  <c r="Q3" i="1"/>
  <c r="Q15" i="1"/>
  <c r="Q16" i="1"/>
  <c r="Q18" i="1"/>
  <c r="Q57" i="1"/>
  <c r="Q123" i="1"/>
  <c r="Q159" i="1"/>
  <c r="Q160" i="1"/>
  <c r="Q162" i="1"/>
  <c r="Q189" i="1"/>
  <c r="Q267" i="1"/>
  <c r="Q291" i="1"/>
  <c r="Q297" i="1"/>
  <c r="Q303" i="1"/>
  <c r="Q304" i="1"/>
  <c r="Q392" i="1"/>
  <c r="Q393" i="1"/>
  <c r="Q394" i="1"/>
  <c r="Q412" i="1"/>
  <c r="Q416" i="1"/>
  <c r="Q484" i="1"/>
  <c r="Q488" i="1"/>
  <c r="P14" i="1"/>
  <c r="P16" i="1"/>
  <c r="R16" i="1" s="1"/>
  <c r="P26" i="1"/>
  <c r="P28" i="1"/>
  <c r="P30" i="1"/>
  <c r="P31" i="1"/>
  <c r="P32" i="1"/>
  <c r="Q32" i="1" s="1"/>
  <c r="P43" i="1"/>
  <c r="P44" i="1"/>
  <c r="P62" i="1"/>
  <c r="P64" i="1"/>
  <c r="R64" i="1" s="1"/>
  <c r="P74" i="1"/>
  <c r="P76" i="1"/>
  <c r="P78" i="1"/>
  <c r="P79" i="1"/>
  <c r="P80" i="1"/>
  <c r="P91" i="1"/>
  <c r="P92" i="1"/>
  <c r="P110" i="1"/>
  <c r="P112" i="1"/>
  <c r="P122" i="1"/>
  <c r="P124" i="1"/>
  <c r="R124" i="1" s="1"/>
  <c r="P126" i="1"/>
  <c r="P127" i="1"/>
  <c r="P128" i="1"/>
  <c r="P139" i="1"/>
  <c r="P140" i="1"/>
  <c r="P158" i="1"/>
  <c r="P160" i="1"/>
  <c r="R160" i="1" s="1"/>
  <c r="P170" i="1"/>
  <c r="P172" i="1"/>
  <c r="P173" i="1"/>
  <c r="P174" i="1"/>
  <c r="P184" i="1"/>
  <c r="R184" i="1" s="1"/>
  <c r="P185" i="1"/>
  <c r="P186" i="1"/>
  <c r="P187" i="1"/>
  <c r="P188" i="1"/>
  <c r="P198" i="1"/>
  <c r="Q198" i="1" s="1"/>
  <c r="P199" i="1"/>
  <c r="P200" i="1"/>
  <c r="P201" i="1"/>
  <c r="R201" i="1" s="1"/>
  <c r="P212" i="1"/>
  <c r="Q212" i="1" s="1"/>
  <c r="P230" i="1"/>
  <c r="P232" i="1"/>
  <c r="P242" i="1"/>
  <c r="P244" i="1"/>
  <c r="P245" i="1"/>
  <c r="P246" i="1"/>
  <c r="P256" i="1"/>
  <c r="P257" i="1"/>
  <c r="P258" i="1"/>
  <c r="P259" i="1"/>
  <c r="P260" i="1"/>
  <c r="P270" i="1"/>
  <c r="R270" i="1" s="1"/>
  <c r="P271" i="1"/>
  <c r="P272" i="1"/>
  <c r="P273" i="1"/>
  <c r="P274" i="1"/>
  <c r="P284" i="1"/>
  <c r="P302" i="1"/>
  <c r="P314" i="1"/>
  <c r="P315" i="1"/>
  <c r="Q315" i="1" s="1"/>
  <c r="P326" i="1"/>
  <c r="P327" i="1"/>
  <c r="P338" i="1"/>
  <c r="P339" i="1"/>
  <c r="P347" i="1"/>
  <c r="P348" i="1"/>
  <c r="P350" i="1"/>
  <c r="P351" i="1"/>
  <c r="P362" i="1"/>
  <c r="P363" i="1"/>
  <c r="P374" i="1"/>
  <c r="P375" i="1"/>
  <c r="P384" i="1"/>
  <c r="P386" i="1"/>
  <c r="P387" i="1"/>
  <c r="P398" i="1"/>
  <c r="P399" i="1"/>
  <c r="Q399" i="1" s="1"/>
  <c r="P410" i="1"/>
  <c r="P411" i="1"/>
  <c r="P420" i="1"/>
  <c r="P422" i="1"/>
  <c r="P423" i="1"/>
  <c r="P434" i="1"/>
  <c r="P435" i="1"/>
  <c r="P446" i="1"/>
  <c r="P447" i="1"/>
  <c r="P458" i="1"/>
  <c r="P459" i="1"/>
  <c r="P470" i="1"/>
  <c r="P471" i="1"/>
  <c r="P479" i="1"/>
  <c r="P480" i="1"/>
  <c r="Q480" i="1" s="1"/>
  <c r="P482" i="1"/>
  <c r="P483" i="1"/>
  <c r="Q483" i="1" s="1"/>
  <c r="P494" i="1"/>
  <c r="P495" i="1"/>
  <c r="P506" i="1"/>
  <c r="P507" i="1"/>
  <c r="O3" i="1"/>
  <c r="P3" i="1" s="1"/>
  <c r="R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O15" i="1"/>
  <c r="P15" i="1" s="1"/>
  <c r="O16" i="1"/>
  <c r="O17" i="1"/>
  <c r="P17" i="1" s="1"/>
  <c r="O18" i="1"/>
  <c r="P18" i="1" s="1"/>
  <c r="R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O27" i="1"/>
  <c r="P27" i="1" s="1"/>
  <c r="Q27" i="1" s="1"/>
  <c r="O28" i="1"/>
  <c r="O29" i="1"/>
  <c r="P29" i="1" s="1"/>
  <c r="Q29" i="1" s="1"/>
  <c r="O30" i="1"/>
  <c r="O31" i="1"/>
  <c r="O32" i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R39" i="1" s="1"/>
  <c r="O40" i="1"/>
  <c r="P40" i="1" s="1"/>
  <c r="O41" i="1"/>
  <c r="P41" i="1" s="1"/>
  <c r="O42" i="1"/>
  <c r="P42" i="1" s="1"/>
  <c r="O43" i="1"/>
  <c r="O44" i="1"/>
  <c r="O45" i="1"/>
  <c r="P45" i="1" s="1"/>
  <c r="O46" i="1"/>
  <c r="P46" i="1" s="1"/>
  <c r="O47" i="1"/>
  <c r="P47" i="1" s="1"/>
  <c r="O48" i="1"/>
  <c r="P48" i="1" s="1"/>
  <c r="O49" i="1"/>
  <c r="P49" i="1" s="1"/>
  <c r="R49" i="1" s="1"/>
  <c r="O50" i="1"/>
  <c r="P50" i="1" s="1"/>
  <c r="O51" i="1"/>
  <c r="P51" i="1" s="1"/>
  <c r="Q51" i="1" s="1"/>
  <c r="O52" i="1"/>
  <c r="P52" i="1" s="1"/>
  <c r="O53" i="1"/>
  <c r="P53" i="1" s="1"/>
  <c r="Q53" i="1" s="1"/>
  <c r="O54" i="1"/>
  <c r="P54" i="1" s="1"/>
  <c r="O55" i="1"/>
  <c r="P55" i="1" s="1"/>
  <c r="O56" i="1"/>
  <c r="P56" i="1" s="1"/>
  <c r="O57" i="1"/>
  <c r="P57" i="1" s="1"/>
  <c r="R57" i="1" s="1"/>
  <c r="O58" i="1"/>
  <c r="P58" i="1" s="1"/>
  <c r="R58" i="1" s="1"/>
  <c r="O59" i="1"/>
  <c r="P59" i="1" s="1"/>
  <c r="O60" i="1"/>
  <c r="P60" i="1" s="1"/>
  <c r="O61" i="1"/>
  <c r="P61" i="1" s="1"/>
  <c r="O62" i="1"/>
  <c r="O63" i="1"/>
  <c r="P63" i="1" s="1"/>
  <c r="R63" i="1" s="1"/>
  <c r="O64" i="1"/>
  <c r="O65" i="1"/>
  <c r="P65" i="1" s="1"/>
  <c r="O66" i="1"/>
  <c r="P66" i="1" s="1"/>
  <c r="O67" i="1"/>
  <c r="P67" i="1" s="1"/>
  <c r="O68" i="1"/>
  <c r="P68" i="1" s="1"/>
  <c r="Q68" i="1" s="1"/>
  <c r="O69" i="1"/>
  <c r="P69" i="1" s="1"/>
  <c r="O70" i="1"/>
  <c r="P70" i="1" s="1"/>
  <c r="O71" i="1"/>
  <c r="P71" i="1" s="1"/>
  <c r="Q71" i="1" s="1"/>
  <c r="O72" i="1"/>
  <c r="P72" i="1" s="1"/>
  <c r="Q72" i="1" s="1"/>
  <c r="O73" i="1"/>
  <c r="P73" i="1" s="1"/>
  <c r="O74" i="1"/>
  <c r="O75" i="1"/>
  <c r="P75" i="1" s="1"/>
  <c r="Q75" i="1" s="1"/>
  <c r="O76" i="1"/>
  <c r="O77" i="1"/>
  <c r="P77" i="1" s="1"/>
  <c r="Q77" i="1" s="1"/>
  <c r="O78" i="1"/>
  <c r="O79" i="1"/>
  <c r="O80" i="1"/>
  <c r="O81" i="1"/>
  <c r="P81" i="1" s="1"/>
  <c r="O82" i="1"/>
  <c r="P82" i="1" s="1"/>
  <c r="O83" i="1"/>
  <c r="P83" i="1" s="1"/>
  <c r="R83" i="1" s="1"/>
  <c r="O84" i="1"/>
  <c r="P84" i="1" s="1"/>
  <c r="O85" i="1"/>
  <c r="P85" i="1" s="1"/>
  <c r="R85" i="1" s="1"/>
  <c r="O86" i="1"/>
  <c r="P86" i="1" s="1"/>
  <c r="O87" i="1"/>
  <c r="P87" i="1" s="1"/>
  <c r="O88" i="1"/>
  <c r="P88" i="1" s="1"/>
  <c r="O89" i="1"/>
  <c r="P89" i="1" s="1"/>
  <c r="Q89" i="1" s="1"/>
  <c r="O90" i="1"/>
  <c r="P90" i="1" s="1"/>
  <c r="R90" i="1" s="1"/>
  <c r="O91" i="1"/>
  <c r="O92" i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R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O111" i="1"/>
  <c r="P111" i="1" s="1"/>
  <c r="Q111" i="1" s="1"/>
  <c r="O112" i="1"/>
  <c r="O113" i="1"/>
  <c r="P113" i="1" s="1"/>
  <c r="Q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R121" i="1" s="1"/>
  <c r="O122" i="1"/>
  <c r="O123" i="1"/>
  <c r="P123" i="1" s="1"/>
  <c r="R123" i="1" s="1"/>
  <c r="O124" i="1"/>
  <c r="O125" i="1"/>
  <c r="P125" i="1" s="1"/>
  <c r="O126" i="1"/>
  <c r="O127" i="1"/>
  <c r="O128" i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Q135" i="1" s="1"/>
  <c r="O136" i="1"/>
  <c r="P136" i="1" s="1"/>
  <c r="O137" i="1"/>
  <c r="P137" i="1" s="1"/>
  <c r="Q137" i="1" s="1"/>
  <c r="O138" i="1"/>
  <c r="P138" i="1" s="1"/>
  <c r="O139" i="1"/>
  <c r="O140" i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R147" i="1" s="1"/>
  <c r="O148" i="1"/>
  <c r="P148" i="1" s="1"/>
  <c r="O149" i="1"/>
  <c r="P149" i="1" s="1"/>
  <c r="O150" i="1"/>
  <c r="P150" i="1" s="1"/>
  <c r="Q150" i="1" s="1"/>
  <c r="O151" i="1"/>
  <c r="P151" i="1" s="1"/>
  <c r="O152" i="1"/>
  <c r="P152" i="1" s="1"/>
  <c r="Q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O159" i="1"/>
  <c r="P159" i="1" s="1"/>
  <c r="R159" i="1" s="1"/>
  <c r="O160" i="1"/>
  <c r="O161" i="1"/>
  <c r="P161" i="1" s="1"/>
  <c r="O162" i="1"/>
  <c r="P162" i="1" s="1"/>
  <c r="R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O171" i="1"/>
  <c r="P171" i="1" s="1"/>
  <c r="Q171" i="1" s="1"/>
  <c r="O172" i="1"/>
  <c r="O173" i="1"/>
  <c r="O174" i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R183" i="1" s="1"/>
  <c r="O184" i="1"/>
  <c r="O185" i="1"/>
  <c r="O186" i="1"/>
  <c r="O187" i="1"/>
  <c r="O188" i="1"/>
  <c r="O189" i="1"/>
  <c r="P189" i="1" s="1"/>
  <c r="R189" i="1" s="1"/>
  <c r="O190" i="1"/>
  <c r="P190" i="1" s="1"/>
  <c r="O191" i="1"/>
  <c r="P191" i="1" s="1"/>
  <c r="O192" i="1"/>
  <c r="P192" i="1" s="1"/>
  <c r="Q192" i="1" s="1"/>
  <c r="O193" i="1"/>
  <c r="P193" i="1" s="1"/>
  <c r="Q193" i="1" s="1"/>
  <c r="O194" i="1"/>
  <c r="P194" i="1" s="1"/>
  <c r="O195" i="1"/>
  <c r="P195" i="1" s="1"/>
  <c r="Q195" i="1" s="1"/>
  <c r="O196" i="1"/>
  <c r="P196" i="1" s="1"/>
  <c r="O197" i="1"/>
  <c r="P197" i="1" s="1"/>
  <c r="O198" i="1"/>
  <c r="O199" i="1"/>
  <c r="O200" i="1"/>
  <c r="O201" i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R207" i="1" s="1"/>
  <c r="O208" i="1"/>
  <c r="P208" i="1" s="1"/>
  <c r="O209" i="1"/>
  <c r="P209" i="1" s="1"/>
  <c r="O210" i="1"/>
  <c r="P210" i="1" s="1"/>
  <c r="O211" i="1"/>
  <c r="P211" i="1" s="1"/>
  <c r="O212" i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Q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R226" i="1" s="1"/>
  <c r="O227" i="1"/>
  <c r="P227" i="1" s="1"/>
  <c r="O228" i="1"/>
  <c r="P228" i="1" s="1"/>
  <c r="O229" i="1"/>
  <c r="P229" i="1" s="1"/>
  <c r="O230" i="1"/>
  <c r="O231" i="1"/>
  <c r="P231" i="1" s="1"/>
  <c r="O232" i="1"/>
  <c r="O233" i="1"/>
  <c r="P233" i="1" s="1"/>
  <c r="Q233" i="1" s="1"/>
  <c r="O234" i="1"/>
  <c r="P234" i="1" s="1"/>
  <c r="Q234" i="1" s="1"/>
  <c r="O235" i="1"/>
  <c r="P235" i="1" s="1"/>
  <c r="O236" i="1"/>
  <c r="P236" i="1" s="1"/>
  <c r="Q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O243" i="1"/>
  <c r="P243" i="1" s="1"/>
  <c r="R243" i="1" s="1"/>
  <c r="O244" i="1"/>
  <c r="O245" i="1"/>
  <c r="O246" i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R255" i="1" s="1"/>
  <c r="O256" i="1"/>
  <c r="O257" i="1"/>
  <c r="O258" i="1"/>
  <c r="O259" i="1"/>
  <c r="O260" i="1"/>
  <c r="O261" i="1"/>
  <c r="P261" i="1" s="1"/>
  <c r="O262" i="1"/>
  <c r="P262" i="1" s="1"/>
  <c r="R262" i="1" s="1"/>
  <c r="O263" i="1"/>
  <c r="P263" i="1" s="1"/>
  <c r="R263" i="1" s="1"/>
  <c r="O264" i="1"/>
  <c r="P264" i="1" s="1"/>
  <c r="O265" i="1"/>
  <c r="P265" i="1" s="1"/>
  <c r="R265" i="1" s="1"/>
  <c r="O266" i="1"/>
  <c r="P266" i="1" s="1"/>
  <c r="O267" i="1"/>
  <c r="P267" i="1" s="1"/>
  <c r="R267" i="1" s="1"/>
  <c r="O268" i="1"/>
  <c r="P268" i="1" s="1"/>
  <c r="O269" i="1"/>
  <c r="P269" i="1" s="1"/>
  <c r="O270" i="1"/>
  <c r="O271" i="1"/>
  <c r="O272" i="1"/>
  <c r="O273" i="1"/>
  <c r="O274" i="1"/>
  <c r="O275" i="1"/>
  <c r="P275" i="1" s="1"/>
  <c r="Q275" i="1" s="1"/>
  <c r="O276" i="1"/>
  <c r="P276" i="1" s="1"/>
  <c r="Q276" i="1" s="1"/>
  <c r="O277" i="1"/>
  <c r="P277" i="1" s="1"/>
  <c r="Q277" i="1" s="1"/>
  <c r="O278" i="1"/>
  <c r="P278" i="1" s="1"/>
  <c r="O279" i="1"/>
  <c r="P279" i="1" s="1"/>
  <c r="Q279" i="1" s="1"/>
  <c r="O280" i="1"/>
  <c r="P280" i="1" s="1"/>
  <c r="O281" i="1"/>
  <c r="P281" i="1" s="1"/>
  <c r="O282" i="1"/>
  <c r="P282" i="1" s="1"/>
  <c r="O283" i="1"/>
  <c r="P283" i="1" s="1"/>
  <c r="O284" i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R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R297" i="1" s="1"/>
  <c r="O298" i="1"/>
  <c r="P298" i="1" s="1"/>
  <c r="O299" i="1"/>
  <c r="P299" i="1" s="1"/>
  <c r="O300" i="1"/>
  <c r="P300" i="1" s="1"/>
  <c r="O301" i="1"/>
  <c r="P301" i="1" s="1"/>
  <c r="O302" i="1"/>
  <c r="O303" i="1"/>
  <c r="P303" i="1" s="1"/>
  <c r="O304" i="1"/>
  <c r="P304" i="1" s="1"/>
  <c r="R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O315" i="1"/>
  <c r="O316" i="1"/>
  <c r="P316" i="1" s="1"/>
  <c r="O317" i="1"/>
  <c r="P317" i="1" s="1"/>
  <c r="Q317" i="1" s="1"/>
  <c r="O318" i="1"/>
  <c r="P318" i="1" s="1"/>
  <c r="Q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O327" i="1"/>
  <c r="O328" i="1"/>
  <c r="P328" i="1" s="1"/>
  <c r="O329" i="1"/>
  <c r="P329" i="1" s="1"/>
  <c r="O330" i="1"/>
  <c r="P330" i="1" s="1"/>
  <c r="R330" i="1" s="1"/>
  <c r="O331" i="1"/>
  <c r="P331" i="1" s="1"/>
  <c r="O332" i="1"/>
  <c r="P332" i="1" s="1"/>
  <c r="O333" i="1"/>
  <c r="P333" i="1" s="1"/>
  <c r="R333" i="1" s="1"/>
  <c r="O334" i="1"/>
  <c r="P334" i="1" s="1"/>
  <c r="O335" i="1"/>
  <c r="P335" i="1" s="1"/>
  <c r="O336" i="1"/>
  <c r="P336" i="1" s="1"/>
  <c r="O337" i="1"/>
  <c r="P337" i="1" s="1"/>
  <c r="O338" i="1"/>
  <c r="O339" i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O348" i="1"/>
  <c r="O349" i="1"/>
  <c r="P349" i="1" s="1"/>
  <c r="O350" i="1"/>
  <c r="O351" i="1"/>
  <c r="O352" i="1"/>
  <c r="P352" i="1" s="1"/>
  <c r="O353" i="1"/>
  <c r="P353" i="1" s="1"/>
  <c r="O354" i="1"/>
  <c r="P354" i="1" s="1"/>
  <c r="O355" i="1"/>
  <c r="P355" i="1" s="1"/>
  <c r="O356" i="1"/>
  <c r="P356" i="1" s="1"/>
  <c r="Q356" i="1" s="1"/>
  <c r="O357" i="1"/>
  <c r="P357" i="1" s="1"/>
  <c r="O358" i="1"/>
  <c r="P358" i="1" s="1"/>
  <c r="O359" i="1"/>
  <c r="P359" i="1" s="1"/>
  <c r="Q359" i="1" s="1"/>
  <c r="O360" i="1"/>
  <c r="P360" i="1" s="1"/>
  <c r="O361" i="1"/>
  <c r="P361" i="1" s="1"/>
  <c r="O362" i="1"/>
  <c r="O363" i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R369" i="1" s="1"/>
  <c r="O370" i="1"/>
  <c r="P370" i="1" s="1"/>
  <c r="R370" i="1" s="1"/>
  <c r="O371" i="1"/>
  <c r="P371" i="1" s="1"/>
  <c r="R371" i="1" s="1"/>
  <c r="O372" i="1"/>
  <c r="P372" i="1" s="1"/>
  <c r="O373" i="1"/>
  <c r="P373" i="1" s="1"/>
  <c r="O374" i="1"/>
  <c r="O375" i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O385" i="1"/>
  <c r="P385" i="1" s="1"/>
  <c r="O386" i="1"/>
  <c r="O387" i="1"/>
  <c r="O388" i="1"/>
  <c r="P388" i="1" s="1"/>
  <c r="O389" i="1"/>
  <c r="P389" i="1" s="1"/>
  <c r="O390" i="1"/>
  <c r="P390" i="1" s="1"/>
  <c r="O391" i="1"/>
  <c r="P391" i="1" s="1"/>
  <c r="O392" i="1"/>
  <c r="P392" i="1" s="1"/>
  <c r="R392" i="1" s="1"/>
  <c r="O393" i="1"/>
  <c r="P393" i="1" s="1"/>
  <c r="R393" i="1" s="1"/>
  <c r="O394" i="1"/>
  <c r="P394" i="1" s="1"/>
  <c r="R394" i="1" s="1"/>
  <c r="O395" i="1"/>
  <c r="P395" i="1" s="1"/>
  <c r="O396" i="1"/>
  <c r="P396" i="1" s="1"/>
  <c r="O397" i="1"/>
  <c r="P397" i="1" s="1"/>
  <c r="O398" i="1"/>
  <c r="O399" i="1"/>
  <c r="O400" i="1"/>
  <c r="P400" i="1" s="1"/>
  <c r="O401" i="1"/>
  <c r="P401" i="1" s="1"/>
  <c r="Q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O411" i="1"/>
  <c r="O412" i="1"/>
  <c r="P412" i="1" s="1"/>
  <c r="R412" i="1" s="1"/>
  <c r="O413" i="1"/>
  <c r="P413" i="1" s="1"/>
  <c r="O414" i="1"/>
  <c r="P414" i="1" s="1"/>
  <c r="O415" i="1"/>
  <c r="P415" i="1" s="1"/>
  <c r="O416" i="1"/>
  <c r="P416" i="1" s="1"/>
  <c r="R416" i="1" s="1"/>
  <c r="O417" i="1"/>
  <c r="P417" i="1" s="1"/>
  <c r="O418" i="1"/>
  <c r="P418" i="1" s="1"/>
  <c r="O419" i="1"/>
  <c r="P419" i="1" s="1"/>
  <c r="O420" i="1"/>
  <c r="O421" i="1"/>
  <c r="P421" i="1" s="1"/>
  <c r="O422" i="1"/>
  <c r="O423" i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R431" i="1" s="1"/>
  <c r="O432" i="1"/>
  <c r="P432" i="1" s="1"/>
  <c r="O433" i="1"/>
  <c r="P433" i="1" s="1"/>
  <c r="O434" i="1"/>
  <c r="O435" i="1"/>
  <c r="O436" i="1"/>
  <c r="P436" i="1" s="1"/>
  <c r="O437" i="1"/>
  <c r="P437" i="1" s="1"/>
  <c r="O438" i="1"/>
  <c r="P438" i="1" s="1"/>
  <c r="Q438" i="1" s="1"/>
  <c r="O439" i="1"/>
  <c r="P439" i="1" s="1"/>
  <c r="O440" i="1"/>
  <c r="P440" i="1" s="1"/>
  <c r="Q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O447" i="1"/>
  <c r="O448" i="1"/>
  <c r="P448" i="1" s="1"/>
  <c r="R448" i="1" s="1"/>
  <c r="O449" i="1"/>
  <c r="P449" i="1" s="1"/>
  <c r="O450" i="1"/>
  <c r="P450" i="1" s="1"/>
  <c r="O451" i="1"/>
  <c r="P451" i="1" s="1"/>
  <c r="O452" i="1"/>
  <c r="P452" i="1" s="1"/>
  <c r="R452" i="1" s="1"/>
  <c r="O453" i="1"/>
  <c r="P453" i="1" s="1"/>
  <c r="R453" i="1" s="1"/>
  <c r="O454" i="1"/>
  <c r="P454" i="1" s="1"/>
  <c r="O455" i="1"/>
  <c r="P455" i="1" s="1"/>
  <c r="O456" i="1"/>
  <c r="P456" i="1" s="1"/>
  <c r="O457" i="1"/>
  <c r="P457" i="1" s="1"/>
  <c r="O458" i="1"/>
  <c r="O459" i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O471" i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O480" i="1"/>
  <c r="O481" i="1"/>
  <c r="P481" i="1" s="1"/>
  <c r="O482" i="1"/>
  <c r="O483" i="1"/>
  <c r="O484" i="1"/>
  <c r="P484" i="1" s="1"/>
  <c r="R484" i="1" s="1"/>
  <c r="O485" i="1"/>
  <c r="P485" i="1" s="1"/>
  <c r="O486" i="1"/>
  <c r="P486" i="1" s="1"/>
  <c r="O487" i="1"/>
  <c r="P487" i="1" s="1"/>
  <c r="O488" i="1"/>
  <c r="P488" i="1" s="1"/>
  <c r="R488" i="1" s="1"/>
  <c r="O489" i="1"/>
  <c r="P489" i="1" s="1"/>
  <c r="R489" i="1" s="1"/>
  <c r="O490" i="1"/>
  <c r="P490" i="1" s="1"/>
  <c r="O491" i="1"/>
  <c r="P491" i="1" s="1"/>
  <c r="O492" i="1"/>
  <c r="P492" i="1" s="1"/>
  <c r="O493" i="1"/>
  <c r="P493" i="1" s="1"/>
  <c r="O494" i="1"/>
  <c r="O495" i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R502" i="1" s="1"/>
  <c r="O503" i="1"/>
  <c r="P503" i="1" s="1"/>
  <c r="O504" i="1"/>
  <c r="P504" i="1" s="1"/>
  <c r="O505" i="1"/>
  <c r="P505" i="1" s="1"/>
  <c r="O506" i="1"/>
  <c r="O507" i="1"/>
  <c r="O2" i="1"/>
  <c r="P2" i="1" s="1"/>
  <c r="Q481" i="1" l="1"/>
  <c r="R481" i="1"/>
  <c r="R445" i="1"/>
  <c r="Q445" i="1"/>
  <c r="Q421" i="1"/>
  <c r="R421" i="1"/>
  <c r="Q373" i="1"/>
  <c r="R373" i="1"/>
  <c r="R325" i="1"/>
  <c r="Q325" i="1"/>
  <c r="Q301" i="1"/>
  <c r="R301" i="1"/>
  <c r="Q217" i="1"/>
  <c r="R217" i="1"/>
  <c r="Q157" i="1"/>
  <c r="R157" i="1"/>
  <c r="Q13" i="1"/>
  <c r="R13" i="1"/>
  <c r="R504" i="1"/>
  <c r="Q504" i="1"/>
  <c r="R432" i="1"/>
  <c r="Q432" i="1"/>
  <c r="R408" i="1"/>
  <c r="Q408" i="1"/>
  <c r="Q360" i="1"/>
  <c r="R360" i="1"/>
  <c r="Q312" i="1"/>
  <c r="R312" i="1"/>
  <c r="R491" i="1"/>
  <c r="Q491" i="1"/>
  <c r="R455" i="1"/>
  <c r="Q455" i="1"/>
  <c r="Q299" i="1"/>
  <c r="R299" i="1"/>
  <c r="R227" i="1"/>
  <c r="Q227" i="1"/>
  <c r="Q107" i="1"/>
  <c r="R107" i="1"/>
  <c r="R59" i="1"/>
  <c r="Q59" i="1"/>
  <c r="R286" i="1"/>
  <c r="Q286" i="1"/>
  <c r="R214" i="1"/>
  <c r="Q214" i="1"/>
  <c r="R202" i="1"/>
  <c r="Q202" i="1"/>
  <c r="R142" i="1"/>
  <c r="Q142" i="1"/>
  <c r="R94" i="1"/>
  <c r="Q94" i="1"/>
  <c r="R46" i="1"/>
  <c r="Q46" i="1"/>
  <c r="Q505" i="1"/>
  <c r="R505" i="1"/>
  <c r="R469" i="1"/>
  <c r="Q469" i="1"/>
  <c r="R433" i="1"/>
  <c r="Q433" i="1"/>
  <c r="R409" i="1"/>
  <c r="Q409" i="1"/>
  <c r="R337" i="1"/>
  <c r="Q337" i="1"/>
  <c r="Q313" i="1"/>
  <c r="R313" i="1"/>
  <c r="R289" i="1"/>
  <c r="Q289" i="1"/>
  <c r="Q109" i="1"/>
  <c r="R109" i="1"/>
  <c r="R61" i="1"/>
  <c r="Q61" i="1"/>
  <c r="R492" i="1"/>
  <c r="Q492" i="1"/>
  <c r="R444" i="1"/>
  <c r="Q444" i="1"/>
  <c r="R396" i="1"/>
  <c r="Q396" i="1"/>
  <c r="R372" i="1"/>
  <c r="Q372" i="1"/>
  <c r="Q300" i="1"/>
  <c r="R300" i="1"/>
  <c r="R503" i="1"/>
  <c r="Q503" i="1"/>
  <c r="R467" i="1"/>
  <c r="Q467" i="1"/>
  <c r="Q443" i="1"/>
  <c r="R443" i="1"/>
  <c r="R311" i="1"/>
  <c r="Q311" i="1"/>
  <c r="R287" i="1"/>
  <c r="Q287" i="1"/>
  <c r="Q215" i="1"/>
  <c r="R215" i="1"/>
  <c r="Q155" i="1"/>
  <c r="R155" i="1"/>
  <c r="Q11" i="1"/>
  <c r="R11" i="1"/>
  <c r="R285" i="1"/>
  <c r="Q285" i="1"/>
  <c r="R213" i="1"/>
  <c r="Q213" i="1"/>
  <c r="R141" i="1"/>
  <c r="Q141" i="1"/>
  <c r="R93" i="1"/>
  <c r="Q93" i="1"/>
  <c r="R45" i="1"/>
  <c r="Q45" i="1"/>
  <c r="Q397" i="1"/>
  <c r="R397" i="1"/>
  <c r="Q385" i="1"/>
  <c r="R385" i="1"/>
  <c r="R457" i="1"/>
  <c r="Q457" i="1"/>
  <c r="R349" i="1"/>
  <c r="Q349" i="1"/>
  <c r="R229" i="1"/>
  <c r="Q229" i="1"/>
  <c r="R456" i="1"/>
  <c r="Q456" i="1"/>
  <c r="Q324" i="1"/>
  <c r="R324" i="1"/>
  <c r="R493" i="1"/>
  <c r="Q493" i="1"/>
  <c r="Q361" i="1"/>
  <c r="R361" i="1"/>
  <c r="R468" i="1"/>
  <c r="Q468" i="1"/>
  <c r="Q336" i="1"/>
  <c r="R336" i="1"/>
  <c r="Q253" i="1"/>
  <c r="R253" i="1"/>
  <c r="Q133" i="1"/>
  <c r="R133" i="1"/>
  <c r="Q73" i="1"/>
  <c r="R73" i="1"/>
  <c r="Q25" i="1"/>
  <c r="R25" i="1"/>
  <c r="Q420" i="1"/>
  <c r="R420" i="1"/>
  <c r="Q288" i="1"/>
  <c r="R288" i="1"/>
  <c r="Q204" i="1"/>
  <c r="R204" i="1"/>
  <c r="Q168" i="1"/>
  <c r="R168" i="1"/>
  <c r="Q96" i="1"/>
  <c r="R96" i="1"/>
  <c r="Q48" i="1"/>
  <c r="R48" i="1"/>
  <c r="R446" i="1"/>
  <c r="Q446" i="1"/>
  <c r="Q200" i="1"/>
  <c r="R200" i="1"/>
  <c r="R203" i="1"/>
  <c r="Q203" i="1"/>
  <c r="R167" i="1"/>
  <c r="Q167" i="1"/>
  <c r="R374" i="1"/>
  <c r="Q374" i="1"/>
  <c r="R199" i="1"/>
  <c r="Q199" i="1"/>
  <c r="R28" i="1"/>
  <c r="Q28" i="1"/>
  <c r="R490" i="1"/>
  <c r="Q490" i="1"/>
  <c r="R430" i="1"/>
  <c r="Q430" i="1"/>
  <c r="R298" i="1"/>
  <c r="Q298" i="1"/>
  <c r="R166" i="1"/>
  <c r="Q166" i="1"/>
  <c r="R118" i="1"/>
  <c r="Q118" i="1"/>
  <c r="R70" i="1"/>
  <c r="Q70" i="1"/>
  <c r="R10" i="1"/>
  <c r="Q10" i="1"/>
  <c r="R230" i="1"/>
  <c r="Q230" i="1"/>
  <c r="R405" i="1"/>
  <c r="Q405" i="1"/>
  <c r="R357" i="1"/>
  <c r="Q357" i="1"/>
  <c r="R249" i="1"/>
  <c r="Q249" i="1"/>
  <c r="R153" i="1"/>
  <c r="Q153" i="1"/>
  <c r="R105" i="1"/>
  <c r="Q105" i="1"/>
  <c r="R81" i="1"/>
  <c r="Q81" i="1"/>
  <c r="R33" i="1"/>
  <c r="Q33" i="1"/>
  <c r="R9" i="1"/>
  <c r="Q9" i="1"/>
  <c r="Q188" i="1"/>
  <c r="R188" i="1"/>
  <c r="Q265" i="1"/>
  <c r="R193" i="1"/>
  <c r="R464" i="1"/>
  <c r="Q464" i="1"/>
  <c r="R428" i="1"/>
  <c r="Q428" i="1"/>
  <c r="R404" i="1"/>
  <c r="Q404" i="1"/>
  <c r="Q380" i="1"/>
  <c r="R380" i="1"/>
  <c r="Q368" i="1"/>
  <c r="R368" i="1"/>
  <c r="Q344" i="1"/>
  <c r="R344" i="1"/>
  <c r="Q332" i="1"/>
  <c r="R332" i="1"/>
  <c r="Q320" i="1"/>
  <c r="R320" i="1"/>
  <c r="Q308" i="1"/>
  <c r="R308" i="1"/>
  <c r="Q296" i="1"/>
  <c r="R296" i="1"/>
  <c r="Q248" i="1"/>
  <c r="R248" i="1"/>
  <c r="Q224" i="1"/>
  <c r="R224" i="1"/>
  <c r="Q176" i="1"/>
  <c r="R176" i="1"/>
  <c r="Q164" i="1"/>
  <c r="R164" i="1"/>
  <c r="Q116" i="1"/>
  <c r="R116" i="1"/>
  <c r="Q104" i="1"/>
  <c r="R104" i="1"/>
  <c r="Q56" i="1"/>
  <c r="R56" i="1"/>
  <c r="Q20" i="1"/>
  <c r="R20" i="1"/>
  <c r="Q8" i="1"/>
  <c r="R8" i="1"/>
  <c r="R494" i="1"/>
  <c r="Q494" i="1"/>
  <c r="R435" i="1"/>
  <c r="Q435" i="1"/>
  <c r="Q363" i="1"/>
  <c r="R363" i="1"/>
  <c r="Q260" i="1"/>
  <c r="R260" i="1"/>
  <c r="R187" i="1"/>
  <c r="Q187" i="1"/>
  <c r="R14" i="1"/>
  <c r="Q14" i="1"/>
  <c r="Q453" i="1"/>
  <c r="Q371" i="1"/>
  <c r="Q263" i="1"/>
  <c r="R483" i="1"/>
  <c r="R318" i="1"/>
  <c r="R192" i="1"/>
  <c r="R205" i="1"/>
  <c r="Q205" i="1"/>
  <c r="R145" i="1"/>
  <c r="Q145" i="1"/>
  <c r="Q97" i="1"/>
  <c r="R97" i="1"/>
  <c r="R37" i="1"/>
  <c r="Q37" i="1"/>
  <c r="R447" i="1"/>
  <c r="Q447" i="1"/>
  <c r="Q348" i="1"/>
  <c r="R348" i="1"/>
  <c r="R244" i="1"/>
  <c r="Q244" i="1"/>
  <c r="R78" i="1"/>
  <c r="Q78" i="1"/>
  <c r="Q49" i="1"/>
  <c r="Q252" i="1"/>
  <c r="R252" i="1"/>
  <c r="Q108" i="1"/>
  <c r="R108" i="1"/>
  <c r="Q60" i="1"/>
  <c r="R60" i="1"/>
  <c r="R395" i="1"/>
  <c r="Q395" i="1"/>
  <c r="Q335" i="1"/>
  <c r="R335" i="1"/>
  <c r="Q179" i="1"/>
  <c r="R179" i="1"/>
  <c r="Q119" i="1"/>
  <c r="R119" i="1"/>
  <c r="Q339" i="1"/>
  <c r="R339" i="1"/>
  <c r="R158" i="1"/>
  <c r="Q158" i="1"/>
  <c r="R466" i="1"/>
  <c r="Q466" i="1"/>
  <c r="R334" i="1"/>
  <c r="Q334" i="1"/>
  <c r="R238" i="1"/>
  <c r="Q238" i="1"/>
  <c r="R178" i="1"/>
  <c r="Q178" i="1"/>
  <c r="R130" i="1"/>
  <c r="Q130" i="1"/>
  <c r="R82" i="1"/>
  <c r="Q82" i="1"/>
  <c r="R22" i="1"/>
  <c r="Q22" i="1"/>
  <c r="R271" i="1"/>
  <c r="Q271" i="1"/>
  <c r="R501" i="1"/>
  <c r="Q501" i="1"/>
  <c r="R465" i="1"/>
  <c r="Q465" i="1"/>
  <c r="R225" i="1"/>
  <c r="Q225" i="1"/>
  <c r="R177" i="1"/>
  <c r="Q177" i="1"/>
  <c r="R129" i="1"/>
  <c r="Q129" i="1"/>
  <c r="R21" i="1"/>
  <c r="Q21" i="1"/>
  <c r="R495" i="1"/>
  <c r="Q495" i="1"/>
  <c r="R62" i="1"/>
  <c r="Q62" i="1"/>
  <c r="Q124" i="1"/>
  <c r="R500" i="1"/>
  <c r="Q500" i="1"/>
  <c r="R476" i="1"/>
  <c r="Q476" i="1"/>
  <c r="R499" i="1"/>
  <c r="Q499" i="1"/>
  <c r="R487" i="1"/>
  <c r="Q487" i="1"/>
  <c r="R475" i="1"/>
  <c r="Q475" i="1"/>
  <c r="R463" i="1"/>
  <c r="Q463" i="1"/>
  <c r="R451" i="1"/>
  <c r="Q451" i="1"/>
  <c r="R439" i="1"/>
  <c r="Q439" i="1"/>
  <c r="R427" i="1"/>
  <c r="Q427" i="1"/>
  <c r="R415" i="1"/>
  <c r="Q415" i="1"/>
  <c r="R403" i="1"/>
  <c r="Q403" i="1"/>
  <c r="R391" i="1"/>
  <c r="Q391" i="1"/>
  <c r="R379" i="1"/>
  <c r="Q379" i="1"/>
  <c r="R367" i="1"/>
  <c r="Q367" i="1"/>
  <c r="R355" i="1"/>
  <c r="Q355" i="1"/>
  <c r="R343" i="1"/>
  <c r="Q343" i="1"/>
  <c r="R331" i="1"/>
  <c r="Q331" i="1"/>
  <c r="R319" i="1"/>
  <c r="Q319" i="1"/>
  <c r="R307" i="1"/>
  <c r="Q307" i="1"/>
  <c r="R295" i="1"/>
  <c r="Q295" i="1"/>
  <c r="R283" i="1"/>
  <c r="Q283" i="1"/>
  <c r="R247" i="1"/>
  <c r="Q247" i="1"/>
  <c r="R235" i="1"/>
  <c r="Q235" i="1"/>
  <c r="R223" i="1"/>
  <c r="Q223" i="1"/>
  <c r="R211" i="1"/>
  <c r="Q211" i="1"/>
  <c r="R175" i="1"/>
  <c r="Q175" i="1"/>
  <c r="R163" i="1"/>
  <c r="Q163" i="1"/>
  <c r="R151" i="1"/>
  <c r="Q151" i="1"/>
  <c r="R115" i="1"/>
  <c r="Q115" i="1"/>
  <c r="R103" i="1"/>
  <c r="Q103" i="1"/>
  <c r="R67" i="1"/>
  <c r="Q67" i="1"/>
  <c r="R55" i="1"/>
  <c r="Q55" i="1"/>
  <c r="R19" i="1"/>
  <c r="Q19" i="1"/>
  <c r="R7" i="1"/>
  <c r="Q7" i="1"/>
  <c r="R434" i="1"/>
  <c r="Q434" i="1"/>
  <c r="R398" i="1"/>
  <c r="Q398" i="1"/>
  <c r="R362" i="1"/>
  <c r="Q362" i="1"/>
  <c r="R327" i="1"/>
  <c r="Q327" i="1"/>
  <c r="R259" i="1"/>
  <c r="Q259" i="1"/>
  <c r="R186" i="1"/>
  <c r="Q186" i="1"/>
  <c r="Q452" i="1"/>
  <c r="Q370" i="1"/>
  <c r="Q262" i="1"/>
  <c r="Q121" i="1"/>
  <c r="R317" i="1"/>
  <c r="Q384" i="1"/>
  <c r="R384" i="1"/>
  <c r="R170" i="1"/>
  <c r="Q170" i="1"/>
  <c r="Q216" i="1"/>
  <c r="R216" i="1"/>
  <c r="Q144" i="1"/>
  <c r="R144" i="1"/>
  <c r="Q36" i="1"/>
  <c r="R36" i="1"/>
  <c r="R375" i="1"/>
  <c r="Q375" i="1"/>
  <c r="R76" i="1"/>
  <c r="Q76" i="1"/>
  <c r="R407" i="1"/>
  <c r="Q407" i="1"/>
  <c r="Q251" i="1"/>
  <c r="R251" i="1"/>
  <c r="Q131" i="1"/>
  <c r="R131" i="1"/>
  <c r="R35" i="1"/>
  <c r="Q35" i="1"/>
  <c r="R471" i="1"/>
  <c r="Q471" i="1"/>
  <c r="Q272" i="1"/>
  <c r="R272" i="1"/>
  <c r="R442" i="1"/>
  <c r="Q442" i="1"/>
  <c r="R358" i="1"/>
  <c r="Q358" i="1"/>
  <c r="R106" i="1"/>
  <c r="Q106" i="1"/>
  <c r="R34" i="1"/>
  <c r="Q34" i="1"/>
  <c r="R338" i="1"/>
  <c r="Q338" i="1"/>
  <c r="R110" i="1"/>
  <c r="Q110" i="1"/>
  <c r="R441" i="1"/>
  <c r="Q441" i="1"/>
  <c r="R381" i="1"/>
  <c r="Q381" i="1"/>
  <c r="R321" i="1"/>
  <c r="Q321" i="1"/>
  <c r="R261" i="1"/>
  <c r="Q261" i="1"/>
  <c r="R498" i="1"/>
  <c r="Q498" i="1"/>
  <c r="Q486" i="1"/>
  <c r="R486" i="1"/>
  <c r="R474" i="1"/>
  <c r="Q474" i="1"/>
  <c r="Q462" i="1"/>
  <c r="R462" i="1"/>
  <c r="R450" i="1"/>
  <c r="Q450" i="1"/>
  <c r="Q426" i="1"/>
  <c r="R426" i="1"/>
  <c r="R414" i="1"/>
  <c r="Q414" i="1"/>
  <c r="Q402" i="1"/>
  <c r="R402" i="1"/>
  <c r="R390" i="1"/>
  <c r="Q390" i="1"/>
  <c r="Q378" i="1"/>
  <c r="R378" i="1"/>
  <c r="R366" i="1"/>
  <c r="Q366" i="1"/>
  <c r="Q354" i="1"/>
  <c r="R354" i="1"/>
  <c r="Q342" i="1"/>
  <c r="R342" i="1"/>
  <c r="R306" i="1"/>
  <c r="Q306" i="1"/>
  <c r="Q294" i="1"/>
  <c r="R294" i="1"/>
  <c r="R282" i="1"/>
  <c r="Q282" i="1"/>
  <c r="R222" i="1"/>
  <c r="Q222" i="1"/>
  <c r="Q210" i="1"/>
  <c r="R210" i="1"/>
  <c r="Q138" i="1"/>
  <c r="R138" i="1"/>
  <c r="Q114" i="1"/>
  <c r="R114" i="1"/>
  <c r="R102" i="1"/>
  <c r="Q102" i="1"/>
  <c r="Q66" i="1"/>
  <c r="R66" i="1"/>
  <c r="Q54" i="1"/>
  <c r="R54" i="1"/>
  <c r="R42" i="1"/>
  <c r="Q42" i="1"/>
  <c r="Q6" i="1"/>
  <c r="R6" i="1"/>
  <c r="R459" i="1"/>
  <c r="Q459" i="1"/>
  <c r="R326" i="1"/>
  <c r="Q326" i="1"/>
  <c r="Q258" i="1"/>
  <c r="R258" i="1"/>
  <c r="Q185" i="1"/>
  <c r="R185" i="1"/>
  <c r="Q140" i="1"/>
  <c r="R140" i="1"/>
  <c r="Q448" i="1"/>
  <c r="Q369" i="1"/>
  <c r="Q90" i="1"/>
  <c r="R480" i="1"/>
  <c r="R315" i="1"/>
  <c r="R152" i="1"/>
  <c r="R181" i="1"/>
  <c r="Q181" i="1"/>
  <c r="Q240" i="1"/>
  <c r="R240" i="1"/>
  <c r="Q120" i="1"/>
  <c r="R120" i="1"/>
  <c r="Q24" i="1"/>
  <c r="R24" i="1"/>
  <c r="R347" i="1"/>
  <c r="Q347" i="1"/>
  <c r="Q30" i="1"/>
  <c r="R30" i="1"/>
  <c r="R323" i="1"/>
  <c r="Q323" i="1"/>
  <c r="Q239" i="1"/>
  <c r="R239" i="1"/>
  <c r="R143" i="1"/>
  <c r="Q143" i="1"/>
  <c r="Q47" i="1"/>
  <c r="R47" i="1"/>
  <c r="R410" i="1"/>
  <c r="Q410" i="1"/>
  <c r="R232" i="1"/>
  <c r="Q232" i="1"/>
  <c r="R454" i="1"/>
  <c r="Q454" i="1"/>
  <c r="R382" i="1"/>
  <c r="Q382" i="1"/>
  <c r="R322" i="1"/>
  <c r="Q322" i="1"/>
  <c r="R470" i="1"/>
  <c r="Q470" i="1"/>
  <c r="R302" i="1"/>
  <c r="Q302" i="1"/>
  <c r="R359" i="1"/>
  <c r="R477" i="1"/>
  <c r="Q477" i="1"/>
  <c r="R309" i="1"/>
  <c r="Q309" i="1"/>
  <c r="R237" i="1"/>
  <c r="Q237" i="1"/>
  <c r="R165" i="1"/>
  <c r="Q165" i="1"/>
  <c r="R69" i="1"/>
  <c r="Q69" i="1"/>
  <c r="Q497" i="1"/>
  <c r="R497" i="1"/>
  <c r="Q485" i="1"/>
  <c r="R485" i="1"/>
  <c r="R473" i="1"/>
  <c r="Q473" i="1"/>
  <c r="Q461" i="1"/>
  <c r="R461" i="1"/>
  <c r="R449" i="1"/>
  <c r="Q449" i="1"/>
  <c r="Q437" i="1"/>
  <c r="R437" i="1"/>
  <c r="Q425" i="1"/>
  <c r="R425" i="1"/>
  <c r="R413" i="1"/>
  <c r="Q413" i="1"/>
  <c r="R389" i="1"/>
  <c r="Q389" i="1"/>
  <c r="Q377" i="1"/>
  <c r="R377" i="1"/>
  <c r="Q365" i="1"/>
  <c r="R365" i="1"/>
  <c r="Q353" i="1"/>
  <c r="R353" i="1"/>
  <c r="Q341" i="1"/>
  <c r="R341" i="1"/>
  <c r="Q329" i="1"/>
  <c r="R329" i="1"/>
  <c r="Q305" i="1"/>
  <c r="R305" i="1"/>
  <c r="Q293" i="1"/>
  <c r="R293" i="1"/>
  <c r="Q281" i="1"/>
  <c r="R281" i="1"/>
  <c r="Q269" i="1"/>
  <c r="R269" i="1"/>
  <c r="Q221" i="1"/>
  <c r="R221" i="1"/>
  <c r="Q209" i="1"/>
  <c r="R209" i="1"/>
  <c r="Q197" i="1"/>
  <c r="R197" i="1"/>
  <c r="Q161" i="1"/>
  <c r="R161" i="1"/>
  <c r="R458" i="1"/>
  <c r="Q458" i="1"/>
  <c r="Q257" i="1"/>
  <c r="R257" i="1"/>
  <c r="Q92" i="1"/>
  <c r="R92" i="1"/>
  <c r="Q85" i="1"/>
  <c r="R150" i="1"/>
  <c r="R31" i="1"/>
  <c r="Q31" i="1"/>
  <c r="Q180" i="1"/>
  <c r="R180" i="1"/>
  <c r="Q84" i="1"/>
  <c r="R84" i="1"/>
  <c r="Q411" i="1"/>
  <c r="R411" i="1"/>
  <c r="Q419" i="1"/>
  <c r="R419" i="1"/>
  <c r="Q95" i="1"/>
  <c r="R95" i="1"/>
  <c r="R190" i="1"/>
  <c r="Q190" i="1"/>
  <c r="R429" i="1"/>
  <c r="Q429" i="1"/>
  <c r="R2" i="1"/>
  <c r="Q2" i="1"/>
  <c r="R472" i="1"/>
  <c r="Q472" i="1"/>
  <c r="R364" i="1"/>
  <c r="Q364" i="1"/>
  <c r="R340" i="1"/>
  <c r="Q340" i="1"/>
  <c r="R316" i="1"/>
  <c r="Q316" i="1"/>
  <c r="R292" i="1"/>
  <c r="Q292" i="1"/>
  <c r="R280" i="1"/>
  <c r="Q280" i="1"/>
  <c r="R220" i="1"/>
  <c r="Q220" i="1"/>
  <c r="R208" i="1"/>
  <c r="Q208" i="1"/>
  <c r="R196" i="1"/>
  <c r="Q196" i="1"/>
  <c r="R148" i="1"/>
  <c r="Q148" i="1"/>
  <c r="R136" i="1"/>
  <c r="Q136" i="1"/>
  <c r="R100" i="1"/>
  <c r="Q100" i="1"/>
  <c r="R88" i="1"/>
  <c r="Q88" i="1"/>
  <c r="R52" i="1"/>
  <c r="Q52" i="1"/>
  <c r="R40" i="1"/>
  <c r="Q40" i="1"/>
  <c r="R4" i="1"/>
  <c r="Q4" i="1"/>
  <c r="Q423" i="1"/>
  <c r="R423" i="1"/>
  <c r="R387" i="1"/>
  <c r="Q387" i="1"/>
  <c r="R351" i="1"/>
  <c r="Q351" i="1"/>
  <c r="R256" i="1"/>
  <c r="Q256" i="1"/>
  <c r="Q174" i="1"/>
  <c r="R174" i="1"/>
  <c r="Q44" i="1"/>
  <c r="R44" i="1"/>
  <c r="Q333" i="1"/>
  <c r="Q226" i="1"/>
  <c r="Q83" i="1"/>
  <c r="R440" i="1"/>
  <c r="R277" i="1"/>
  <c r="Q241" i="1"/>
  <c r="R241" i="1"/>
  <c r="R506" i="1"/>
  <c r="Q506" i="1"/>
  <c r="R274" i="1"/>
  <c r="Q274" i="1"/>
  <c r="Q264" i="1"/>
  <c r="R264" i="1"/>
  <c r="Q156" i="1"/>
  <c r="R156" i="1"/>
  <c r="R479" i="1"/>
  <c r="Q479" i="1"/>
  <c r="R273" i="1"/>
  <c r="Q273" i="1"/>
  <c r="R23" i="1"/>
  <c r="Q23" i="1"/>
  <c r="R418" i="1"/>
  <c r="Q418" i="1"/>
  <c r="R346" i="1"/>
  <c r="Q346" i="1"/>
  <c r="R250" i="1"/>
  <c r="Q250" i="1"/>
  <c r="R154" i="1"/>
  <c r="Q154" i="1"/>
  <c r="R417" i="1"/>
  <c r="Q417" i="1"/>
  <c r="R345" i="1"/>
  <c r="Q345" i="1"/>
  <c r="R117" i="1"/>
  <c r="Q117" i="1"/>
  <c r="R496" i="1"/>
  <c r="Q496" i="1"/>
  <c r="R460" i="1"/>
  <c r="Q460" i="1"/>
  <c r="R436" i="1"/>
  <c r="Q436" i="1"/>
  <c r="R424" i="1"/>
  <c r="Q424" i="1"/>
  <c r="R400" i="1"/>
  <c r="Q400" i="1"/>
  <c r="R388" i="1"/>
  <c r="Q388" i="1"/>
  <c r="R376" i="1"/>
  <c r="Q376" i="1"/>
  <c r="R352" i="1"/>
  <c r="Q352" i="1"/>
  <c r="R328" i="1"/>
  <c r="Q328" i="1"/>
  <c r="R268" i="1"/>
  <c r="Q268" i="1"/>
  <c r="R482" i="1"/>
  <c r="Q482" i="1"/>
  <c r="R422" i="1"/>
  <c r="Q422" i="1"/>
  <c r="R386" i="1"/>
  <c r="Q386" i="1"/>
  <c r="R350" i="1"/>
  <c r="Q350" i="1"/>
  <c r="R246" i="1"/>
  <c r="Q246" i="1"/>
  <c r="Q173" i="1"/>
  <c r="R173" i="1"/>
  <c r="R127" i="1"/>
  <c r="Q127" i="1"/>
  <c r="Q502" i="1"/>
  <c r="Q431" i="1"/>
  <c r="Q330" i="1"/>
  <c r="Q201" i="1"/>
  <c r="Q58" i="1"/>
  <c r="R438" i="1"/>
  <c r="R276" i="1"/>
  <c r="Q169" i="1"/>
  <c r="R169" i="1"/>
  <c r="Q228" i="1"/>
  <c r="R228" i="1"/>
  <c r="Q132" i="1"/>
  <c r="R132" i="1"/>
  <c r="Q12" i="1"/>
  <c r="R12" i="1"/>
  <c r="R242" i="1"/>
  <c r="Q242" i="1"/>
  <c r="Q383" i="1"/>
  <c r="R383" i="1"/>
  <c r="Q191" i="1"/>
  <c r="R191" i="1"/>
  <c r="R478" i="1"/>
  <c r="Q478" i="1"/>
  <c r="R406" i="1"/>
  <c r="Q406" i="1"/>
  <c r="R310" i="1"/>
  <c r="Q310" i="1"/>
  <c r="R290" i="1"/>
  <c r="Q290" i="1"/>
  <c r="R278" i="1"/>
  <c r="Q278" i="1"/>
  <c r="R266" i="1"/>
  <c r="Q266" i="1"/>
  <c r="R254" i="1"/>
  <c r="Q254" i="1"/>
  <c r="R218" i="1"/>
  <c r="Q218" i="1"/>
  <c r="R206" i="1"/>
  <c r="Q206" i="1"/>
  <c r="R194" i="1"/>
  <c r="Q194" i="1"/>
  <c r="R182" i="1"/>
  <c r="Q182" i="1"/>
  <c r="R146" i="1"/>
  <c r="Q146" i="1"/>
  <c r="R134" i="1"/>
  <c r="Q134" i="1"/>
  <c r="R98" i="1"/>
  <c r="Q98" i="1"/>
  <c r="R86" i="1"/>
  <c r="Q86" i="1"/>
  <c r="R50" i="1"/>
  <c r="Q50" i="1"/>
  <c r="R38" i="1"/>
  <c r="Q38" i="1"/>
  <c r="Q507" i="1"/>
  <c r="R507" i="1"/>
  <c r="R314" i="1"/>
  <c r="Q314" i="1"/>
  <c r="Q245" i="1"/>
  <c r="R245" i="1"/>
  <c r="R172" i="1"/>
  <c r="Q172" i="1"/>
  <c r="R126" i="1"/>
  <c r="Q126" i="1"/>
  <c r="R79" i="1"/>
  <c r="Q79" i="1"/>
  <c r="Q489" i="1"/>
  <c r="R275" i="1"/>
  <c r="R26" i="1"/>
  <c r="Q26" i="1"/>
  <c r="Q255" i="1"/>
  <c r="Q184" i="1"/>
  <c r="Q147" i="1"/>
  <c r="R219" i="1"/>
  <c r="R137" i="1"/>
  <c r="Q284" i="1"/>
  <c r="R284" i="1"/>
  <c r="R139" i="1"/>
  <c r="Q139" i="1"/>
  <c r="R91" i="1"/>
  <c r="Q91" i="1"/>
  <c r="Q183" i="1"/>
  <c r="R135" i="1"/>
  <c r="R53" i="1"/>
  <c r="R122" i="1"/>
  <c r="Q122" i="1"/>
  <c r="R74" i="1"/>
  <c r="Q74" i="1"/>
  <c r="R43" i="1"/>
  <c r="Q43" i="1"/>
  <c r="Q39" i="1"/>
  <c r="R51" i="1"/>
  <c r="Q149" i="1"/>
  <c r="R149" i="1"/>
  <c r="Q125" i="1"/>
  <c r="R125" i="1"/>
  <c r="Q101" i="1"/>
  <c r="R101" i="1"/>
  <c r="Q65" i="1"/>
  <c r="R65" i="1"/>
  <c r="Q41" i="1"/>
  <c r="R41" i="1"/>
  <c r="Q17" i="1"/>
  <c r="R17" i="1"/>
  <c r="R5" i="1"/>
  <c r="Q5" i="1"/>
  <c r="Q207" i="1"/>
  <c r="Q64" i="1"/>
  <c r="R212" i="1"/>
  <c r="R171" i="1"/>
  <c r="R89" i="1"/>
  <c r="Q243" i="1"/>
  <c r="Q63" i="1"/>
  <c r="R77" i="1"/>
  <c r="Q231" i="1"/>
  <c r="R231" i="1"/>
  <c r="Q87" i="1"/>
  <c r="R87" i="1"/>
  <c r="Q270" i="1"/>
  <c r="Q99" i="1"/>
  <c r="R198" i="1"/>
  <c r="R75" i="1"/>
  <c r="Q128" i="1"/>
  <c r="R128" i="1"/>
  <c r="R112" i="1"/>
  <c r="Q112" i="1"/>
  <c r="Q80" i="1"/>
  <c r="R80" i="1"/>
  <c r="R279" i="1"/>
  <c r="R32" i="1"/>
  <c r="S502" i="1"/>
  <c r="T502" i="1" s="1"/>
  <c r="S490" i="1"/>
  <c r="T490" i="1" s="1"/>
  <c r="S478" i="1"/>
  <c r="T478" i="1" s="1"/>
  <c r="S466" i="1"/>
  <c r="T466" i="1" s="1"/>
  <c r="S454" i="1"/>
  <c r="T454" i="1" s="1"/>
  <c r="S442" i="1"/>
  <c r="T442" i="1" s="1"/>
  <c r="S430" i="1"/>
  <c r="T430" i="1" s="1"/>
  <c r="S418" i="1"/>
  <c r="T418" i="1" s="1"/>
  <c r="S406" i="1"/>
  <c r="T406" i="1" s="1"/>
  <c r="S394" i="1"/>
  <c r="T394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501" i="1"/>
  <c r="T501" i="1" s="1"/>
  <c r="S489" i="1"/>
  <c r="T489" i="1" s="1"/>
  <c r="S477" i="1"/>
  <c r="T477" i="1" s="1"/>
  <c r="S465" i="1"/>
  <c r="T465" i="1" s="1"/>
  <c r="S453" i="1"/>
  <c r="T453" i="1" s="1"/>
  <c r="S441" i="1"/>
  <c r="T441" i="1" s="1"/>
  <c r="S429" i="1"/>
  <c r="T429" i="1" s="1"/>
  <c r="S417" i="1"/>
  <c r="T417" i="1" s="1"/>
  <c r="S405" i="1"/>
  <c r="T405" i="1" s="1"/>
  <c r="S393" i="1"/>
  <c r="T393" i="1" s="1"/>
  <c r="S381" i="1"/>
  <c r="T381" i="1" s="1"/>
  <c r="S369" i="1"/>
  <c r="T369" i="1" s="1"/>
  <c r="S357" i="1"/>
  <c r="T357" i="1" s="1"/>
  <c r="S345" i="1"/>
  <c r="T345" i="1" s="1"/>
  <c r="S333" i="1"/>
  <c r="T333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49" i="1"/>
  <c r="T249" i="1" s="1"/>
  <c r="S237" i="1"/>
  <c r="T237" i="1" s="1"/>
  <c r="S225" i="1"/>
  <c r="T225" i="1" s="1"/>
  <c r="S213" i="1"/>
  <c r="T213" i="1" s="1"/>
  <c r="S201" i="1"/>
  <c r="T201" i="1" s="1"/>
  <c r="S189" i="1"/>
  <c r="T189" i="1" s="1"/>
  <c r="S177" i="1"/>
  <c r="T177" i="1" s="1"/>
  <c r="S165" i="1"/>
  <c r="T165" i="1" s="1"/>
  <c r="S153" i="1"/>
  <c r="T153" i="1" s="1"/>
  <c r="S141" i="1"/>
  <c r="T141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499" i="1"/>
  <c r="T499" i="1" s="1"/>
  <c r="S487" i="1"/>
  <c r="T487" i="1" s="1"/>
  <c r="S475" i="1"/>
  <c r="T475" i="1" s="1"/>
  <c r="S463" i="1"/>
  <c r="T463" i="1" s="1"/>
  <c r="S451" i="1"/>
  <c r="T451" i="1" s="1"/>
  <c r="S439" i="1"/>
  <c r="T439" i="1" s="1"/>
  <c r="S427" i="1"/>
  <c r="T427" i="1" s="1"/>
  <c r="S415" i="1"/>
  <c r="T415" i="1" s="1"/>
  <c r="S403" i="1"/>
  <c r="T403" i="1" s="1"/>
  <c r="S391" i="1"/>
  <c r="T391" i="1" s="1"/>
  <c r="S379" i="1"/>
  <c r="T379" i="1" s="1"/>
  <c r="S367" i="1"/>
  <c r="T367" i="1" s="1"/>
  <c r="S355" i="1"/>
  <c r="T355" i="1" s="1"/>
  <c r="S343" i="1"/>
  <c r="T343" i="1" s="1"/>
  <c r="S331" i="1"/>
  <c r="T331" i="1" s="1"/>
  <c r="S319" i="1"/>
  <c r="T319" i="1" s="1"/>
  <c r="S307" i="1"/>
  <c r="T307" i="1" s="1"/>
  <c r="S295" i="1"/>
  <c r="T295" i="1" s="1"/>
  <c r="S283" i="1"/>
  <c r="T283" i="1" s="1"/>
  <c r="S271" i="1"/>
  <c r="T271" i="1" s="1"/>
  <c r="S259" i="1"/>
  <c r="T259" i="1" s="1"/>
  <c r="S247" i="1"/>
  <c r="T247" i="1" s="1"/>
  <c r="S235" i="1"/>
  <c r="T235" i="1" s="1"/>
  <c r="S223" i="1"/>
  <c r="T223" i="1" s="1"/>
  <c r="S211" i="1"/>
  <c r="T211" i="1" s="1"/>
  <c r="S199" i="1"/>
  <c r="T199" i="1" s="1"/>
  <c r="S187" i="1"/>
  <c r="T187" i="1" s="1"/>
  <c r="S175" i="1"/>
  <c r="T175" i="1" s="1"/>
  <c r="S163" i="1"/>
  <c r="T163" i="1" s="1"/>
  <c r="S151" i="1"/>
  <c r="T151" i="1" s="1"/>
  <c r="S139" i="1"/>
  <c r="T139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498" i="1"/>
  <c r="T498" i="1" s="1"/>
  <c r="S486" i="1"/>
  <c r="T486" i="1" s="1"/>
  <c r="S474" i="1"/>
  <c r="T474" i="1" s="1"/>
  <c r="S462" i="1"/>
  <c r="T462" i="1" s="1"/>
  <c r="S450" i="1"/>
  <c r="T450" i="1" s="1"/>
  <c r="S438" i="1"/>
  <c r="T438" i="1" s="1"/>
  <c r="S426" i="1"/>
  <c r="T426" i="1" s="1"/>
  <c r="S414" i="1"/>
  <c r="T414" i="1" s="1"/>
  <c r="S402" i="1"/>
  <c r="T402" i="1" s="1"/>
  <c r="S390" i="1"/>
  <c r="T390" i="1" s="1"/>
  <c r="S378" i="1"/>
  <c r="T378" i="1" s="1"/>
  <c r="S366" i="1"/>
  <c r="T366" i="1" s="1"/>
  <c r="S354" i="1"/>
  <c r="T354" i="1" s="1"/>
  <c r="S342" i="1"/>
  <c r="T342" i="1" s="1"/>
  <c r="S330" i="1"/>
  <c r="T330" i="1" s="1"/>
  <c r="S318" i="1"/>
  <c r="T318" i="1" s="1"/>
  <c r="S306" i="1"/>
  <c r="T306" i="1" s="1"/>
  <c r="S294" i="1"/>
  <c r="T294" i="1" s="1"/>
  <c r="S282" i="1"/>
  <c r="T282" i="1" s="1"/>
  <c r="S270" i="1"/>
  <c r="T270" i="1" s="1"/>
  <c r="S258" i="1"/>
  <c r="T258" i="1" s="1"/>
  <c r="S246" i="1"/>
  <c r="T246" i="1" s="1"/>
  <c r="S234" i="1"/>
  <c r="T234" i="1" s="1"/>
  <c r="S222" i="1"/>
  <c r="T222" i="1" s="1"/>
  <c r="S210" i="1"/>
  <c r="T210" i="1" s="1"/>
  <c r="S198" i="1"/>
  <c r="T198" i="1" s="1"/>
  <c r="S186" i="1"/>
  <c r="T186" i="1" s="1"/>
  <c r="S174" i="1"/>
  <c r="T174" i="1" s="1"/>
  <c r="S162" i="1"/>
  <c r="T162" i="1" s="1"/>
  <c r="S150" i="1"/>
  <c r="T150" i="1" s="1"/>
  <c r="S138" i="1"/>
  <c r="T138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507" i="1"/>
  <c r="T507" i="1" s="1"/>
  <c r="S495" i="1"/>
  <c r="T495" i="1" s="1"/>
  <c r="S483" i="1"/>
  <c r="T483" i="1" s="1"/>
  <c r="S471" i="1"/>
  <c r="T471" i="1" s="1"/>
  <c r="S459" i="1"/>
  <c r="T459" i="1" s="1"/>
  <c r="S447" i="1"/>
  <c r="T447" i="1" s="1"/>
  <c r="S435" i="1"/>
  <c r="T435" i="1" s="1"/>
  <c r="S423" i="1"/>
  <c r="T423" i="1" s="1"/>
  <c r="S411" i="1"/>
  <c r="T411" i="1" s="1"/>
  <c r="S399" i="1"/>
  <c r="T399" i="1" s="1"/>
  <c r="S387" i="1"/>
  <c r="T387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S3" i="1"/>
  <c r="T3" i="1" s="1"/>
  <c r="X7" i="1" s="1"/>
  <c r="S25" i="1"/>
  <c r="T25" i="1" s="1"/>
  <c r="X4" i="1" l="1"/>
  <c r="X8" i="1" l="1"/>
  <c r="X5" i="1"/>
</calcChain>
</file>

<file path=xl/sharedStrings.xml><?xml version="1.0" encoding="utf-8"?>
<sst xmlns="http://schemas.openxmlformats.org/spreadsheetml/2006/main" count="26" uniqueCount="26">
  <si>
    <t>CRIM</t>
  </si>
  <si>
    <t>MEDV</t>
  </si>
  <si>
    <t>MEDV_predic</t>
  </si>
  <si>
    <t>residuales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</si>
  <si>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</si>
  <si>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</si>
  <si>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</si>
  <si>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</si>
  <si>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</si>
  <si>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</si>
  <si>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</si>
  <si>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</si>
  <si>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</si>
  <si>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</si>
  <si>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</si>
  <si>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</si>
  <si>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w_1</t>
  </si>
  <si>
    <t>w_0</t>
  </si>
  <si>
    <t>resid_abs</t>
  </si>
  <si>
    <t>residuales_2</t>
  </si>
  <si>
    <t>RMSE</t>
  </si>
  <si>
    <t>media</t>
  </si>
  <si>
    <t>MEDV-media</t>
  </si>
  <si>
    <t>SST</t>
  </si>
  <si>
    <t>MSE / SSE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</si>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</sst>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10" xfId="0" applyFill="1" applyBorder="1"/>
    <xf numFmtId="0" fontId="18" fillId="0" borderId="10" xfId="0" applyFont="1" applyBorder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7"/>
  <sheetViews>
    <sheetView tabSelected="1" topLeftCell="K1" zoomScale="115" zoomScaleNormal="115" workbookViewId="0">
      <selection activeCell="W17" sqref="W17"/>
    </sheetView>
  </sheetViews>
  <sheetFormatPr baseColWidth="10" defaultRowHeight="15" x14ac:dyDescent="0.25"/>
  <cols>
    <col min="14" max="14" width="11.42578125" style="2"/>
    <col min="15" max="15" width="12.85546875" bestFit="1" customWidth="1"/>
    <col min="16" max="16" width="10.140625" bestFit="1" customWidth="1"/>
    <col min="18" max="18" width="13.42578125" bestFit="1" customWidth="1"/>
    <col min="19" max="19" width="13.42578125" customWidth="1"/>
    <col min="20" max="20" width="13.42578125" bestFit="1" customWidth="1"/>
    <col min="21" max="21" width="13.42578125" customWidth="1"/>
    <col min="22" max="22" width="26.140625" customWidth="1"/>
    <col min="24" max="24" width="12" bestFit="1" customWidth="1"/>
  </cols>
  <sheetData>
    <row r="1" spans="1:2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s="3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s="1" t="s">
        <v>1</v>
      </c>
      <c r="O1" s="4" t="s">
        <v>2</v>
      </c>
      <c r="P1" t="s">
        <v>3</v>
      </c>
      <c r="Q1" t="s">
        <v>18</v>
      </c>
      <c r="R1" t="s">
        <v>19</v>
      </c>
      <c r="S1" t="s">
        <v>22</v>
      </c>
    </row>
    <row r="2" spans="1:24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 s="3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 s="1">
        <v>24</v>
      </c>
      <c r="O2" s="4">
        <f xml:space="preserve"> $X$3 + ($X$2*F2)</f>
        <v>25.174650000000007</v>
      </c>
      <c r="P2">
        <f>O2-N2</f>
        <v>1.1746500000000069</v>
      </c>
      <c r="Q2">
        <f>ABS(P2)</f>
        <v>1.1746500000000069</v>
      </c>
      <c r="R2">
        <f xml:space="preserve"> POWER(P2,2)</f>
        <v>1.3798026225000162</v>
      </c>
      <c r="S2">
        <f>N2-$X$6</f>
        <v>1.4671936758893018</v>
      </c>
      <c r="T2">
        <f>POWER(S2,2)</f>
        <v>2.1526572825695616</v>
      </c>
      <c r="W2" s="5" t="s">
        <v>16</v>
      </c>
      <c r="X2" s="6">
        <v>9.1020000000000003</v>
      </c>
    </row>
    <row r="3" spans="1:24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 s="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 s="1">
        <v>21.6</v>
      </c>
      <c r="O3" s="4">
        <f t="shared" ref="O3:O66" si="0" xml:space="preserve"> $X$3 + ($X$2*F3)</f>
        <v>23.772942000000008</v>
      </c>
      <c r="P3">
        <f t="shared" ref="P3:P66" si="1">O3-N3</f>
        <v>2.1729420000000061</v>
      </c>
      <c r="Q3">
        <f t="shared" ref="Q3:Q66" si="2">ABS(P3)</f>
        <v>2.1729420000000061</v>
      </c>
      <c r="R3">
        <f t="shared" ref="R3:R66" si="3" xml:space="preserve"> POWER(P3,2)</f>
        <v>4.7216769353640267</v>
      </c>
      <c r="S3">
        <f t="shared" ref="S3:S66" si="4">N3-$X$6</f>
        <v>-0.93280632411069675</v>
      </c>
      <c r="T3">
        <f t="shared" ref="T3:T66" si="5">POWER(S3,2)</f>
        <v>0.87012763830091022</v>
      </c>
      <c r="W3" s="5" t="s">
        <v>17</v>
      </c>
      <c r="X3" s="7">
        <v>-34.670999999999999</v>
      </c>
    </row>
    <row r="4" spans="1:24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 s="3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 s="1">
        <v>34.700000000000003</v>
      </c>
      <c r="O4" s="4">
        <f t="shared" si="0"/>
        <v>30.726869999999998</v>
      </c>
      <c r="P4">
        <f t="shared" si="1"/>
        <v>-3.9731300000000047</v>
      </c>
      <c r="Q4">
        <f t="shared" si="2"/>
        <v>3.9731300000000047</v>
      </c>
      <c r="R4">
        <f t="shared" si="3"/>
        <v>15.785761996900037</v>
      </c>
      <c r="S4">
        <f t="shared" si="4"/>
        <v>12.167193675889305</v>
      </c>
      <c r="T4">
        <f t="shared" si="5"/>
        <v>148.0406019466007</v>
      </c>
      <c r="W4" s="5" t="s">
        <v>24</v>
      </c>
      <c r="X4" s="7">
        <f>SUM(R2:R507)/506</f>
        <v>43.600552909394857</v>
      </c>
    </row>
    <row r="5" spans="1:24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 s="3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 s="1">
        <v>33.4</v>
      </c>
      <c r="O5" s="4">
        <f t="shared" si="0"/>
        <v>29.024796000000002</v>
      </c>
      <c r="P5">
        <f t="shared" si="1"/>
        <v>-4.3752039999999965</v>
      </c>
      <c r="Q5">
        <f t="shared" si="2"/>
        <v>4.3752039999999965</v>
      </c>
      <c r="R5">
        <f t="shared" si="3"/>
        <v>19.142410041615971</v>
      </c>
      <c r="S5">
        <f t="shared" si="4"/>
        <v>10.8671936758893</v>
      </c>
      <c r="T5">
        <f t="shared" si="5"/>
        <v>118.09589838928841</v>
      </c>
      <c r="W5" s="5" t="s">
        <v>20</v>
      </c>
      <c r="X5" s="7">
        <f xml:space="preserve"> SQRT(X4)</f>
        <v>6.6030714754116406</v>
      </c>
    </row>
    <row r="6" spans="1:24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 s="3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 s="1">
        <v>36.200000000000003</v>
      </c>
      <c r="O6" s="4">
        <f t="shared" si="0"/>
        <v>30.380994000000008</v>
      </c>
      <c r="P6">
        <f t="shared" si="1"/>
        <v>-5.8190059999999946</v>
      </c>
      <c r="Q6">
        <f t="shared" si="2"/>
        <v>5.8190059999999946</v>
      </c>
      <c r="R6">
        <f t="shared" si="3"/>
        <v>33.860830828035937</v>
      </c>
      <c r="S6">
        <f t="shared" si="4"/>
        <v>13.667193675889305</v>
      </c>
      <c r="T6">
        <f t="shared" si="5"/>
        <v>186.7921829742686</v>
      </c>
      <c r="W6" s="5" t="s">
        <v>21</v>
      </c>
      <c r="X6" s="7">
        <f xml:space="preserve"> AVERAGE(N2:N507)</f>
        <v>22.532806324110698</v>
      </c>
    </row>
    <row r="7" spans="1:24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 s="3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 s="1">
        <v>28.7</v>
      </c>
      <c r="O7" s="4">
        <f t="shared" si="0"/>
        <v>23.854860000000002</v>
      </c>
      <c r="P7">
        <f t="shared" si="1"/>
        <v>-4.8451399999999971</v>
      </c>
      <c r="Q7">
        <f t="shared" si="2"/>
        <v>4.8451399999999971</v>
      </c>
      <c r="R7">
        <f t="shared" si="3"/>
        <v>23.475381619599972</v>
      </c>
      <c r="S7">
        <f t="shared" si="4"/>
        <v>6.1671936758893011</v>
      </c>
      <c r="T7">
        <f t="shared" si="5"/>
        <v>38.034277835928989</v>
      </c>
      <c r="W7" s="5" t="s">
        <v>23</v>
      </c>
      <c r="X7" s="7">
        <f>SUM(T2:T507)/506</f>
        <v>84.419556156165598</v>
      </c>
    </row>
    <row r="8" spans="1:24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 s="3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 s="1">
        <v>22.9</v>
      </c>
      <c r="O8" s="4">
        <f t="shared" si="0"/>
        <v>20.050224</v>
      </c>
      <c r="P8">
        <f t="shared" si="1"/>
        <v>-2.8497759999999985</v>
      </c>
      <c r="Q8">
        <f t="shared" si="2"/>
        <v>2.8497759999999985</v>
      </c>
      <c r="R8">
        <f t="shared" si="3"/>
        <v>8.1212232501759924</v>
      </c>
      <c r="S8">
        <f t="shared" si="4"/>
        <v>0.36719367588930041</v>
      </c>
      <c r="T8">
        <f t="shared" si="5"/>
        <v>0.13483119561309659</v>
      </c>
      <c r="W8" s="5" t="s">
        <v>25</v>
      </c>
      <c r="X8" s="7">
        <f>1-(X4/X7)</f>
        <v>0.48352544250837681</v>
      </c>
    </row>
    <row r="9" spans="1:24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 s="3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 s="1">
        <v>27.1</v>
      </c>
      <c r="O9" s="4">
        <f t="shared" si="0"/>
        <v>21.506543999999998</v>
      </c>
      <c r="P9">
        <f t="shared" si="1"/>
        <v>-5.5934560000000033</v>
      </c>
      <c r="Q9">
        <f t="shared" si="2"/>
        <v>5.5934560000000033</v>
      </c>
      <c r="R9">
        <f t="shared" si="3"/>
        <v>31.286750023936037</v>
      </c>
      <c r="S9">
        <f t="shared" si="4"/>
        <v>4.5671936758893033</v>
      </c>
      <c r="T9">
        <f t="shared" si="5"/>
        <v>20.859258073083247</v>
      </c>
    </row>
    <row r="10" spans="1:24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 s="3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 s="1">
        <v>16.5</v>
      </c>
      <c r="O10" s="4">
        <f t="shared" si="0"/>
        <v>16.582362000000003</v>
      </c>
      <c r="P10">
        <f t="shared" si="1"/>
        <v>8.2362000000003377E-2</v>
      </c>
      <c r="Q10">
        <f t="shared" si="2"/>
        <v>8.2362000000003377E-2</v>
      </c>
      <c r="R10">
        <f t="shared" si="3"/>
        <v>6.7834990440005559E-3</v>
      </c>
      <c r="S10">
        <f t="shared" si="4"/>
        <v>-6.0328063241106982</v>
      </c>
      <c r="T10">
        <f t="shared" si="5"/>
        <v>36.394752144230033</v>
      </c>
    </row>
    <row r="11" spans="1:24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 s="3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 s="1">
        <v>18.899999999999999</v>
      </c>
      <c r="O11" s="4">
        <f t="shared" si="0"/>
        <v>19.977407999999997</v>
      </c>
      <c r="P11">
        <f t="shared" si="1"/>
        <v>1.0774079999999984</v>
      </c>
      <c r="Q11">
        <f t="shared" si="2"/>
        <v>1.0774079999999984</v>
      </c>
      <c r="R11">
        <f t="shared" si="3"/>
        <v>1.1608079984639965</v>
      </c>
      <c r="S11">
        <f t="shared" si="4"/>
        <v>-3.6328063241106996</v>
      </c>
      <c r="T11">
        <f t="shared" si="5"/>
        <v>13.197281788498694</v>
      </c>
    </row>
    <row r="12" spans="1:24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 s="3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 s="1">
        <v>15</v>
      </c>
      <c r="O12" s="4">
        <f t="shared" si="0"/>
        <v>23.372453999999998</v>
      </c>
      <c r="P12">
        <f t="shared" si="1"/>
        <v>8.3724539999999976</v>
      </c>
      <c r="Q12">
        <f t="shared" si="2"/>
        <v>8.3724539999999976</v>
      </c>
      <c r="R12">
        <f t="shared" si="3"/>
        <v>70.097985982115958</v>
      </c>
      <c r="S12">
        <f t="shared" si="4"/>
        <v>-7.5328063241106982</v>
      </c>
      <c r="T12">
        <f t="shared" si="5"/>
        <v>56.743171116562131</v>
      </c>
    </row>
    <row r="13" spans="1:24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 s="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 s="1">
        <v>18.899999999999999</v>
      </c>
      <c r="O13" s="4">
        <f t="shared" si="0"/>
        <v>20.022918000000004</v>
      </c>
      <c r="P13">
        <f t="shared" si="1"/>
        <v>1.1229180000000056</v>
      </c>
      <c r="Q13">
        <f t="shared" si="2"/>
        <v>1.1229180000000056</v>
      </c>
      <c r="R13">
        <f t="shared" si="3"/>
        <v>1.2609448347240126</v>
      </c>
      <c r="S13">
        <f t="shared" si="4"/>
        <v>-3.6328063241106996</v>
      </c>
      <c r="T13">
        <f t="shared" si="5"/>
        <v>13.197281788498694</v>
      </c>
    </row>
    <row r="14" spans="1:24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 s="3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 s="1">
        <v>21.7</v>
      </c>
      <c r="O14" s="4">
        <f t="shared" si="0"/>
        <v>18.930678000000007</v>
      </c>
      <c r="P14">
        <f t="shared" si="1"/>
        <v>-2.7693219999999918</v>
      </c>
      <c r="Q14">
        <f t="shared" si="2"/>
        <v>2.7693219999999918</v>
      </c>
      <c r="R14">
        <f t="shared" si="3"/>
        <v>7.6691443396839549</v>
      </c>
      <c r="S14">
        <f t="shared" si="4"/>
        <v>-0.83280632411069888</v>
      </c>
      <c r="T14">
        <f t="shared" si="5"/>
        <v>0.69356637347877448</v>
      </c>
    </row>
    <row r="15" spans="1:24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 s="3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 s="1">
        <v>20.399999999999999</v>
      </c>
      <c r="O15" s="4">
        <f t="shared" si="0"/>
        <v>19.476798000000002</v>
      </c>
      <c r="P15">
        <f t="shared" si="1"/>
        <v>-0.9232019999999963</v>
      </c>
      <c r="Q15">
        <f t="shared" si="2"/>
        <v>0.9232019999999963</v>
      </c>
      <c r="R15">
        <f t="shared" si="3"/>
        <v>0.85230193280399313</v>
      </c>
      <c r="S15">
        <f t="shared" si="4"/>
        <v>-2.1328063241106996</v>
      </c>
      <c r="T15">
        <f t="shared" si="5"/>
        <v>4.5488628161665945</v>
      </c>
    </row>
    <row r="16" spans="1:24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 s="3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 s="1">
        <v>18.2</v>
      </c>
      <c r="O16" s="4">
        <f t="shared" si="0"/>
        <v>20.814792000000004</v>
      </c>
      <c r="P16">
        <f t="shared" si="1"/>
        <v>2.6147920000000049</v>
      </c>
      <c r="Q16">
        <f t="shared" si="2"/>
        <v>2.6147920000000049</v>
      </c>
      <c r="R16">
        <f t="shared" si="3"/>
        <v>6.8371372032640254</v>
      </c>
      <c r="S16">
        <f t="shared" si="4"/>
        <v>-4.3328063241106989</v>
      </c>
      <c r="T16">
        <f t="shared" si="5"/>
        <v>18.773210642253666</v>
      </c>
    </row>
    <row r="17" spans="1:20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 s="3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 s="1">
        <v>19.899999999999999</v>
      </c>
      <c r="O17" s="4">
        <f t="shared" si="0"/>
        <v>18.430067999999999</v>
      </c>
      <c r="P17">
        <f t="shared" si="1"/>
        <v>-1.469932</v>
      </c>
      <c r="Q17">
        <f t="shared" si="2"/>
        <v>1.469932</v>
      </c>
      <c r="R17">
        <f t="shared" si="3"/>
        <v>2.1607000846240001</v>
      </c>
      <c r="S17">
        <f t="shared" si="4"/>
        <v>-2.6328063241106996</v>
      </c>
      <c r="T17">
        <f t="shared" si="5"/>
        <v>6.9316691402772941</v>
      </c>
    </row>
    <row r="18" spans="1:20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 s="3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 s="1">
        <v>23.1</v>
      </c>
      <c r="O18" s="4">
        <f t="shared" si="0"/>
        <v>19.34937</v>
      </c>
      <c r="P18">
        <f t="shared" si="1"/>
        <v>-3.750630000000001</v>
      </c>
      <c r="Q18">
        <f t="shared" si="2"/>
        <v>3.750630000000001</v>
      </c>
      <c r="R18">
        <f t="shared" si="3"/>
        <v>14.067225396900009</v>
      </c>
      <c r="S18">
        <f t="shared" si="4"/>
        <v>0.56719367588930325</v>
      </c>
      <c r="T18">
        <f t="shared" si="5"/>
        <v>0.32170866596881997</v>
      </c>
    </row>
    <row r="19" spans="1:20" x14ac:dyDescent="0.2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 s="3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 s="1">
        <v>17.5</v>
      </c>
      <c r="O19" s="4">
        <f t="shared" si="0"/>
        <v>19.849980000000002</v>
      </c>
      <c r="P19">
        <f t="shared" si="1"/>
        <v>2.3499800000000022</v>
      </c>
      <c r="Q19">
        <f t="shared" si="2"/>
        <v>2.3499800000000022</v>
      </c>
      <c r="R19">
        <f t="shared" si="3"/>
        <v>5.52240600040001</v>
      </c>
      <c r="S19">
        <f t="shared" si="4"/>
        <v>-5.0328063241106982</v>
      </c>
      <c r="T19">
        <f t="shared" si="5"/>
        <v>25.329139496008636</v>
      </c>
    </row>
    <row r="20" spans="1:20" x14ac:dyDescent="0.2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 s="3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 s="1">
        <v>20.2</v>
      </c>
      <c r="O20" s="4">
        <f t="shared" si="0"/>
        <v>14.989512000000005</v>
      </c>
      <c r="P20">
        <f t="shared" si="1"/>
        <v>-5.2104879999999945</v>
      </c>
      <c r="Q20">
        <f t="shared" si="2"/>
        <v>5.2104879999999945</v>
      </c>
      <c r="R20">
        <f t="shared" si="3"/>
        <v>27.149185198143943</v>
      </c>
      <c r="S20">
        <f t="shared" si="4"/>
        <v>-2.3328063241106989</v>
      </c>
      <c r="T20">
        <f t="shared" si="5"/>
        <v>5.4419853458108713</v>
      </c>
    </row>
    <row r="21" spans="1:20" x14ac:dyDescent="0.25">
      <c r="A21">
        <v>0.7258</v>
      </c>
      <c r="B21">
        <v>0</v>
      </c>
      <c r="C21">
        <v>8.14</v>
      </c>
      <c r="D21">
        <v>0</v>
      </c>
      <c r="E21">
        <v>0.53800000000000003</v>
      </c>
      <c r="F21" s="3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 s="1">
        <v>18.2</v>
      </c>
      <c r="O21" s="4">
        <f t="shared" si="0"/>
        <v>17.456154000000005</v>
      </c>
      <c r="P21">
        <f t="shared" si="1"/>
        <v>-0.74384599999999423</v>
      </c>
      <c r="Q21">
        <f t="shared" si="2"/>
        <v>0.74384599999999423</v>
      </c>
      <c r="R21">
        <f t="shared" si="3"/>
        <v>0.55330687171599147</v>
      </c>
      <c r="S21">
        <f t="shared" si="4"/>
        <v>-4.3328063241106989</v>
      </c>
      <c r="T21">
        <f t="shared" si="5"/>
        <v>18.773210642253666</v>
      </c>
    </row>
    <row r="22" spans="1:20" x14ac:dyDescent="0.25">
      <c r="A22">
        <v>1.25179</v>
      </c>
      <c r="B22">
        <v>0</v>
      </c>
      <c r="C22">
        <v>8.14</v>
      </c>
      <c r="D22">
        <v>0</v>
      </c>
      <c r="E22">
        <v>0.53800000000000003</v>
      </c>
      <c r="F22" s="3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 s="1">
        <v>13.6</v>
      </c>
      <c r="O22" s="4">
        <f t="shared" si="0"/>
        <v>16.027140000000003</v>
      </c>
      <c r="P22">
        <f t="shared" si="1"/>
        <v>2.4271400000000032</v>
      </c>
      <c r="Q22">
        <f t="shared" si="2"/>
        <v>2.4271400000000032</v>
      </c>
      <c r="R22">
        <f t="shared" si="3"/>
        <v>5.8910085796000153</v>
      </c>
      <c r="S22">
        <f t="shared" si="4"/>
        <v>-8.9328063241106985</v>
      </c>
      <c r="T22">
        <f t="shared" si="5"/>
        <v>79.795028824072091</v>
      </c>
    </row>
    <row r="23" spans="1:20" x14ac:dyDescent="0.2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 s="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 s="1">
        <v>19.600000000000001</v>
      </c>
      <c r="O23" s="4">
        <f t="shared" si="0"/>
        <v>19.622430000000001</v>
      </c>
      <c r="P23">
        <f t="shared" si="1"/>
        <v>2.242999999999995E-2</v>
      </c>
      <c r="Q23">
        <f t="shared" si="2"/>
        <v>2.242999999999995E-2</v>
      </c>
      <c r="R23">
        <f t="shared" si="3"/>
        <v>5.031048999999978E-4</v>
      </c>
      <c r="S23">
        <f t="shared" si="4"/>
        <v>-2.9328063241106967</v>
      </c>
      <c r="T23">
        <f t="shared" si="5"/>
        <v>8.6013529347436979</v>
      </c>
    </row>
    <row r="24" spans="1:20" x14ac:dyDescent="0.25">
      <c r="A24">
        <v>1.23247</v>
      </c>
      <c r="B24">
        <v>0</v>
      </c>
      <c r="C24">
        <v>8.14</v>
      </c>
      <c r="D24">
        <v>0</v>
      </c>
      <c r="E24">
        <v>0.53800000000000003</v>
      </c>
      <c r="F24" s="3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 s="1">
        <v>15.2</v>
      </c>
      <c r="O24" s="4">
        <f t="shared" si="0"/>
        <v>21.233484000000004</v>
      </c>
      <c r="P24">
        <f t="shared" si="1"/>
        <v>6.033484000000005</v>
      </c>
      <c r="Q24">
        <f t="shared" si="2"/>
        <v>6.033484000000005</v>
      </c>
      <c r="R24">
        <f t="shared" si="3"/>
        <v>36.402929178256059</v>
      </c>
      <c r="S24">
        <f t="shared" si="4"/>
        <v>-7.3328063241106989</v>
      </c>
      <c r="T24">
        <f t="shared" si="5"/>
        <v>53.770048586917859</v>
      </c>
    </row>
    <row r="25" spans="1:20" x14ac:dyDescent="0.2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 s="3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 s="1">
        <v>14.5</v>
      </c>
      <c r="O25" s="4">
        <f t="shared" si="0"/>
        <v>18.238925999999999</v>
      </c>
      <c r="P25">
        <f t="shared" si="1"/>
        <v>3.7389259999999993</v>
      </c>
      <c r="Q25">
        <f t="shared" si="2"/>
        <v>3.7389259999999993</v>
      </c>
      <c r="R25">
        <f t="shared" si="3"/>
        <v>13.979567633475995</v>
      </c>
      <c r="S25">
        <f t="shared" si="4"/>
        <v>-8.0328063241106982</v>
      </c>
      <c r="T25">
        <f t="shared" si="5"/>
        <v>64.525977440672833</v>
      </c>
    </row>
    <row r="26" spans="1:20" x14ac:dyDescent="0.2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 s="3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 s="1">
        <v>15.6</v>
      </c>
      <c r="O26" s="4">
        <f t="shared" si="0"/>
        <v>19.249248000000009</v>
      </c>
      <c r="P26">
        <f t="shared" si="1"/>
        <v>3.6492480000000089</v>
      </c>
      <c r="Q26">
        <f t="shared" si="2"/>
        <v>3.6492480000000089</v>
      </c>
      <c r="R26">
        <f t="shared" si="3"/>
        <v>13.317010965504066</v>
      </c>
      <c r="S26">
        <f t="shared" si="4"/>
        <v>-6.9328063241106985</v>
      </c>
      <c r="T26">
        <f t="shared" si="5"/>
        <v>48.063803527629297</v>
      </c>
    </row>
    <row r="27" spans="1:20" x14ac:dyDescent="0.2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 s="3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 s="1">
        <v>13.9</v>
      </c>
      <c r="O27" s="4">
        <f t="shared" si="0"/>
        <v>16.291098000000005</v>
      </c>
      <c r="P27">
        <f t="shared" si="1"/>
        <v>2.3910980000000048</v>
      </c>
      <c r="Q27">
        <f t="shared" si="2"/>
        <v>2.3910980000000048</v>
      </c>
      <c r="R27">
        <f t="shared" si="3"/>
        <v>5.7173496456040231</v>
      </c>
      <c r="S27">
        <f t="shared" si="4"/>
        <v>-8.6328063241106978</v>
      </c>
      <c r="T27">
        <f t="shared" si="5"/>
        <v>74.52534502960566</v>
      </c>
    </row>
    <row r="28" spans="1:20" x14ac:dyDescent="0.2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 s="3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 s="1">
        <v>16.600000000000001</v>
      </c>
      <c r="O28" s="4">
        <f t="shared" si="0"/>
        <v>18.238925999999999</v>
      </c>
      <c r="P28">
        <f t="shared" si="1"/>
        <v>1.6389259999999979</v>
      </c>
      <c r="Q28">
        <f t="shared" si="2"/>
        <v>1.6389259999999979</v>
      </c>
      <c r="R28">
        <f t="shared" si="3"/>
        <v>2.6860784334759931</v>
      </c>
      <c r="S28">
        <f t="shared" si="4"/>
        <v>-5.9328063241106967</v>
      </c>
      <c r="T28">
        <f t="shared" si="5"/>
        <v>35.198190879407875</v>
      </c>
    </row>
    <row r="29" spans="1:20" x14ac:dyDescent="0.2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 s="3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 s="1">
        <v>14.8</v>
      </c>
      <c r="O29" s="4">
        <f t="shared" si="0"/>
        <v>20.368794000000001</v>
      </c>
      <c r="P29">
        <f t="shared" si="1"/>
        <v>5.5687940000000005</v>
      </c>
      <c r="Q29">
        <f t="shared" si="2"/>
        <v>5.5687940000000005</v>
      </c>
      <c r="R29">
        <f t="shared" si="3"/>
        <v>31.011466614436006</v>
      </c>
      <c r="S29">
        <f t="shared" si="4"/>
        <v>-7.7328063241106975</v>
      </c>
      <c r="T29">
        <f t="shared" si="5"/>
        <v>59.796293646206394</v>
      </c>
    </row>
    <row r="30" spans="1:20" x14ac:dyDescent="0.2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 s="3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 s="1">
        <v>18.399999999999999</v>
      </c>
      <c r="O30" s="4">
        <f t="shared" si="0"/>
        <v>24.446490000000004</v>
      </c>
      <c r="P30">
        <f t="shared" si="1"/>
        <v>6.0464900000000057</v>
      </c>
      <c r="Q30">
        <f t="shared" si="2"/>
        <v>6.0464900000000057</v>
      </c>
      <c r="R30">
        <f t="shared" si="3"/>
        <v>36.560041320100069</v>
      </c>
      <c r="S30">
        <f t="shared" si="4"/>
        <v>-4.1328063241106996</v>
      </c>
      <c r="T30">
        <f t="shared" si="5"/>
        <v>17.080088112609392</v>
      </c>
    </row>
    <row r="31" spans="1:20" x14ac:dyDescent="0.2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 s="3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 s="1">
        <v>21</v>
      </c>
      <c r="O31" s="4">
        <f t="shared" si="0"/>
        <v>26.075748000000004</v>
      </c>
      <c r="P31">
        <f t="shared" si="1"/>
        <v>5.0757480000000044</v>
      </c>
      <c r="Q31">
        <f t="shared" si="2"/>
        <v>5.0757480000000044</v>
      </c>
      <c r="R31">
        <f t="shared" si="3"/>
        <v>25.763217759504045</v>
      </c>
      <c r="S31">
        <f t="shared" si="4"/>
        <v>-1.5328063241106982</v>
      </c>
      <c r="T31">
        <f t="shared" si="5"/>
        <v>2.3494952272337506</v>
      </c>
    </row>
    <row r="32" spans="1:20" x14ac:dyDescent="0.2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 s="3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 s="1">
        <v>12.7</v>
      </c>
      <c r="O32" s="4">
        <f t="shared" si="0"/>
        <v>17.328726000000003</v>
      </c>
      <c r="P32">
        <f t="shared" si="1"/>
        <v>4.6287260000000039</v>
      </c>
      <c r="Q32">
        <f t="shared" si="2"/>
        <v>4.6287260000000039</v>
      </c>
      <c r="R32">
        <f t="shared" si="3"/>
        <v>21.425104383076036</v>
      </c>
      <c r="S32">
        <f t="shared" si="4"/>
        <v>-9.8328063241106989</v>
      </c>
      <c r="T32">
        <f t="shared" si="5"/>
        <v>96.684080207471354</v>
      </c>
    </row>
    <row r="33" spans="1:20" x14ac:dyDescent="0.2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 s="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 s="1">
        <v>14.5</v>
      </c>
      <c r="O33" s="4">
        <f t="shared" si="0"/>
        <v>20.596344000000002</v>
      </c>
      <c r="P33">
        <f t="shared" si="1"/>
        <v>6.096344000000002</v>
      </c>
      <c r="Q33">
        <f t="shared" si="2"/>
        <v>6.096344000000002</v>
      </c>
      <c r="R33">
        <f t="shared" si="3"/>
        <v>37.165410166336024</v>
      </c>
      <c r="S33">
        <f t="shared" si="4"/>
        <v>-8.0328063241106982</v>
      </c>
      <c r="T33">
        <f t="shared" si="5"/>
        <v>64.525977440672833</v>
      </c>
    </row>
    <row r="34" spans="1:20" x14ac:dyDescent="0.2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 s="3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 s="1">
        <v>13.2</v>
      </c>
      <c r="O34" s="4">
        <f t="shared" si="0"/>
        <v>19.485900000000001</v>
      </c>
      <c r="P34">
        <f t="shared" si="1"/>
        <v>6.2859000000000016</v>
      </c>
      <c r="Q34">
        <f t="shared" si="2"/>
        <v>6.2859000000000016</v>
      </c>
      <c r="R34">
        <f t="shared" si="3"/>
        <v>39.512538810000017</v>
      </c>
      <c r="S34">
        <f t="shared" si="4"/>
        <v>-9.3328063241106989</v>
      </c>
      <c r="T34">
        <f t="shared" si="5"/>
        <v>87.101273883360662</v>
      </c>
    </row>
    <row r="35" spans="1:20" x14ac:dyDescent="0.2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 s="3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 s="1">
        <v>13.1</v>
      </c>
      <c r="O35" s="4">
        <f t="shared" si="0"/>
        <v>17.219501999999999</v>
      </c>
      <c r="P35">
        <f t="shared" si="1"/>
        <v>4.1195019999999989</v>
      </c>
      <c r="Q35">
        <f t="shared" si="2"/>
        <v>4.1195019999999989</v>
      </c>
      <c r="R35">
        <f t="shared" si="3"/>
        <v>16.970296728003991</v>
      </c>
      <c r="S35">
        <f t="shared" si="4"/>
        <v>-9.4328063241106985</v>
      </c>
      <c r="T35">
        <f t="shared" si="5"/>
        <v>88.977835148182791</v>
      </c>
    </row>
    <row r="36" spans="1:20" x14ac:dyDescent="0.2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 s="3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 s="1">
        <v>13.5</v>
      </c>
      <c r="O36" s="4">
        <f t="shared" si="0"/>
        <v>20.814792000000004</v>
      </c>
      <c r="P36">
        <f t="shared" si="1"/>
        <v>7.3147920000000042</v>
      </c>
      <c r="Q36">
        <f t="shared" si="2"/>
        <v>7.3147920000000042</v>
      </c>
      <c r="R36">
        <f t="shared" si="3"/>
        <v>53.506182003264058</v>
      </c>
      <c r="S36">
        <f t="shared" si="4"/>
        <v>-9.0328063241106982</v>
      </c>
      <c r="T36">
        <f t="shared" si="5"/>
        <v>81.591590088894222</v>
      </c>
    </row>
    <row r="37" spans="1:20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F37" s="3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 s="1">
        <v>18.899999999999999</v>
      </c>
      <c r="O37" s="4">
        <f t="shared" si="0"/>
        <v>19.331166000000003</v>
      </c>
      <c r="P37">
        <f t="shared" si="1"/>
        <v>0.4311660000000046</v>
      </c>
      <c r="Q37">
        <f t="shared" si="2"/>
        <v>0.4311660000000046</v>
      </c>
      <c r="R37">
        <f t="shared" si="3"/>
        <v>0.18590411955600397</v>
      </c>
      <c r="S37">
        <f t="shared" si="4"/>
        <v>-3.6328063241106996</v>
      </c>
      <c r="T37">
        <f t="shared" si="5"/>
        <v>13.197281788498694</v>
      </c>
    </row>
    <row r="38" spans="1:20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 s="3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 s="1">
        <v>20</v>
      </c>
      <c r="O38" s="4">
        <f t="shared" si="0"/>
        <v>18.493782000000003</v>
      </c>
      <c r="P38">
        <f t="shared" si="1"/>
        <v>-1.5062179999999969</v>
      </c>
      <c r="Q38">
        <f t="shared" si="2"/>
        <v>1.5062179999999969</v>
      </c>
      <c r="R38">
        <f t="shared" si="3"/>
        <v>2.268692663523991</v>
      </c>
      <c r="S38">
        <f t="shared" si="4"/>
        <v>-2.5328063241106982</v>
      </c>
      <c r="T38">
        <f t="shared" si="5"/>
        <v>6.4151078754551474</v>
      </c>
    </row>
    <row r="39" spans="1:20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 s="3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 s="1">
        <v>21</v>
      </c>
      <c r="O39" s="4">
        <f t="shared" si="0"/>
        <v>18.575699999999998</v>
      </c>
      <c r="P39">
        <f t="shared" si="1"/>
        <v>-2.4243000000000023</v>
      </c>
      <c r="Q39">
        <f t="shared" si="2"/>
        <v>2.4243000000000023</v>
      </c>
      <c r="R39">
        <f t="shared" si="3"/>
        <v>5.8772304900000112</v>
      </c>
      <c r="S39">
        <f t="shared" si="4"/>
        <v>-1.5328063241106982</v>
      </c>
      <c r="T39">
        <f t="shared" si="5"/>
        <v>2.3494952272337506</v>
      </c>
    </row>
    <row r="40" spans="1:20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 s="3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 s="1">
        <v>24.7</v>
      </c>
      <c r="O40" s="4">
        <f t="shared" si="0"/>
        <v>19.631532000000007</v>
      </c>
      <c r="P40">
        <f t="shared" si="1"/>
        <v>-5.0684679999999922</v>
      </c>
      <c r="Q40">
        <f t="shared" si="2"/>
        <v>5.0684679999999922</v>
      </c>
      <c r="R40">
        <f t="shared" si="3"/>
        <v>25.689367867023922</v>
      </c>
      <c r="S40">
        <f t="shared" si="4"/>
        <v>2.1671936758893011</v>
      </c>
      <c r="T40">
        <f t="shared" si="5"/>
        <v>4.6967284288145814</v>
      </c>
    </row>
    <row r="41" spans="1:20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 s="3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 s="1">
        <v>30.8</v>
      </c>
      <c r="O41" s="4">
        <f t="shared" si="0"/>
        <v>25.35669</v>
      </c>
      <c r="P41">
        <f t="shared" si="1"/>
        <v>-5.4433100000000003</v>
      </c>
      <c r="Q41">
        <f t="shared" si="2"/>
        <v>5.4433100000000003</v>
      </c>
      <c r="R41">
        <f t="shared" si="3"/>
        <v>29.629623756100003</v>
      </c>
      <c r="S41">
        <f t="shared" si="4"/>
        <v>8.2671936758893025</v>
      </c>
      <c r="T41">
        <f t="shared" si="5"/>
        <v>68.346491274664075</v>
      </c>
    </row>
    <row r="42" spans="1:20" x14ac:dyDescent="0.2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 s="3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 s="1">
        <v>34.9</v>
      </c>
      <c r="O42" s="4">
        <f t="shared" si="0"/>
        <v>29.261448000000001</v>
      </c>
      <c r="P42">
        <f t="shared" si="1"/>
        <v>-5.6385519999999971</v>
      </c>
      <c r="Q42">
        <f t="shared" si="2"/>
        <v>5.6385519999999971</v>
      </c>
      <c r="R42">
        <f t="shared" si="3"/>
        <v>31.793268656703969</v>
      </c>
      <c r="S42">
        <f t="shared" si="4"/>
        <v>12.3671936758893</v>
      </c>
      <c r="T42">
        <f t="shared" si="5"/>
        <v>152.9474794169563</v>
      </c>
    </row>
    <row r="43" spans="1:20" x14ac:dyDescent="0.25">
      <c r="A43">
        <v>0.12744</v>
      </c>
      <c r="B43">
        <v>0</v>
      </c>
      <c r="C43">
        <v>6.91</v>
      </c>
      <c r="D43">
        <v>0</v>
      </c>
      <c r="E43">
        <v>0.44800000000000001</v>
      </c>
      <c r="F43" s="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 s="1">
        <v>26.6</v>
      </c>
      <c r="O43" s="4">
        <f t="shared" si="0"/>
        <v>26.949539999999999</v>
      </c>
      <c r="P43">
        <f t="shared" si="1"/>
        <v>0.34953999999999752</v>
      </c>
      <c r="Q43">
        <f t="shared" si="2"/>
        <v>0.34953999999999752</v>
      </c>
      <c r="R43">
        <f t="shared" si="3"/>
        <v>0.12217821159999827</v>
      </c>
      <c r="S43">
        <f t="shared" si="4"/>
        <v>4.0671936758893033</v>
      </c>
      <c r="T43">
        <f t="shared" si="5"/>
        <v>16.542064397193943</v>
      </c>
    </row>
    <row r="44" spans="1:20" x14ac:dyDescent="0.2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 s="3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 s="1">
        <v>25.3</v>
      </c>
      <c r="O44" s="4">
        <f t="shared" si="0"/>
        <v>21.479238000000002</v>
      </c>
      <c r="P44">
        <f t="shared" si="1"/>
        <v>-3.8207619999999984</v>
      </c>
      <c r="Q44">
        <f t="shared" si="2"/>
        <v>3.8207619999999984</v>
      </c>
      <c r="R44">
        <f t="shared" si="3"/>
        <v>14.598222260643988</v>
      </c>
      <c r="S44">
        <f t="shared" si="4"/>
        <v>2.7671936758893025</v>
      </c>
      <c r="T44">
        <f t="shared" si="5"/>
        <v>7.6573608398817505</v>
      </c>
    </row>
    <row r="45" spans="1:20" x14ac:dyDescent="0.25">
      <c r="A45">
        <v>0.15936</v>
      </c>
      <c r="B45">
        <v>0</v>
      </c>
      <c r="C45">
        <v>6.91</v>
      </c>
      <c r="D45">
        <v>0</v>
      </c>
      <c r="E45">
        <v>0.44800000000000001</v>
      </c>
      <c r="F45" s="3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 s="1">
        <v>24.7</v>
      </c>
      <c r="O45" s="4">
        <f t="shared" si="0"/>
        <v>21.861522000000008</v>
      </c>
      <c r="P45">
        <f t="shared" si="1"/>
        <v>-2.8384779999999914</v>
      </c>
      <c r="Q45">
        <f t="shared" si="2"/>
        <v>2.8384779999999914</v>
      </c>
      <c r="R45">
        <f t="shared" si="3"/>
        <v>8.0569573564839505</v>
      </c>
      <c r="S45">
        <f t="shared" si="4"/>
        <v>2.1671936758893011</v>
      </c>
      <c r="T45">
        <f t="shared" si="5"/>
        <v>4.6967284288145814</v>
      </c>
    </row>
    <row r="46" spans="1:20" x14ac:dyDescent="0.2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 s="3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 s="1">
        <v>21.2</v>
      </c>
      <c r="O46" s="4">
        <f t="shared" si="0"/>
        <v>20.569037999999999</v>
      </c>
      <c r="P46">
        <f t="shared" si="1"/>
        <v>-0.63096200000000024</v>
      </c>
      <c r="Q46">
        <f t="shared" si="2"/>
        <v>0.63096200000000024</v>
      </c>
      <c r="R46">
        <f t="shared" si="3"/>
        <v>0.39811304544400034</v>
      </c>
      <c r="S46">
        <f t="shared" si="4"/>
        <v>-1.3328063241106989</v>
      </c>
      <c r="T46">
        <f t="shared" si="5"/>
        <v>1.7763726975894734</v>
      </c>
    </row>
    <row r="47" spans="1:20" x14ac:dyDescent="0.2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 s="3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 s="1">
        <v>19.3</v>
      </c>
      <c r="O47" s="4">
        <f t="shared" si="0"/>
        <v>17.046564000000004</v>
      </c>
      <c r="P47">
        <f t="shared" si="1"/>
        <v>-2.2534359999999971</v>
      </c>
      <c r="Q47">
        <f t="shared" si="2"/>
        <v>2.2534359999999971</v>
      </c>
      <c r="R47">
        <f t="shared" si="3"/>
        <v>5.0779738060959874</v>
      </c>
      <c r="S47">
        <f t="shared" si="4"/>
        <v>-3.2328063241106975</v>
      </c>
      <c r="T47">
        <f t="shared" si="5"/>
        <v>10.45103672921012</v>
      </c>
    </row>
    <row r="48" spans="1:20" x14ac:dyDescent="0.25">
      <c r="A48">
        <v>0.18836</v>
      </c>
      <c r="B48">
        <v>0</v>
      </c>
      <c r="C48">
        <v>6.91</v>
      </c>
      <c r="D48">
        <v>0</v>
      </c>
      <c r="E48">
        <v>0.44800000000000001</v>
      </c>
      <c r="F48" s="3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 s="1">
        <v>20</v>
      </c>
      <c r="O48" s="4">
        <f t="shared" si="0"/>
        <v>17.993172000000001</v>
      </c>
      <c r="P48">
        <f t="shared" si="1"/>
        <v>-2.0068279999999987</v>
      </c>
      <c r="Q48">
        <f t="shared" si="2"/>
        <v>2.0068279999999987</v>
      </c>
      <c r="R48">
        <f t="shared" si="3"/>
        <v>4.0273586215839945</v>
      </c>
      <c r="S48">
        <f t="shared" si="4"/>
        <v>-2.5328063241106982</v>
      </c>
      <c r="T48">
        <f t="shared" si="5"/>
        <v>6.4151078754551474</v>
      </c>
    </row>
    <row r="49" spans="1:20" x14ac:dyDescent="0.25">
      <c r="A49">
        <v>0.22927</v>
      </c>
      <c r="B49">
        <v>0</v>
      </c>
      <c r="C49">
        <v>6.91</v>
      </c>
      <c r="D49">
        <v>0</v>
      </c>
      <c r="E49">
        <v>0.44800000000000001</v>
      </c>
      <c r="F49" s="3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 s="1">
        <v>16.600000000000001</v>
      </c>
      <c r="O49" s="4">
        <f t="shared" si="0"/>
        <v>20.214060000000003</v>
      </c>
      <c r="P49">
        <f t="shared" si="1"/>
        <v>3.614060000000002</v>
      </c>
      <c r="Q49">
        <f t="shared" si="2"/>
        <v>3.614060000000002</v>
      </c>
      <c r="R49">
        <f t="shared" si="3"/>
        <v>13.061429683600014</v>
      </c>
      <c r="S49">
        <f t="shared" si="4"/>
        <v>-5.9328063241106967</v>
      </c>
      <c r="T49">
        <f t="shared" si="5"/>
        <v>35.198190879407875</v>
      </c>
    </row>
    <row r="50" spans="1:20" x14ac:dyDescent="0.2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 s="3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 s="1">
        <v>14.4</v>
      </c>
      <c r="O50" s="4">
        <f t="shared" si="0"/>
        <v>14.470698000000006</v>
      </c>
      <c r="P50">
        <f t="shared" si="1"/>
        <v>7.0698000000005479E-2</v>
      </c>
      <c r="Q50">
        <f t="shared" si="2"/>
        <v>7.0698000000005479E-2</v>
      </c>
      <c r="R50">
        <f t="shared" si="3"/>
        <v>4.9982072040007748E-3</v>
      </c>
      <c r="S50">
        <f t="shared" si="4"/>
        <v>-8.1328063241106978</v>
      </c>
      <c r="T50">
        <f t="shared" si="5"/>
        <v>66.142538705494957</v>
      </c>
    </row>
    <row r="51" spans="1:20" x14ac:dyDescent="0.2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 s="3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 s="1">
        <v>19.399999999999999</v>
      </c>
      <c r="O51" s="4">
        <f t="shared" si="0"/>
        <v>16.318404000000008</v>
      </c>
      <c r="P51">
        <f t="shared" si="1"/>
        <v>-3.0815959999999905</v>
      </c>
      <c r="Q51">
        <f t="shared" si="2"/>
        <v>3.0815959999999905</v>
      </c>
      <c r="R51">
        <f t="shared" si="3"/>
        <v>9.4962339072159416</v>
      </c>
      <c r="S51">
        <f t="shared" si="4"/>
        <v>-3.1328063241106996</v>
      </c>
      <c r="T51">
        <f t="shared" si="5"/>
        <v>9.8144754643879946</v>
      </c>
    </row>
    <row r="52" spans="1:20" x14ac:dyDescent="0.25">
      <c r="A52">
        <v>8.8730000000000003E-2</v>
      </c>
      <c r="B52">
        <v>21</v>
      </c>
      <c r="C52">
        <v>5.64</v>
      </c>
      <c r="D52">
        <v>0</v>
      </c>
      <c r="E52">
        <v>0.439</v>
      </c>
      <c r="F52" s="3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 s="1">
        <v>19.7</v>
      </c>
      <c r="O52" s="4">
        <f t="shared" si="0"/>
        <v>19.604226000000004</v>
      </c>
      <c r="P52">
        <f t="shared" si="1"/>
        <v>-9.5773999999995141E-2</v>
      </c>
      <c r="Q52">
        <f t="shared" si="2"/>
        <v>9.5773999999995141E-2</v>
      </c>
      <c r="R52">
        <f t="shared" si="3"/>
        <v>9.1726590759990696E-3</v>
      </c>
      <c r="S52">
        <f t="shared" si="4"/>
        <v>-2.8328063241106989</v>
      </c>
      <c r="T52">
        <f t="shared" si="5"/>
        <v>8.0247916699215693</v>
      </c>
    </row>
    <row r="53" spans="1:20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 s="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 s="1">
        <v>20.5</v>
      </c>
      <c r="O53" s="4">
        <f t="shared" si="0"/>
        <v>20.987730000000006</v>
      </c>
      <c r="P53">
        <f t="shared" si="1"/>
        <v>0.48773000000000621</v>
      </c>
      <c r="Q53">
        <f t="shared" si="2"/>
        <v>0.48773000000000621</v>
      </c>
      <c r="R53">
        <f t="shared" si="3"/>
        <v>0.23788055290000606</v>
      </c>
      <c r="S53">
        <f t="shared" si="4"/>
        <v>-2.0328063241106982</v>
      </c>
      <c r="T53">
        <f t="shared" si="5"/>
        <v>4.1323015513444492</v>
      </c>
    </row>
    <row r="54" spans="1:20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 s="3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 s="1">
        <v>25</v>
      </c>
      <c r="O54" s="4">
        <f t="shared" si="0"/>
        <v>24.592122000000003</v>
      </c>
      <c r="P54">
        <f t="shared" si="1"/>
        <v>-0.40787799999999663</v>
      </c>
      <c r="Q54">
        <f t="shared" si="2"/>
        <v>0.40787799999999663</v>
      </c>
      <c r="R54">
        <f t="shared" si="3"/>
        <v>0.16636446288399726</v>
      </c>
      <c r="S54">
        <f t="shared" si="4"/>
        <v>2.4671936758893018</v>
      </c>
      <c r="T54">
        <f t="shared" si="5"/>
        <v>6.0870446343481657</v>
      </c>
    </row>
    <row r="55" spans="1:20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 s="3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 s="1">
        <v>23.4</v>
      </c>
      <c r="O55" s="4">
        <f t="shared" si="0"/>
        <v>19.922796000000005</v>
      </c>
      <c r="P55">
        <f t="shared" si="1"/>
        <v>-3.4772039999999933</v>
      </c>
      <c r="Q55">
        <f t="shared" si="2"/>
        <v>3.4772039999999933</v>
      </c>
      <c r="R55">
        <f t="shared" si="3"/>
        <v>12.090947657615953</v>
      </c>
      <c r="S55">
        <f t="shared" si="4"/>
        <v>0.86719367588930041</v>
      </c>
      <c r="T55">
        <f t="shared" si="5"/>
        <v>0.75202487150239705</v>
      </c>
    </row>
    <row r="56" spans="1:20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 s="3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 s="1">
        <v>18.899999999999999</v>
      </c>
      <c r="O56" s="4">
        <f t="shared" si="0"/>
        <v>18.921576000000002</v>
      </c>
      <c r="P56">
        <f t="shared" si="1"/>
        <v>2.1576000000003148E-2</v>
      </c>
      <c r="Q56">
        <f t="shared" si="2"/>
        <v>2.1576000000003148E-2</v>
      </c>
      <c r="R56">
        <f t="shared" si="3"/>
        <v>4.6552377600013586E-4</v>
      </c>
      <c r="S56">
        <f t="shared" si="4"/>
        <v>-3.6328063241106996</v>
      </c>
      <c r="T56">
        <f t="shared" si="5"/>
        <v>13.197281788498694</v>
      </c>
    </row>
    <row r="57" spans="1:20" x14ac:dyDescent="0.25">
      <c r="A57">
        <v>1.311E-2</v>
      </c>
      <c r="B57">
        <v>90</v>
      </c>
      <c r="C57">
        <v>1.22</v>
      </c>
      <c r="D57">
        <v>0</v>
      </c>
      <c r="E57">
        <v>0.40300000000000002</v>
      </c>
      <c r="F57" s="3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 s="1">
        <v>35.4</v>
      </c>
      <c r="O57" s="4">
        <f t="shared" si="0"/>
        <v>31.309397999999995</v>
      </c>
      <c r="P57">
        <f t="shared" si="1"/>
        <v>-4.0906020000000041</v>
      </c>
      <c r="Q57">
        <f t="shared" si="2"/>
        <v>4.0906020000000041</v>
      </c>
      <c r="R57">
        <f t="shared" si="3"/>
        <v>16.733024722404032</v>
      </c>
      <c r="S57">
        <f t="shared" si="4"/>
        <v>12.8671936758893</v>
      </c>
      <c r="T57">
        <f t="shared" si="5"/>
        <v>165.5646730928456</v>
      </c>
    </row>
    <row r="58" spans="1:20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 s="3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 s="1">
        <v>24.7</v>
      </c>
      <c r="O58" s="4">
        <f t="shared" si="0"/>
        <v>23.427066000000003</v>
      </c>
      <c r="P58">
        <f t="shared" si="1"/>
        <v>-1.2729339999999958</v>
      </c>
      <c r="Q58">
        <f t="shared" si="2"/>
        <v>1.2729339999999958</v>
      </c>
      <c r="R58">
        <f t="shared" si="3"/>
        <v>1.6203609683559892</v>
      </c>
      <c r="S58">
        <f t="shared" si="4"/>
        <v>2.1671936758893011</v>
      </c>
      <c r="T58">
        <f t="shared" si="5"/>
        <v>4.6967284288145814</v>
      </c>
    </row>
    <row r="59" spans="1:20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 s="3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 s="1">
        <v>31.6</v>
      </c>
      <c r="O59" s="4">
        <f t="shared" si="0"/>
        <v>27.368231999999999</v>
      </c>
      <c r="P59">
        <f t="shared" si="1"/>
        <v>-4.2317680000000024</v>
      </c>
      <c r="Q59">
        <f t="shared" si="2"/>
        <v>4.2317680000000024</v>
      </c>
      <c r="R59">
        <f t="shared" si="3"/>
        <v>17.907860405824021</v>
      </c>
      <c r="S59">
        <f t="shared" si="4"/>
        <v>9.0671936758893033</v>
      </c>
      <c r="T59">
        <f t="shared" si="5"/>
        <v>82.214001156086979</v>
      </c>
    </row>
    <row r="60" spans="1:20" x14ac:dyDescent="0.25">
      <c r="A60">
        <v>0.15445</v>
      </c>
      <c r="B60">
        <v>25</v>
      </c>
      <c r="C60">
        <v>5.13</v>
      </c>
      <c r="D60">
        <v>0</v>
      </c>
      <c r="E60">
        <v>0.45300000000000001</v>
      </c>
      <c r="F60" s="3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 s="1">
        <v>23.3</v>
      </c>
      <c r="O60" s="4">
        <f t="shared" si="0"/>
        <v>21.26079</v>
      </c>
      <c r="P60">
        <f t="shared" si="1"/>
        <v>-2.0392100000000006</v>
      </c>
      <c r="Q60">
        <f t="shared" si="2"/>
        <v>2.0392100000000006</v>
      </c>
      <c r="R60">
        <f t="shared" si="3"/>
        <v>4.1583774241000029</v>
      </c>
      <c r="S60">
        <f t="shared" si="4"/>
        <v>0.76719367588930254</v>
      </c>
      <c r="T60">
        <f t="shared" si="5"/>
        <v>0.58858613632454015</v>
      </c>
    </row>
    <row r="61" spans="1:20" x14ac:dyDescent="0.25">
      <c r="A61">
        <v>0.10328</v>
      </c>
      <c r="B61">
        <v>25</v>
      </c>
      <c r="C61">
        <v>5.13</v>
      </c>
      <c r="D61">
        <v>0</v>
      </c>
      <c r="E61">
        <v>0.45300000000000001</v>
      </c>
      <c r="F61" s="3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 s="1">
        <v>19.600000000000001</v>
      </c>
      <c r="O61" s="4">
        <f t="shared" si="0"/>
        <v>19.276553999999997</v>
      </c>
      <c r="P61">
        <f t="shared" si="1"/>
        <v>-0.32344600000000412</v>
      </c>
      <c r="Q61">
        <f t="shared" si="2"/>
        <v>0.32344600000000412</v>
      </c>
      <c r="R61">
        <f t="shared" si="3"/>
        <v>0.10461731491600267</v>
      </c>
      <c r="S61">
        <f t="shared" si="4"/>
        <v>-2.9328063241106967</v>
      </c>
      <c r="T61">
        <f t="shared" si="5"/>
        <v>8.6013529347436979</v>
      </c>
    </row>
    <row r="62" spans="1:20" x14ac:dyDescent="0.2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 s="3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 s="1">
        <v>18.7</v>
      </c>
      <c r="O62" s="4">
        <f t="shared" si="0"/>
        <v>17.583582</v>
      </c>
      <c r="P62">
        <f t="shared" si="1"/>
        <v>-1.1164179999999995</v>
      </c>
      <c r="Q62">
        <f t="shared" si="2"/>
        <v>1.1164179999999995</v>
      </c>
      <c r="R62">
        <f t="shared" si="3"/>
        <v>1.2463891507239988</v>
      </c>
      <c r="S62">
        <f t="shared" si="4"/>
        <v>-3.8328063241106989</v>
      </c>
      <c r="T62">
        <f t="shared" si="5"/>
        <v>14.690404318142967</v>
      </c>
    </row>
    <row r="63" spans="1:20" x14ac:dyDescent="0.25">
      <c r="A63">
        <v>0.17171</v>
      </c>
      <c r="B63">
        <v>25</v>
      </c>
      <c r="C63">
        <v>5.13</v>
      </c>
      <c r="D63">
        <v>0</v>
      </c>
      <c r="E63">
        <v>0.45300000000000001</v>
      </c>
      <c r="F63" s="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 s="1">
        <v>16</v>
      </c>
      <c r="O63" s="4">
        <f t="shared" si="0"/>
        <v>19.631532000000007</v>
      </c>
      <c r="P63">
        <f t="shared" si="1"/>
        <v>3.6315320000000071</v>
      </c>
      <c r="Q63">
        <f t="shared" si="2"/>
        <v>3.6315320000000071</v>
      </c>
      <c r="R63">
        <f t="shared" si="3"/>
        <v>13.188024667024051</v>
      </c>
      <c r="S63">
        <f t="shared" si="4"/>
        <v>-6.5328063241106982</v>
      </c>
      <c r="T63">
        <f t="shared" si="5"/>
        <v>42.677558468340735</v>
      </c>
    </row>
    <row r="64" spans="1:20" x14ac:dyDescent="0.2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 s="3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 s="1">
        <v>22.2</v>
      </c>
      <c r="O64" s="4">
        <f t="shared" si="0"/>
        <v>24.091512000000009</v>
      </c>
      <c r="P64">
        <f t="shared" si="1"/>
        <v>1.8915120000000094</v>
      </c>
      <c r="Q64">
        <f t="shared" si="2"/>
        <v>1.8915120000000094</v>
      </c>
      <c r="R64">
        <f t="shared" si="3"/>
        <v>3.5778176461440356</v>
      </c>
      <c r="S64">
        <f t="shared" si="4"/>
        <v>-0.33280632411069888</v>
      </c>
      <c r="T64">
        <f t="shared" si="5"/>
        <v>0.11076004936807556</v>
      </c>
    </row>
    <row r="65" spans="1:20" x14ac:dyDescent="0.25">
      <c r="A65">
        <v>0.1265</v>
      </c>
      <c r="B65">
        <v>25</v>
      </c>
      <c r="C65">
        <v>5.13</v>
      </c>
      <c r="D65">
        <v>0</v>
      </c>
      <c r="E65">
        <v>0.45300000000000001</v>
      </c>
      <c r="F65" s="3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 s="1">
        <v>25</v>
      </c>
      <c r="O65" s="4">
        <f t="shared" si="0"/>
        <v>26.876723999999996</v>
      </c>
      <c r="P65">
        <f t="shared" si="1"/>
        <v>1.8767239999999958</v>
      </c>
      <c r="Q65">
        <f t="shared" si="2"/>
        <v>1.8767239999999958</v>
      </c>
      <c r="R65">
        <f t="shared" si="3"/>
        <v>3.5220929721759844</v>
      </c>
      <c r="S65">
        <f t="shared" si="4"/>
        <v>2.4671936758893018</v>
      </c>
      <c r="T65">
        <f t="shared" si="5"/>
        <v>6.0870446343481657</v>
      </c>
    </row>
    <row r="66" spans="1:20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 s="3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 s="1">
        <v>33</v>
      </c>
      <c r="O66" s="4">
        <f t="shared" si="0"/>
        <v>29.989607999999997</v>
      </c>
      <c r="P66">
        <f t="shared" si="1"/>
        <v>-3.0103920000000031</v>
      </c>
      <c r="Q66">
        <f t="shared" si="2"/>
        <v>3.0103920000000031</v>
      </c>
      <c r="R66">
        <f t="shared" si="3"/>
        <v>9.0624599936640191</v>
      </c>
      <c r="S66">
        <f t="shared" si="4"/>
        <v>10.467193675889302</v>
      </c>
      <c r="T66">
        <f t="shared" si="5"/>
        <v>109.56214344857699</v>
      </c>
    </row>
    <row r="67" spans="1:20" x14ac:dyDescent="0.2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 s="3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 s="1">
        <v>23.5</v>
      </c>
      <c r="O67" s="4">
        <f t="shared" ref="O67:O130" si="6" xml:space="preserve"> $X$3 + ($X$2*F67)</f>
        <v>22.580580000000005</v>
      </c>
      <c r="P67">
        <f t="shared" ref="P67:P130" si="7">O67-N67</f>
        <v>-0.91941999999999524</v>
      </c>
      <c r="Q67">
        <f t="shared" ref="Q67:Q130" si="8">ABS(P67)</f>
        <v>0.91941999999999524</v>
      </c>
      <c r="R67">
        <f t="shared" ref="R67:R130" si="9" xml:space="preserve"> POWER(P67,2)</f>
        <v>0.8453331363999913</v>
      </c>
      <c r="S67">
        <f t="shared" ref="S67:S130" si="10">N67-$X$6</f>
        <v>0.96719367588930183</v>
      </c>
      <c r="T67">
        <f t="shared" ref="T67:T130" si="11">POWER(S67,2)</f>
        <v>0.93546360668025985</v>
      </c>
    </row>
    <row r="68" spans="1:20" x14ac:dyDescent="0.2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 s="3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 s="1">
        <v>19.399999999999999</v>
      </c>
      <c r="O68" s="4">
        <f t="shared" si="6"/>
        <v>18.002274</v>
      </c>
      <c r="P68">
        <f t="shared" si="7"/>
        <v>-1.3977259999999987</v>
      </c>
      <c r="Q68">
        <f t="shared" si="8"/>
        <v>1.3977259999999987</v>
      </c>
      <c r="R68">
        <f t="shared" si="9"/>
        <v>1.9536379710759963</v>
      </c>
      <c r="S68">
        <f t="shared" si="10"/>
        <v>-3.1328063241106996</v>
      </c>
      <c r="T68">
        <f t="shared" si="11"/>
        <v>9.8144754643879946</v>
      </c>
    </row>
    <row r="69" spans="1:20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 s="3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 s="1">
        <v>22</v>
      </c>
      <c r="O69" s="4">
        <f t="shared" si="6"/>
        <v>18.830556000000001</v>
      </c>
      <c r="P69">
        <f t="shared" si="7"/>
        <v>-3.1694439999999986</v>
      </c>
      <c r="Q69">
        <f t="shared" si="8"/>
        <v>3.1694439999999986</v>
      </c>
      <c r="R69">
        <f t="shared" si="9"/>
        <v>10.045375269135992</v>
      </c>
      <c r="S69">
        <f t="shared" si="10"/>
        <v>-0.53280632411069817</v>
      </c>
      <c r="T69">
        <f t="shared" si="11"/>
        <v>0.28388257901235436</v>
      </c>
    </row>
    <row r="70" spans="1:20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 s="3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 s="1">
        <v>17.399999999999999</v>
      </c>
      <c r="O70" s="4">
        <f t="shared" si="6"/>
        <v>16.245588000000005</v>
      </c>
      <c r="P70">
        <f t="shared" si="7"/>
        <v>-1.1544119999999936</v>
      </c>
      <c r="Q70">
        <f t="shared" si="8"/>
        <v>1.1544119999999936</v>
      </c>
      <c r="R70">
        <f t="shared" si="9"/>
        <v>1.3326670657439852</v>
      </c>
      <c r="S70">
        <f t="shared" si="10"/>
        <v>-5.1328063241106996</v>
      </c>
      <c r="T70">
        <f t="shared" si="11"/>
        <v>26.345700760830791</v>
      </c>
    </row>
    <row r="71" spans="1:20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 s="3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 s="1">
        <v>20.9</v>
      </c>
      <c r="O71" s="4">
        <f t="shared" si="6"/>
        <v>18.894269999999999</v>
      </c>
      <c r="P71">
        <f t="shared" si="7"/>
        <v>-2.0057299999999998</v>
      </c>
      <c r="Q71">
        <f t="shared" si="8"/>
        <v>2.0057299999999998</v>
      </c>
      <c r="R71">
        <f t="shared" si="9"/>
        <v>4.0229528328999988</v>
      </c>
      <c r="S71">
        <f t="shared" si="10"/>
        <v>-1.6328063241106996</v>
      </c>
      <c r="T71">
        <f t="shared" si="11"/>
        <v>2.6660564920558949</v>
      </c>
    </row>
    <row r="72" spans="1:20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 s="3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 s="1">
        <v>24.2</v>
      </c>
      <c r="O72" s="4">
        <f t="shared" si="6"/>
        <v>23.736533999999999</v>
      </c>
      <c r="P72">
        <f t="shared" si="7"/>
        <v>-0.46346600000000038</v>
      </c>
      <c r="Q72">
        <f t="shared" si="8"/>
        <v>0.46346600000000038</v>
      </c>
      <c r="R72">
        <f t="shared" si="9"/>
        <v>0.21480073315600035</v>
      </c>
      <c r="S72">
        <f t="shared" si="10"/>
        <v>1.6671936758893011</v>
      </c>
      <c r="T72">
        <f t="shared" si="11"/>
        <v>2.7795347529252799</v>
      </c>
    </row>
    <row r="73" spans="1:20" x14ac:dyDescent="0.2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 s="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 s="1">
        <v>21.7</v>
      </c>
      <c r="O73" s="4">
        <f t="shared" si="6"/>
        <v>19.586022000000007</v>
      </c>
      <c r="P73">
        <f t="shared" si="7"/>
        <v>-2.1139779999999924</v>
      </c>
      <c r="Q73">
        <f t="shared" si="8"/>
        <v>2.1139779999999924</v>
      </c>
      <c r="R73">
        <f t="shared" si="9"/>
        <v>4.4689029844839681</v>
      </c>
      <c r="S73">
        <f t="shared" si="10"/>
        <v>-0.83280632411069888</v>
      </c>
      <c r="T73">
        <f t="shared" si="11"/>
        <v>0.69356637347877448</v>
      </c>
    </row>
    <row r="74" spans="1:20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 s="3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 s="1">
        <v>22.8</v>
      </c>
      <c r="O74" s="4">
        <f t="shared" si="6"/>
        <v>20.532630000000005</v>
      </c>
      <c r="P74">
        <f t="shared" si="7"/>
        <v>-2.2673699999999961</v>
      </c>
      <c r="Q74">
        <f t="shared" si="8"/>
        <v>2.2673699999999961</v>
      </c>
      <c r="R74">
        <f t="shared" si="9"/>
        <v>5.1409667168999826</v>
      </c>
      <c r="S74">
        <f t="shared" si="10"/>
        <v>0.26719367588930254</v>
      </c>
      <c r="T74">
        <f t="shared" si="11"/>
        <v>7.1392460435237656E-2</v>
      </c>
    </row>
    <row r="75" spans="1:20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 s="3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 s="1">
        <v>23.4</v>
      </c>
      <c r="O75" s="4">
        <f t="shared" si="6"/>
        <v>22.170990000000003</v>
      </c>
      <c r="P75">
        <f t="shared" si="7"/>
        <v>-1.2290099999999953</v>
      </c>
      <c r="Q75">
        <f t="shared" si="8"/>
        <v>1.2290099999999953</v>
      </c>
      <c r="R75">
        <f t="shared" si="9"/>
        <v>1.5104655800999884</v>
      </c>
      <c r="S75">
        <f t="shared" si="10"/>
        <v>0.86719367588930041</v>
      </c>
      <c r="T75">
        <f t="shared" si="11"/>
        <v>0.75202487150239705</v>
      </c>
    </row>
    <row r="76" spans="1:20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 s="3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 s="1">
        <v>24.1</v>
      </c>
      <c r="O76" s="4">
        <f t="shared" si="6"/>
        <v>22.425846</v>
      </c>
      <c r="P76">
        <f t="shared" si="7"/>
        <v>-1.6741540000000015</v>
      </c>
      <c r="Q76">
        <f t="shared" si="8"/>
        <v>1.6741540000000015</v>
      </c>
      <c r="R76">
        <f t="shared" si="9"/>
        <v>2.8027916157160049</v>
      </c>
      <c r="S76">
        <f t="shared" si="10"/>
        <v>1.5671936758893033</v>
      </c>
      <c r="T76">
        <f t="shared" si="11"/>
        <v>2.4560960177474267</v>
      </c>
    </row>
    <row r="77" spans="1:20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 s="3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 s="1">
        <v>21.4</v>
      </c>
      <c r="O77" s="4">
        <f t="shared" si="6"/>
        <v>22.544171999999996</v>
      </c>
      <c r="P77">
        <f t="shared" si="7"/>
        <v>1.1441719999999975</v>
      </c>
      <c r="Q77">
        <f t="shared" si="8"/>
        <v>1.1441719999999975</v>
      </c>
      <c r="R77">
        <f t="shared" si="9"/>
        <v>1.3091295655839943</v>
      </c>
      <c r="S77">
        <f t="shared" si="10"/>
        <v>-1.1328063241106996</v>
      </c>
      <c r="T77">
        <f t="shared" si="11"/>
        <v>1.2832501679451953</v>
      </c>
    </row>
    <row r="78" spans="1:20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 s="3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 s="1">
        <v>20</v>
      </c>
      <c r="O78" s="4">
        <f t="shared" si="6"/>
        <v>22.480457999999999</v>
      </c>
      <c r="P78">
        <f t="shared" si="7"/>
        <v>2.4804579999999987</v>
      </c>
      <c r="Q78">
        <f t="shared" si="8"/>
        <v>2.4804579999999987</v>
      </c>
      <c r="R78">
        <f t="shared" si="9"/>
        <v>6.1526718897639938</v>
      </c>
      <c r="S78">
        <f t="shared" si="10"/>
        <v>-2.5328063241106982</v>
      </c>
      <c r="T78">
        <f t="shared" si="11"/>
        <v>6.4151078754551474</v>
      </c>
    </row>
    <row r="79" spans="1:20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 s="3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 s="1">
        <v>20.8</v>
      </c>
      <c r="O79" s="4">
        <f t="shared" si="6"/>
        <v>21.21528</v>
      </c>
      <c r="P79">
        <f t="shared" si="7"/>
        <v>0.41527999999999921</v>
      </c>
      <c r="Q79">
        <f t="shared" si="8"/>
        <v>0.41527999999999921</v>
      </c>
      <c r="R79">
        <f t="shared" si="9"/>
        <v>0.17245747839999934</v>
      </c>
      <c r="S79">
        <f t="shared" si="10"/>
        <v>-1.7328063241106975</v>
      </c>
      <c r="T79">
        <f t="shared" si="11"/>
        <v>3.0026177568780277</v>
      </c>
    </row>
    <row r="80" spans="1:20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 s="3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 s="1">
        <v>21.2</v>
      </c>
      <c r="O80" s="4">
        <f t="shared" si="6"/>
        <v>22.052664000000007</v>
      </c>
      <c r="P80">
        <f t="shared" si="7"/>
        <v>0.85266400000000786</v>
      </c>
      <c r="Q80">
        <f t="shared" si="8"/>
        <v>0.85266400000000786</v>
      </c>
      <c r="R80">
        <f t="shared" si="9"/>
        <v>0.72703589689601344</v>
      </c>
      <c r="S80">
        <f t="shared" si="10"/>
        <v>-1.3328063241106989</v>
      </c>
      <c r="T80">
        <f t="shared" si="11"/>
        <v>1.7763726975894734</v>
      </c>
    </row>
    <row r="81" spans="1:20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 s="3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 s="1">
        <v>20.3</v>
      </c>
      <c r="O81" s="4">
        <f t="shared" si="6"/>
        <v>18.794148</v>
      </c>
      <c r="P81">
        <f t="shared" si="7"/>
        <v>-1.5058520000000009</v>
      </c>
      <c r="Q81">
        <f t="shared" si="8"/>
        <v>1.5058520000000009</v>
      </c>
      <c r="R81">
        <f t="shared" si="9"/>
        <v>2.2675902459040027</v>
      </c>
      <c r="S81">
        <f t="shared" si="10"/>
        <v>-2.2328063241106975</v>
      </c>
      <c r="T81">
        <f t="shared" si="11"/>
        <v>4.9854240809887251</v>
      </c>
    </row>
    <row r="82" spans="1:20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 s="3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 s="1">
        <v>28</v>
      </c>
      <c r="O82" s="4">
        <f t="shared" si="6"/>
        <v>26.558154000000009</v>
      </c>
      <c r="P82">
        <f t="shared" si="7"/>
        <v>-1.4418459999999911</v>
      </c>
      <c r="Q82">
        <f t="shared" si="8"/>
        <v>1.4418459999999911</v>
      </c>
      <c r="R82">
        <f t="shared" si="9"/>
        <v>2.0789198877159745</v>
      </c>
      <c r="S82">
        <f t="shared" si="10"/>
        <v>5.4671936758893018</v>
      </c>
      <c r="T82">
        <f t="shared" si="11"/>
        <v>29.890206689683975</v>
      </c>
    </row>
    <row r="83" spans="1:20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 s="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 s="1">
        <v>23.9</v>
      </c>
      <c r="O83" s="4">
        <f t="shared" si="6"/>
        <v>25.575138000000003</v>
      </c>
      <c r="P83">
        <f t="shared" si="7"/>
        <v>1.675138000000004</v>
      </c>
      <c r="Q83">
        <f t="shared" si="8"/>
        <v>1.675138000000004</v>
      </c>
      <c r="R83">
        <f t="shared" si="9"/>
        <v>2.8060873190440137</v>
      </c>
      <c r="S83">
        <f t="shared" si="10"/>
        <v>1.3671936758893004</v>
      </c>
      <c r="T83">
        <f t="shared" si="11"/>
        <v>1.8692185473916973</v>
      </c>
    </row>
    <row r="84" spans="1:20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 s="3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 s="1">
        <v>24.8</v>
      </c>
      <c r="O84" s="4">
        <f t="shared" si="6"/>
        <v>22.689804000000002</v>
      </c>
      <c r="P84">
        <f t="shared" si="7"/>
        <v>-2.1101959999999984</v>
      </c>
      <c r="Q84">
        <f t="shared" si="8"/>
        <v>2.1101959999999984</v>
      </c>
      <c r="R84">
        <f t="shared" si="9"/>
        <v>4.4529271584159931</v>
      </c>
      <c r="S84">
        <f t="shared" si="10"/>
        <v>2.2671936758893025</v>
      </c>
      <c r="T84">
        <f t="shared" si="11"/>
        <v>5.140167163992448</v>
      </c>
    </row>
    <row r="85" spans="1:20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 s="3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 s="1">
        <v>22.9</v>
      </c>
      <c r="O85" s="4">
        <f t="shared" si="6"/>
        <v>21.461033999999998</v>
      </c>
      <c r="P85">
        <f t="shared" si="7"/>
        <v>-1.4389660000000006</v>
      </c>
      <c r="Q85">
        <f t="shared" si="8"/>
        <v>1.4389660000000006</v>
      </c>
      <c r="R85">
        <f t="shared" si="9"/>
        <v>2.0706231491560017</v>
      </c>
      <c r="S85">
        <f t="shared" si="10"/>
        <v>0.36719367588930041</v>
      </c>
      <c r="T85">
        <f t="shared" si="11"/>
        <v>0.13483119561309659</v>
      </c>
    </row>
    <row r="86" spans="1:20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 s="3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 s="1">
        <v>23.9</v>
      </c>
      <c r="O86" s="4">
        <f t="shared" si="6"/>
        <v>23.481678000000002</v>
      </c>
      <c r="P86">
        <f t="shared" si="7"/>
        <v>-0.41832199999999631</v>
      </c>
      <c r="Q86">
        <f t="shared" si="8"/>
        <v>0.41832199999999631</v>
      </c>
      <c r="R86">
        <f t="shared" si="9"/>
        <v>0.17499329568399691</v>
      </c>
      <c r="S86">
        <f t="shared" si="10"/>
        <v>1.3671936758893004</v>
      </c>
      <c r="T86">
        <f t="shared" si="11"/>
        <v>1.8692185473916973</v>
      </c>
    </row>
    <row r="87" spans="1:20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 s="3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 s="1">
        <v>26.6</v>
      </c>
      <c r="O87" s="4">
        <f t="shared" si="6"/>
        <v>25.675260000000002</v>
      </c>
      <c r="P87">
        <f t="shared" si="7"/>
        <v>-0.9247399999999999</v>
      </c>
      <c r="Q87">
        <f t="shared" si="8"/>
        <v>0.9247399999999999</v>
      </c>
      <c r="R87">
        <f t="shared" si="9"/>
        <v>0.85514406759999984</v>
      </c>
      <c r="S87">
        <f t="shared" si="10"/>
        <v>4.0671936758893033</v>
      </c>
      <c r="T87">
        <f t="shared" si="11"/>
        <v>16.542064397193943</v>
      </c>
    </row>
    <row r="88" spans="1:20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 s="3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 s="1">
        <v>22.5</v>
      </c>
      <c r="O88" s="4">
        <f t="shared" si="6"/>
        <v>20.077530000000003</v>
      </c>
      <c r="P88">
        <f t="shared" si="7"/>
        <v>-2.422469999999997</v>
      </c>
      <c r="Q88">
        <f t="shared" si="8"/>
        <v>2.422469999999997</v>
      </c>
      <c r="R88">
        <f t="shared" si="9"/>
        <v>5.8683609008999857</v>
      </c>
      <c r="S88">
        <f t="shared" si="10"/>
        <v>-3.2806324110698171E-2</v>
      </c>
      <c r="T88">
        <f t="shared" si="11"/>
        <v>1.0762549016561762E-3</v>
      </c>
    </row>
    <row r="89" spans="1:20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 s="3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 s="1">
        <v>22.2</v>
      </c>
      <c r="O89" s="4">
        <f t="shared" si="6"/>
        <v>21.042342000000005</v>
      </c>
      <c r="P89">
        <f t="shared" si="7"/>
        <v>-1.1576579999999943</v>
      </c>
      <c r="Q89">
        <f t="shared" si="8"/>
        <v>1.1576579999999943</v>
      </c>
      <c r="R89">
        <f t="shared" si="9"/>
        <v>1.3401720449639869</v>
      </c>
      <c r="S89">
        <f t="shared" si="10"/>
        <v>-0.33280632411069888</v>
      </c>
      <c r="T89">
        <f t="shared" si="11"/>
        <v>0.11076004936807556</v>
      </c>
    </row>
    <row r="90" spans="1:20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 s="3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 s="1">
        <v>23.6</v>
      </c>
      <c r="O90" s="4">
        <f t="shared" si="6"/>
        <v>29.106713999999997</v>
      </c>
      <c r="P90">
        <f t="shared" si="7"/>
        <v>5.5067139999999952</v>
      </c>
      <c r="Q90">
        <f t="shared" si="8"/>
        <v>5.5067139999999952</v>
      </c>
      <c r="R90">
        <f t="shared" si="9"/>
        <v>30.323899077795947</v>
      </c>
      <c r="S90">
        <f t="shared" si="10"/>
        <v>1.0671936758893033</v>
      </c>
      <c r="T90">
        <f t="shared" si="11"/>
        <v>1.1389023418581232</v>
      </c>
    </row>
    <row r="91" spans="1:20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 s="3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 s="1">
        <v>28.7</v>
      </c>
      <c r="O91" s="4">
        <f t="shared" si="6"/>
        <v>29.762058000000003</v>
      </c>
      <c r="P91">
        <f t="shared" si="7"/>
        <v>1.0620580000000039</v>
      </c>
      <c r="Q91">
        <f t="shared" si="8"/>
        <v>1.0620580000000039</v>
      </c>
      <c r="R91">
        <f t="shared" si="9"/>
        <v>1.1279671953640085</v>
      </c>
      <c r="S91">
        <f t="shared" si="10"/>
        <v>6.1671936758893011</v>
      </c>
      <c r="T91">
        <f t="shared" si="11"/>
        <v>38.034277835928989</v>
      </c>
    </row>
    <row r="92" spans="1:20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 s="3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 s="1">
        <v>22.6</v>
      </c>
      <c r="O92" s="4">
        <f t="shared" si="6"/>
        <v>23.736533999999999</v>
      </c>
      <c r="P92">
        <f t="shared" si="7"/>
        <v>1.1365339999999975</v>
      </c>
      <c r="Q92">
        <f t="shared" si="8"/>
        <v>1.1365339999999975</v>
      </c>
      <c r="R92">
        <f t="shared" si="9"/>
        <v>1.2917095331559942</v>
      </c>
      <c r="S92">
        <f t="shared" si="10"/>
        <v>6.719367588930325E-2</v>
      </c>
      <c r="T92">
        <f t="shared" si="11"/>
        <v>4.5149900795167326E-3</v>
      </c>
    </row>
    <row r="93" spans="1:20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 s="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 s="1">
        <v>22</v>
      </c>
      <c r="O93" s="4">
        <f t="shared" si="6"/>
        <v>23.627310000000001</v>
      </c>
      <c r="P93">
        <f t="shared" si="7"/>
        <v>1.6273100000000014</v>
      </c>
      <c r="Q93">
        <f t="shared" si="8"/>
        <v>1.6273100000000014</v>
      </c>
      <c r="R93">
        <f t="shared" si="9"/>
        <v>2.6481378361000045</v>
      </c>
      <c r="S93">
        <f t="shared" si="10"/>
        <v>-0.53280632411069817</v>
      </c>
      <c r="T93">
        <f t="shared" si="11"/>
        <v>0.28388257901235436</v>
      </c>
    </row>
    <row r="94" spans="1:20" x14ac:dyDescent="0.2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 s="3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 s="1">
        <v>22.9</v>
      </c>
      <c r="O94" s="4">
        <f t="shared" si="6"/>
        <v>23.964084000000007</v>
      </c>
      <c r="P94">
        <f t="shared" si="7"/>
        <v>1.0640840000000082</v>
      </c>
      <c r="Q94">
        <f t="shared" si="8"/>
        <v>1.0640840000000082</v>
      </c>
      <c r="R94">
        <f t="shared" si="9"/>
        <v>1.1322747590560176</v>
      </c>
      <c r="S94">
        <f t="shared" si="10"/>
        <v>0.36719367588930041</v>
      </c>
      <c r="T94">
        <f t="shared" si="11"/>
        <v>0.13483119561309659</v>
      </c>
    </row>
    <row r="95" spans="1:20" x14ac:dyDescent="0.2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 s="3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 s="1">
        <v>25</v>
      </c>
      <c r="O95" s="4">
        <f t="shared" si="6"/>
        <v>21.861522000000008</v>
      </c>
      <c r="P95">
        <f t="shared" si="7"/>
        <v>-3.1384779999999921</v>
      </c>
      <c r="Q95">
        <f t="shared" si="8"/>
        <v>3.1384779999999921</v>
      </c>
      <c r="R95">
        <f t="shared" si="9"/>
        <v>9.8500441564839498</v>
      </c>
      <c r="S95">
        <f t="shared" si="10"/>
        <v>2.4671936758893018</v>
      </c>
      <c r="T95">
        <f t="shared" si="11"/>
        <v>6.0870446343481657</v>
      </c>
    </row>
    <row r="96" spans="1:20" x14ac:dyDescent="0.2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 s="3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 s="1">
        <v>20.6</v>
      </c>
      <c r="O96" s="4">
        <f t="shared" si="6"/>
        <v>22.207397999999998</v>
      </c>
      <c r="P96">
        <f t="shared" si="7"/>
        <v>1.6073979999999963</v>
      </c>
      <c r="Q96">
        <f t="shared" si="8"/>
        <v>1.6073979999999963</v>
      </c>
      <c r="R96">
        <f t="shared" si="9"/>
        <v>2.5837283304039884</v>
      </c>
      <c r="S96">
        <f t="shared" si="10"/>
        <v>-1.9328063241106967</v>
      </c>
      <c r="T96">
        <f t="shared" si="11"/>
        <v>3.7357402865223039</v>
      </c>
    </row>
    <row r="97" spans="1:20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 s="3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 s="1">
        <v>28.4</v>
      </c>
      <c r="O97" s="4">
        <f t="shared" si="6"/>
        <v>25.629750000000001</v>
      </c>
      <c r="P97">
        <f t="shared" si="7"/>
        <v>-2.7702499999999972</v>
      </c>
      <c r="Q97">
        <f t="shared" si="8"/>
        <v>2.7702499999999972</v>
      </c>
      <c r="R97">
        <f t="shared" si="9"/>
        <v>7.674285062499985</v>
      </c>
      <c r="S97">
        <f t="shared" si="10"/>
        <v>5.8671936758893004</v>
      </c>
      <c r="T97">
        <f t="shared" si="11"/>
        <v>34.423961630395404</v>
      </c>
    </row>
    <row r="98" spans="1:20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F98" s="3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 s="1">
        <v>21.4</v>
      </c>
      <c r="O98" s="4">
        <f t="shared" si="6"/>
        <v>21.424626000000004</v>
      </c>
      <c r="P98">
        <f t="shared" si="7"/>
        <v>2.4626000000004922E-2</v>
      </c>
      <c r="Q98">
        <f t="shared" si="8"/>
        <v>2.4626000000004922E-2</v>
      </c>
      <c r="R98">
        <f t="shared" si="9"/>
        <v>6.0643987600024235E-4</v>
      </c>
      <c r="S98">
        <f t="shared" si="10"/>
        <v>-1.1328063241106996</v>
      </c>
      <c r="T98">
        <f t="shared" si="11"/>
        <v>1.2832501679451953</v>
      </c>
    </row>
    <row r="99" spans="1:20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 s="3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 s="1">
        <v>38.700000000000003</v>
      </c>
      <c r="O99" s="4">
        <f t="shared" si="6"/>
        <v>38.773038000000007</v>
      </c>
      <c r="P99">
        <f t="shared" si="7"/>
        <v>7.3038000000003933E-2</v>
      </c>
      <c r="Q99">
        <f t="shared" si="8"/>
        <v>7.3038000000003933E-2</v>
      </c>
      <c r="R99">
        <f t="shared" si="9"/>
        <v>5.3345494440005742E-3</v>
      </c>
      <c r="S99">
        <f t="shared" si="10"/>
        <v>16.167193675889305</v>
      </c>
      <c r="T99">
        <f t="shared" si="11"/>
        <v>261.37815135371511</v>
      </c>
    </row>
    <row r="100" spans="1:20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 s="3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 s="1">
        <v>43.8</v>
      </c>
      <c r="O100" s="4">
        <f t="shared" si="6"/>
        <v>36.506640000000012</v>
      </c>
      <c r="P100">
        <f t="shared" si="7"/>
        <v>-7.2933599999999856</v>
      </c>
      <c r="Q100">
        <f t="shared" si="8"/>
        <v>7.2933599999999856</v>
      </c>
      <c r="R100">
        <f t="shared" si="9"/>
        <v>53.193100089599788</v>
      </c>
      <c r="S100">
        <f t="shared" si="10"/>
        <v>21.267193675889299</v>
      </c>
      <c r="T100">
        <f t="shared" si="11"/>
        <v>452.29352684778581</v>
      </c>
    </row>
    <row r="101" spans="1:20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 s="3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 s="1">
        <v>33.200000000000003</v>
      </c>
      <c r="O101" s="4">
        <f t="shared" si="6"/>
        <v>32.829432000000004</v>
      </c>
      <c r="P101">
        <f t="shared" si="7"/>
        <v>-0.37056799999999868</v>
      </c>
      <c r="Q101">
        <f t="shared" si="8"/>
        <v>0.37056799999999868</v>
      </c>
      <c r="R101">
        <f t="shared" si="9"/>
        <v>0.13732064262399901</v>
      </c>
      <c r="S101">
        <f t="shared" si="10"/>
        <v>10.667193675889305</v>
      </c>
      <c r="T101">
        <f t="shared" si="11"/>
        <v>113.78902091893278</v>
      </c>
    </row>
    <row r="102" spans="1:20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 s="3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 s="1">
        <v>27.5</v>
      </c>
      <c r="O102" s="4">
        <f t="shared" si="6"/>
        <v>26.558154000000009</v>
      </c>
      <c r="P102">
        <f t="shared" si="7"/>
        <v>-0.94184599999999108</v>
      </c>
      <c r="Q102">
        <f t="shared" si="8"/>
        <v>0.94184599999999108</v>
      </c>
      <c r="R102">
        <f t="shared" si="9"/>
        <v>0.88707388771598317</v>
      </c>
      <c r="S102">
        <f t="shared" si="10"/>
        <v>4.9671936758893018</v>
      </c>
      <c r="T102">
        <f t="shared" si="11"/>
        <v>24.673013013794673</v>
      </c>
    </row>
    <row r="103" spans="1:20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 s="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 s="1">
        <v>26.5</v>
      </c>
      <c r="O103" s="4">
        <f t="shared" si="6"/>
        <v>27.049661999999998</v>
      </c>
      <c r="P103">
        <f t="shared" si="7"/>
        <v>0.54966199999999787</v>
      </c>
      <c r="Q103">
        <f t="shared" si="8"/>
        <v>0.54966199999999787</v>
      </c>
      <c r="R103">
        <f t="shared" si="9"/>
        <v>0.30212831424399766</v>
      </c>
      <c r="S103">
        <f t="shared" si="10"/>
        <v>3.9671936758893018</v>
      </c>
      <c r="T103">
        <f t="shared" si="11"/>
        <v>15.738625662016071</v>
      </c>
    </row>
    <row r="104" spans="1:20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 s="3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 s="1">
        <v>18.600000000000001</v>
      </c>
      <c r="O104" s="4">
        <f t="shared" si="6"/>
        <v>23.627310000000001</v>
      </c>
      <c r="P104">
        <f t="shared" si="7"/>
        <v>5.0273099999999999</v>
      </c>
      <c r="Q104">
        <f t="shared" si="8"/>
        <v>5.0273099999999999</v>
      </c>
      <c r="R104">
        <f t="shared" si="9"/>
        <v>25.273845836099998</v>
      </c>
      <c r="S104">
        <f t="shared" si="10"/>
        <v>-3.9328063241106967</v>
      </c>
      <c r="T104">
        <f t="shared" si="11"/>
        <v>15.466965582965091</v>
      </c>
    </row>
    <row r="105" spans="1:20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 s="3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 s="1">
        <v>19.3</v>
      </c>
      <c r="O105" s="4">
        <f t="shared" si="6"/>
        <v>21.187973999999997</v>
      </c>
      <c r="P105">
        <f t="shared" si="7"/>
        <v>1.8879739999999963</v>
      </c>
      <c r="Q105">
        <f t="shared" si="8"/>
        <v>1.8879739999999963</v>
      </c>
      <c r="R105">
        <f t="shared" si="9"/>
        <v>3.5644458246759858</v>
      </c>
      <c r="S105">
        <f t="shared" si="10"/>
        <v>-3.2328063241106975</v>
      </c>
      <c r="T105">
        <f t="shared" si="11"/>
        <v>10.45103672921012</v>
      </c>
    </row>
    <row r="106" spans="1:20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 s="3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 s="1">
        <v>20.100000000000001</v>
      </c>
      <c r="O106" s="4">
        <f t="shared" si="6"/>
        <v>21.461033999999998</v>
      </c>
      <c r="P106">
        <f t="shared" si="7"/>
        <v>1.3610339999999965</v>
      </c>
      <c r="Q106">
        <f t="shared" si="8"/>
        <v>1.3610339999999965</v>
      </c>
      <c r="R106">
        <f t="shared" si="9"/>
        <v>1.8524135491559905</v>
      </c>
      <c r="S106">
        <f t="shared" si="10"/>
        <v>-2.4328063241106967</v>
      </c>
      <c r="T106">
        <f t="shared" si="11"/>
        <v>5.9185466106330002</v>
      </c>
    </row>
    <row r="107" spans="1:20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 s="3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 s="1">
        <v>19.5</v>
      </c>
      <c r="O107" s="4">
        <f t="shared" si="6"/>
        <v>18.584802000000003</v>
      </c>
      <c r="P107">
        <f t="shared" si="7"/>
        <v>-0.91519799999999663</v>
      </c>
      <c r="Q107">
        <f t="shared" si="8"/>
        <v>0.91519799999999663</v>
      </c>
      <c r="R107">
        <f t="shared" si="9"/>
        <v>0.83758737920399384</v>
      </c>
      <c r="S107">
        <f t="shared" si="10"/>
        <v>-3.0328063241106982</v>
      </c>
      <c r="T107">
        <f t="shared" si="11"/>
        <v>9.1979141995658455</v>
      </c>
    </row>
    <row r="108" spans="1:20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 s="3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 s="1">
        <v>19.5</v>
      </c>
      <c r="O108" s="4">
        <f t="shared" si="6"/>
        <v>18.448272000000003</v>
      </c>
      <c r="P108">
        <f t="shared" si="7"/>
        <v>-1.0517279999999971</v>
      </c>
      <c r="Q108">
        <f t="shared" si="8"/>
        <v>1.0517279999999971</v>
      </c>
      <c r="R108">
        <f t="shared" si="9"/>
        <v>1.1061317859839939</v>
      </c>
      <c r="S108">
        <f t="shared" si="10"/>
        <v>-3.0328063241106982</v>
      </c>
      <c r="T108">
        <f t="shared" si="11"/>
        <v>9.1979141995658455</v>
      </c>
    </row>
    <row r="109" spans="1:20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 s="3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 s="1">
        <v>20.399999999999999</v>
      </c>
      <c r="O109" s="4">
        <f t="shared" si="6"/>
        <v>21.096954000000004</v>
      </c>
      <c r="P109">
        <f t="shared" si="7"/>
        <v>0.69695400000000518</v>
      </c>
      <c r="Q109">
        <f t="shared" si="8"/>
        <v>0.69695400000000518</v>
      </c>
      <c r="R109">
        <f t="shared" si="9"/>
        <v>0.48574487811600719</v>
      </c>
      <c r="S109">
        <f t="shared" si="10"/>
        <v>-2.1328063241106996</v>
      </c>
      <c r="T109">
        <f t="shared" si="11"/>
        <v>4.5488628161665945</v>
      </c>
    </row>
    <row r="110" spans="1:20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 s="3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 s="1">
        <v>19.8</v>
      </c>
      <c r="O110" s="4">
        <f t="shared" si="6"/>
        <v>24.255348000000005</v>
      </c>
      <c r="P110">
        <f t="shared" si="7"/>
        <v>4.4553480000000043</v>
      </c>
      <c r="Q110">
        <f t="shared" si="8"/>
        <v>4.4553480000000043</v>
      </c>
      <c r="R110">
        <f t="shared" si="9"/>
        <v>19.850125801104038</v>
      </c>
      <c r="S110">
        <f t="shared" si="10"/>
        <v>-2.7328063241106975</v>
      </c>
      <c r="T110">
        <f t="shared" si="11"/>
        <v>7.4682304050994226</v>
      </c>
    </row>
    <row r="111" spans="1:20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 s="3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 s="1">
        <v>19.399999999999999</v>
      </c>
      <c r="O111" s="4">
        <f t="shared" si="6"/>
        <v>22.025358000000004</v>
      </c>
      <c r="P111">
        <f t="shared" si="7"/>
        <v>2.6253580000000056</v>
      </c>
      <c r="Q111">
        <f t="shared" si="8"/>
        <v>2.6253580000000056</v>
      </c>
      <c r="R111">
        <f t="shared" si="9"/>
        <v>6.8925046281640299</v>
      </c>
      <c r="S111">
        <f t="shared" si="10"/>
        <v>-3.1328063241106996</v>
      </c>
      <c r="T111">
        <f t="shared" si="11"/>
        <v>9.8144754643879946</v>
      </c>
    </row>
    <row r="112" spans="1:20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 s="3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 s="1">
        <v>21.7</v>
      </c>
      <c r="O112" s="4">
        <f t="shared" si="6"/>
        <v>21.715890000000002</v>
      </c>
      <c r="P112">
        <f t="shared" si="7"/>
        <v>1.5890000000002402E-2</v>
      </c>
      <c r="Q112">
        <f t="shared" si="8"/>
        <v>1.5890000000002402E-2</v>
      </c>
      <c r="R112">
        <f t="shared" si="9"/>
        <v>2.5249210000007636E-4</v>
      </c>
      <c r="S112">
        <f t="shared" si="10"/>
        <v>-0.83280632411069888</v>
      </c>
      <c r="T112">
        <f t="shared" si="11"/>
        <v>0.69356637347877448</v>
      </c>
    </row>
    <row r="113" spans="1:20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 s="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 s="1">
        <v>22.8</v>
      </c>
      <c r="O113" s="4">
        <f t="shared" si="6"/>
        <v>26.448930000000004</v>
      </c>
      <c r="P113">
        <f t="shared" si="7"/>
        <v>3.6489300000000036</v>
      </c>
      <c r="Q113">
        <f t="shared" si="8"/>
        <v>3.6489300000000036</v>
      </c>
      <c r="R113">
        <f t="shared" si="9"/>
        <v>13.314690144900027</v>
      </c>
      <c r="S113">
        <f t="shared" si="10"/>
        <v>0.26719367588930254</v>
      </c>
      <c r="T113">
        <f t="shared" si="11"/>
        <v>7.1392460435237656E-2</v>
      </c>
    </row>
    <row r="114" spans="1:20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 s="3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 s="1">
        <v>18.8</v>
      </c>
      <c r="O114" s="4">
        <f t="shared" si="6"/>
        <v>19.149126000000003</v>
      </c>
      <c r="P114">
        <f t="shared" si="7"/>
        <v>0.34912600000000182</v>
      </c>
      <c r="Q114">
        <f t="shared" si="8"/>
        <v>0.34912600000000182</v>
      </c>
      <c r="R114">
        <f t="shared" si="9"/>
        <v>0.12188896387600127</v>
      </c>
      <c r="S114">
        <f t="shared" si="10"/>
        <v>-3.7328063241106975</v>
      </c>
      <c r="T114">
        <f t="shared" si="11"/>
        <v>13.933843053320818</v>
      </c>
    </row>
    <row r="115" spans="1:20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 s="3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 s="1">
        <v>18.7</v>
      </c>
      <c r="O115" s="4">
        <f t="shared" si="6"/>
        <v>20.778384000000003</v>
      </c>
      <c r="P115">
        <f t="shared" si="7"/>
        <v>2.0783840000000033</v>
      </c>
      <c r="Q115">
        <f t="shared" si="8"/>
        <v>2.0783840000000033</v>
      </c>
      <c r="R115">
        <f t="shared" si="9"/>
        <v>4.3196800514560136</v>
      </c>
      <c r="S115">
        <f t="shared" si="10"/>
        <v>-3.8328063241106989</v>
      </c>
      <c r="T115">
        <f t="shared" si="11"/>
        <v>14.690404318142967</v>
      </c>
    </row>
    <row r="116" spans="1:20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 s="3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 s="1">
        <v>18.5</v>
      </c>
      <c r="O116" s="4">
        <f t="shared" si="6"/>
        <v>22.252907999999998</v>
      </c>
      <c r="P116">
        <f t="shared" si="7"/>
        <v>3.7529079999999979</v>
      </c>
      <c r="Q116">
        <f t="shared" si="8"/>
        <v>3.7529079999999979</v>
      </c>
      <c r="R116">
        <f t="shared" si="9"/>
        <v>14.084318456463985</v>
      </c>
      <c r="S116">
        <f t="shared" si="10"/>
        <v>-4.0328063241106982</v>
      </c>
      <c r="T116">
        <f t="shared" si="11"/>
        <v>16.26352684778724</v>
      </c>
    </row>
    <row r="117" spans="1:20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 s="3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 s="1">
        <v>18.3</v>
      </c>
      <c r="O117" s="4">
        <f t="shared" si="6"/>
        <v>19.285656000000003</v>
      </c>
      <c r="P117">
        <f t="shared" si="7"/>
        <v>0.98565600000000231</v>
      </c>
      <c r="Q117">
        <f t="shared" si="8"/>
        <v>0.98565600000000231</v>
      </c>
      <c r="R117">
        <f t="shared" si="9"/>
        <v>0.97151775033600452</v>
      </c>
      <c r="S117">
        <f t="shared" si="10"/>
        <v>-4.2328063241106975</v>
      </c>
      <c r="T117">
        <f t="shared" si="11"/>
        <v>17.916649377431515</v>
      </c>
    </row>
    <row r="118" spans="1:20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 s="3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 s="1">
        <v>21.2</v>
      </c>
      <c r="O118" s="4">
        <f t="shared" si="6"/>
        <v>21.542952000000007</v>
      </c>
      <c r="P118">
        <f t="shared" si="7"/>
        <v>0.34295200000000747</v>
      </c>
      <c r="Q118">
        <f t="shared" si="8"/>
        <v>0.34295200000000747</v>
      </c>
      <c r="R118">
        <f t="shared" si="9"/>
        <v>0.11761607430400513</v>
      </c>
      <c r="S118">
        <f t="shared" si="10"/>
        <v>-1.3328063241106989</v>
      </c>
      <c r="T118">
        <f t="shared" si="11"/>
        <v>1.7763726975894734</v>
      </c>
    </row>
    <row r="119" spans="1:20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 s="3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 s="1">
        <v>19.2</v>
      </c>
      <c r="O119" s="4">
        <f t="shared" si="6"/>
        <v>20.132142000000002</v>
      </c>
      <c r="P119">
        <f t="shared" si="7"/>
        <v>0.93214200000000247</v>
      </c>
      <c r="Q119">
        <f t="shared" si="8"/>
        <v>0.93214200000000247</v>
      </c>
      <c r="R119">
        <f t="shared" si="9"/>
        <v>0.86888870816400465</v>
      </c>
      <c r="S119">
        <f t="shared" si="10"/>
        <v>-3.3328063241106989</v>
      </c>
      <c r="T119">
        <f t="shared" si="11"/>
        <v>11.107597994032268</v>
      </c>
    </row>
    <row r="120" spans="1:20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 s="3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 s="1">
        <v>20.399999999999999</v>
      </c>
      <c r="O120" s="4">
        <f t="shared" si="6"/>
        <v>18.775944000000003</v>
      </c>
      <c r="P120">
        <f t="shared" si="7"/>
        <v>-1.6240559999999959</v>
      </c>
      <c r="Q120">
        <f t="shared" si="8"/>
        <v>1.6240559999999959</v>
      </c>
      <c r="R120">
        <f t="shared" si="9"/>
        <v>2.6375578911359869</v>
      </c>
      <c r="S120">
        <f t="shared" si="10"/>
        <v>-2.1328063241106996</v>
      </c>
      <c r="T120">
        <f t="shared" si="11"/>
        <v>4.5488628161665945</v>
      </c>
    </row>
    <row r="121" spans="1:20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 s="3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 s="1">
        <v>19.3</v>
      </c>
      <c r="O121" s="4">
        <f t="shared" si="6"/>
        <v>17.492562</v>
      </c>
      <c r="P121">
        <f t="shared" si="7"/>
        <v>-1.8074380000000012</v>
      </c>
      <c r="Q121">
        <f t="shared" si="8"/>
        <v>1.8074380000000012</v>
      </c>
      <c r="R121">
        <f t="shared" si="9"/>
        <v>3.2668321238440043</v>
      </c>
      <c r="S121">
        <f t="shared" si="10"/>
        <v>-3.2328063241106975</v>
      </c>
      <c r="T121">
        <f t="shared" si="11"/>
        <v>10.45103672921012</v>
      </c>
    </row>
    <row r="122" spans="1:20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 s="3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 s="1">
        <v>22</v>
      </c>
      <c r="O122" s="4">
        <f t="shared" si="6"/>
        <v>18.757740000000005</v>
      </c>
      <c r="P122">
        <f t="shared" si="7"/>
        <v>-3.2422599999999946</v>
      </c>
      <c r="Q122">
        <f t="shared" si="8"/>
        <v>3.2422599999999946</v>
      </c>
      <c r="R122">
        <f t="shared" si="9"/>
        <v>10.512249907599966</v>
      </c>
      <c r="S122">
        <f t="shared" si="10"/>
        <v>-0.53280632411069817</v>
      </c>
      <c r="T122">
        <f t="shared" si="11"/>
        <v>0.28388257901235436</v>
      </c>
    </row>
    <row r="123" spans="1:20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 s="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 s="1">
        <v>20.3</v>
      </c>
      <c r="O123" s="4">
        <f t="shared" si="6"/>
        <v>19.977407999999997</v>
      </c>
      <c r="P123">
        <f t="shared" si="7"/>
        <v>-0.32259200000000376</v>
      </c>
      <c r="Q123">
        <f t="shared" si="8"/>
        <v>0.32259200000000376</v>
      </c>
      <c r="R123">
        <f t="shared" si="9"/>
        <v>0.10406559846400243</v>
      </c>
      <c r="S123">
        <f t="shared" si="10"/>
        <v>-2.2328063241106975</v>
      </c>
      <c r="T123">
        <f t="shared" si="11"/>
        <v>4.9854240809887251</v>
      </c>
    </row>
    <row r="124" spans="1:20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 s="3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 s="1">
        <v>20.5</v>
      </c>
      <c r="O124" s="4">
        <f t="shared" si="6"/>
        <v>19.586022000000007</v>
      </c>
      <c r="P124">
        <f t="shared" si="7"/>
        <v>-0.91397799999999307</v>
      </c>
      <c r="Q124">
        <f t="shared" si="8"/>
        <v>0.91397799999999307</v>
      </c>
      <c r="R124">
        <f t="shared" si="9"/>
        <v>0.83535578448398728</v>
      </c>
      <c r="S124">
        <f t="shared" si="10"/>
        <v>-2.0328063241106982</v>
      </c>
      <c r="T124">
        <f t="shared" si="11"/>
        <v>4.1323015513444492</v>
      </c>
    </row>
    <row r="125" spans="1:20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 s="3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 s="1">
        <v>17.3</v>
      </c>
      <c r="O125" s="4">
        <f t="shared" si="6"/>
        <v>18.630312000000004</v>
      </c>
      <c r="P125">
        <f t="shared" si="7"/>
        <v>1.3303120000000028</v>
      </c>
      <c r="Q125">
        <f t="shared" si="8"/>
        <v>1.3303120000000028</v>
      </c>
      <c r="R125">
        <f t="shared" si="9"/>
        <v>1.7697300173440076</v>
      </c>
      <c r="S125">
        <f t="shared" si="10"/>
        <v>-5.2328063241106975</v>
      </c>
      <c r="T125">
        <f t="shared" si="11"/>
        <v>27.38226202565291</v>
      </c>
    </row>
    <row r="126" spans="1:20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 s="3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 s="1">
        <v>18.8</v>
      </c>
      <c r="O126" s="4">
        <f t="shared" si="6"/>
        <v>18.839658</v>
      </c>
      <c r="P126">
        <f t="shared" si="7"/>
        <v>3.9657999999999305E-2</v>
      </c>
      <c r="Q126">
        <f t="shared" si="8"/>
        <v>3.9657999999999305E-2</v>
      </c>
      <c r="R126">
        <f t="shared" si="9"/>
        <v>1.5727569639999448E-3</v>
      </c>
      <c r="S126">
        <f t="shared" si="10"/>
        <v>-3.7328063241106975</v>
      </c>
      <c r="T126">
        <f t="shared" si="11"/>
        <v>13.933843053320818</v>
      </c>
    </row>
    <row r="127" spans="1:20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 s="3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 s="1">
        <v>21.4</v>
      </c>
      <c r="O127" s="4">
        <f t="shared" si="6"/>
        <v>19.813572000000001</v>
      </c>
      <c r="P127">
        <f t="shared" si="7"/>
        <v>-1.586427999999998</v>
      </c>
      <c r="Q127">
        <f t="shared" si="8"/>
        <v>1.586427999999998</v>
      </c>
      <c r="R127">
        <f t="shared" si="9"/>
        <v>2.5167537991839937</v>
      </c>
      <c r="S127">
        <f t="shared" si="10"/>
        <v>-1.1328063241106996</v>
      </c>
      <c r="T127">
        <f t="shared" si="11"/>
        <v>1.2832501679451953</v>
      </c>
    </row>
    <row r="128" spans="1:20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 s="3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 s="1">
        <v>15.7</v>
      </c>
      <c r="O128" s="4">
        <f t="shared" si="6"/>
        <v>16.418526000000007</v>
      </c>
      <c r="P128">
        <f t="shared" si="7"/>
        <v>0.71852600000000777</v>
      </c>
      <c r="Q128">
        <f t="shared" si="8"/>
        <v>0.71852600000000777</v>
      </c>
      <c r="R128">
        <f t="shared" si="9"/>
        <v>0.51627961267601119</v>
      </c>
      <c r="S128">
        <f t="shared" si="10"/>
        <v>-6.8328063241106989</v>
      </c>
      <c r="T128">
        <f t="shared" si="11"/>
        <v>46.68724226280716</v>
      </c>
    </row>
    <row r="129" spans="1:20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 s="3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 s="1">
        <v>16.2</v>
      </c>
      <c r="O129" s="4">
        <f t="shared" si="6"/>
        <v>17.146685999999995</v>
      </c>
      <c r="P129">
        <f t="shared" si="7"/>
        <v>0.94668599999999614</v>
      </c>
      <c r="Q129">
        <f t="shared" si="8"/>
        <v>0.94668599999999614</v>
      </c>
      <c r="R129">
        <f t="shared" si="9"/>
        <v>0.89621438259599273</v>
      </c>
      <c r="S129">
        <f t="shared" si="10"/>
        <v>-6.3328063241106989</v>
      </c>
      <c r="T129">
        <f t="shared" si="11"/>
        <v>40.104435938696462</v>
      </c>
    </row>
    <row r="130" spans="1:20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 s="3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 s="1">
        <v>18</v>
      </c>
      <c r="O130" s="4">
        <f t="shared" si="6"/>
        <v>23.863962000000001</v>
      </c>
      <c r="P130">
        <f t="shared" si="7"/>
        <v>5.8639620000000008</v>
      </c>
      <c r="Q130">
        <f t="shared" si="8"/>
        <v>5.8639620000000008</v>
      </c>
      <c r="R130">
        <f t="shared" si="9"/>
        <v>34.386050337444011</v>
      </c>
      <c r="S130">
        <f t="shared" si="10"/>
        <v>-4.5328063241106982</v>
      </c>
      <c r="T130">
        <f t="shared" si="11"/>
        <v>20.546333171897938</v>
      </c>
    </row>
    <row r="131" spans="1:20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 s="3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 s="1">
        <v>14.3</v>
      </c>
      <c r="O131" s="4">
        <f t="shared" ref="O131:O194" si="12" xml:space="preserve"> $X$3 + ($X$2*F131)</f>
        <v>16.636973999999995</v>
      </c>
      <c r="P131">
        <f t="shared" ref="P131:P194" si="13">O131-N131</f>
        <v>2.3369739999999943</v>
      </c>
      <c r="Q131">
        <f t="shared" ref="Q131:Q194" si="14">ABS(P131)</f>
        <v>2.3369739999999943</v>
      </c>
      <c r="R131">
        <f t="shared" ref="R131:R194" si="15" xml:space="preserve"> POWER(P131,2)</f>
        <v>5.4614474766759731</v>
      </c>
      <c r="S131">
        <f t="shared" ref="S131:S194" si="16">N131-$X$6</f>
        <v>-8.2328063241106975</v>
      </c>
      <c r="T131">
        <f t="shared" ref="T131:T194" si="17">POWER(S131,2)</f>
        <v>67.779099970317091</v>
      </c>
    </row>
    <row r="132" spans="1:20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 s="3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 s="1">
        <v>19.2</v>
      </c>
      <c r="O132" s="4">
        <f t="shared" si="12"/>
        <v>24.109716000000006</v>
      </c>
      <c r="P132">
        <f t="shared" si="13"/>
        <v>4.9097160000000066</v>
      </c>
      <c r="Q132">
        <f t="shared" si="14"/>
        <v>4.9097160000000066</v>
      </c>
      <c r="R132">
        <f t="shared" si="15"/>
        <v>24.105311200656065</v>
      </c>
      <c r="S132">
        <f t="shared" si="16"/>
        <v>-3.3328063241106989</v>
      </c>
      <c r="T132">
        <f t="shared" si="17"/>
        <v>11.107597994032268</v>
      </c>
    </row>
    <row r="133" spans="1:20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 s="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 s="1">
        <v>19.600000000000001</v>
      </c>
      <c r="O133" s="4">
        <f t="shared" si="12"/>
        <v>22.908251999999997</v>
      </c>
      <c r="P133">
        <f t="shared" si="13"/>
        <v>3.308251999999996</v>
      </c>
      <c r="Q133">
        <f t="shared" si="14"/>
        <v>3.308251999999996</v>
      </c>
      <c r="R133">
        <f t="shared" si="15"/>
        <v>10.944531295503973</v>
      </c>
      <c r="S133">
        <f t="shared" si="16"/>
        <v>-2.9328063241106967</v>
      </c>
      <c r="T133">
        <f t="shared" si="17"/>
        <v>8.6013529347436979</v>
      </c>
    </row>
    <row r="134" spans="1:20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 s="3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 s="1">
        <v>23</v>
      </c>
      <c r="O134" s="4">
        <f t="shared" si="12"/>
        <v>23.326944000000005</v>
      </c>
      <c r="P134">
        <f t="shared" si="13"/>
        <v>0.32694400000000456</v>
      </c>
      <c r="Q134">
        <f t="shared" si="14"/>
        <v>0.32694400000000456</v>
      </c>
      <c r="R134">
        <f t="shared" si="15"/>
        <v>0.10689237913600298</v>
      </c>
      <c r="S134">
        <f t="shared" si="16"/>
        <v>0.46719367588930183</v>
      </c>
      <c r="T134">
        <f t="shared" si="17"/>
        <v>0.21826993079095799</v>
      </c>
    </row>
    <row r="135" spans="1:20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 s="3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 s="1">
        <v>18.399999999999999</v>
      </c>
      <c r="O135" s="4">
        <f t="shared" si="12"/>
        <v>18.320844000000001</v>
      </c>
      <c r="P135">
        <f t="shared" si="13"/>
        <v>-7.9155999999997562E-2</v>
      </c>
      <c r="Q135">
        <f t="shared" si="14"/>
        <v>7.9155999999997562E-2</v>
      </c>
      <c r="R135">
        <f t="shared" si="15"/>
        <v>6.2656723359996143E-3</v>
      </c>
      <c r="S135">
        <f t="shared" si="16"/>
        <v>-4.1328063241106996</v>
      </c>
      <c r="T135">
        <f t="shared" si="17"/>
        <v>17.080088112609392</v>
      </c>
    </row>
    <row r="136" spans="1:20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 s="3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 s="1">
        <v>15.6</v>
      </c>
      <c r="O136" s="4">
        <f t="shared" si="12"/>
        <v>17.729213999999999</v>
      </c>
      <c r="P136">
        <f t="shared" si="13"/>
        <v>2.1292139999999993</v>
      </c>
      <c r="Q136">
        <f t="shared" si="14"/>
        <v>2.1292139999999993</v>
      </c>
      <c r="R136">
        <f t="shared" si="15"/>
        <v>4.5335522577959972</v>
      </c>
      <c r="S136">
        <f t="shared" si="16"/>
        <v>-6.9328063241106985</v>
      </c>
      <c r="T136">
        <f t="shared" si="17"/>
        <v>48.063803527629297</v>
      </c>
    </row>
    <row r="137" spans="1:20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 s="3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 s="1">
        <v>18.100000000000001</v>
      </c>
      <c r="O137" s="4">
        <f t="shared" si="12"/>
        <v>22.990169999999999</v>
      </c>
      <c r="P137">
        <f t="shared" si="13"/>
        <v>4.8901699999999977</v>
      </c>
      <c r="Q137">
        <f t="shared" si="14"/>
        <v>4.8901699999999977</v>
      </c>
      <c r="R137">
        <f t="shared" si="15"/>
        <v>23.913762628899978</v>
      </c>
      <c r="S137">
        <f t="shared" si="16"/>
        <v>-4.4328063241106967</v>
      </c>
      <c r="T137">
        <f t="shared" si="17"/>
        <v>19.649771907075788</v>
      </c>
    </row>
    <row r="138" spans="1:20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 s="3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 s="1">
        <v>17.399999999999999</v>
      </c>
      <c r="O138" s="4">
        <f t="shared" si="12"/>
        <v>19.413084000000005</v>
      </c>
      <c r="P138">
        <f t="shared" si="13"/>
        <v>2.0130840000000063</v>
      </c>
      <c r="Q138">
        <f t="shared" si="14"/>
        <v>2.0130840000000063</v>
      </c>
      <c r="R138">
        <f t="shared" si="15"/>
        <v>4.0525071910560255</v>
      </c>
      <c r="S138">
        <f t="shared" si="16"/>
        <v>-5.1328063241106996</v>
      </c>
      <c r="T138">
        <f t="shared" si="17"/>
        <v>26.345700760830791</v>
      </c>
    </row>
    <row r="139" spans="1:20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 s="3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 s="1">
        <v>17.100000000000001</v>
      </c>
      <c r="O139" s="4">
        <f t="shared" si="12"/>
        <v>24.073307999999997</v>
      </c>
      <c r="P139">
        <f t="shared" si="13"/>
        <v>6.9733079999999958</v>
      </c>
      <c r="Q139">
        <f t="shared" si="14"/>
        <v>6.9733079999999958</v>
      </c>
      <c r="R139">
        <f t="shared" si="15"/>
        <v>48.627024462863943</v>
      </c>
      <c r="S139">
        <f t="shared" si="16"/>
        <v>-5.4328063241106967</v>
      </c>
      <c r="T139">
        <f t="shared" si="17"/>
        <v>29.515384555297182</v>
      </c>
    </row>
    <row r="140" spans="1:20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 s="3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 s="1">
        <v>13.3</v>
      </c>
      <c r="O140" s="4">
        <f t="shared" si="12"/>
        <v>18.639414000000002</v>
      </c>
      <c r="P140">
        <f t="shared" si="13"/>
        <v>5.3394140000000014</v>
      </c>
      <c r="Q140">
        <f t="shared" si="14"/>
        <v>5.3394140000000014</v>
      </c>
      <c r="R140">
        <f t="shared" si="15"/>
        <v>28.509341863396017</v>
      </c>
      <c r="S140">
        <f t="shared" si="16"/>
        <v>-9.2328063241106975</v>
      </c>
      <c r="T140">
        <f t="shared" si="17"/>
        <v>85.244712618538486</v>
      </c>
    </row>
    <row r="141" spans="1:20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 s="3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 s="1">
        <v>17.8</v>
      </c>
      <c r="O141" s="4">
        <f t="shared" si="12"/>
        <v>21.315401999999999</v>
      </c>
      <c r="P141">
        <f t="shared" si="13"/>
        <v>3.5154019999999981</v>
      </c>
      <c r="Q141">
        <f t="shared" si="14"/>
        <v>3.5154019999999981</v>
      </c>
      <c r="R141">
        <f t="shared" si="15"/>
        <v>12.358051221603986</v>
      </c>
      <c r="S141">
        <f t="shared" si="16"/>
        <v>-4.7328063241106975</v>
      </c>
      <c r="T141">
        <f t="shared" si="17"/>
        <v>22.399455701542212</v>
      </c>
    </row>
    <row r="142" spans="1:20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 s="3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 s="1">
        <v>14</v>
      </c>
      <c r="O142" s="4">
        <f t="shared" si="12"/>
        <v>21.524748000000002</v>
      </c>
      <c r="P142">
        <f t="shared" si="13"/>
        <v>7.5247480000000024</v>
      </c>
      <c r="Q142">
        <f t="shared" si="14"/>
        <v>7.5247480000000024</v>
      </c>
      <c r="R142">
        <f t="shared" si="15"/>
        <v>56.621832463504035</v>
      </c>
      <c r="S142">
        <f t="shared" si="16"/>
        <v>-8.5328063241106982</v>
      </c>
      <c r="T142">
        <f t="shared" si="17"/>
        <v>72.808783764783527</v>
      </c>
    </row>
    <row r="143" spans="1:20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 s="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 s="1">
        <v>14.4</v>
      </c>
      <c r="O143" s="4">
        <f t="shared" si="12"/>
        <v>11.011938000000001</v>
      </c>
      <c r="P143">
        <f t="shared" si="13"/>
        <v>-3.3880619999999997</v>
      </c>
      <c r="Q143">
        <f t="shared" si="14"/>
        <v>3.3880619999999997</v>
      </c>
      <c r="R143">
        <f t="shared" si="15"/>
        <v>11.478964115843997</v>
      </c>
      <c r="S143">
        <f t="shared" si="16"/>
        <v>-8.1328063241106978</v>
      </c>
      <c r="T143">
        <f t="shared" si="17"/>
        <v>66.142538705494957</v>
      </c>
    </row>
    <row r="144" spans="1:20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 s="3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 s="1">
        <v>13.4</v>
      </c>
      <c r="O144" s="4">
        <f t="shared" si="12"/>
        <v>14.507106</v>
      </c>
      <c r="P144">
        <f t="shared" si="13"/>
        <v>1.1071059999999999</v>
      </c>
      <c r="Q144">
        <f t="shared" si="14"/>
        <v>1.1071059999999999</v>
      </c>
      <c r="R144">
        <f t="shared" si="15"/>
        <v>1.2256836952359997</v>
      </c>
      <c r="S144">
        <f t="shared" si="16"/>
        <v>-9.1328063241106978</v>
      </c>
      <c r="T144">
        <f t="shared" si="17"/>
        <v>83.408151353716363</v>
      </c>
    </row>
    <row r="145" spans="1:20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 s="3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 s="1">
        <v>15.6</v>
      </c>
      <c r="O145" s="4">
        <f t="shared" si="12"/>
        <v>15.098736000000002</v>
      </c>
      <c r="P145">
        <f t="shared" si="13"/>
        <v>-0.50126399999999727</v>
      </c>
      <c r="Q145">
        <f t="shared" si="14"/>
        <v>0.50126399999999727</v>
      </c>
      <c r="R145">
        <f t="shared" si="15"/>
        <v>0.25126559769599727</v>
      </c>
      <c r="S145">
        <f t="shared" si="16"/>
        <v>-6.9328063241106985</v>
      </c>
      <c r="T145">
        <f t="shared" si="17"/>
        <v>48.063803527629297</v>
      </c>
    </row>
    <row r="146" spans="1:20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 s="3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 s="1">
        <v>11.8</v>
      </c>
      <c r="O146" s="4">
        <f t="shared" si="12"/>
        <v>9.9561059999999983</v>
      </c>
      <c r="P146">
        <f t="shared" si="13"/>
        <v>-1.8438940000000024</v>
      </c>
      <c r="Q146">
        <f t="shared" si="14"/>
        <v>1.8438940000000024</v>
      </c>
      <c r="R146">
        <f t="shared" si="15"/>
        <v>3.3999450832360085</v>
      </c>
      <c r="S146">
        <f t="shared" si="16"/>
        <v>-10.732806324110697</v>
      </c>
      <c r="T146">
        <f t="shared" si="17"/>
        <v>115.19313159087058</v>
      </c>
    </row>
    <row r="147" spans="1:20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 s="3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 s="1">
        <v>13.8</v>
      </c>
      <c r="O147" s="4">
        <f t="shared" si="12"/>
        <v>21.12426</v>
      </c>
      <c r="P147">
        <f t="shared" si="13"/>
        <v>7.3242599999999989</v>
      </c>
      <c r="Q147">
        <f t="shared" si="14"/>
        <v>7.3242599999999989</v>
      </c>
      <c r="R147">
        <f t="shared" si="15"/>
        <v>53.644784547599983</v>
      </c>
      <c r="S147">
        <f t="shared" si="16"/>
        <v>-8.7328063241106975</v>
      </c>
      <c r="T147">
        <f t="shared" si="17"/>
        <v>76.261906294427789</v>
      </c>
    </row>
    <row r="148" spans="1:20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 s="3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 s="1">
        <v>15.6</v>
      </c>
      <c r="O148" s="4">
        <f t="shared" si="12"/>
        <v>16.555056</v>
      </c>
      <c r="P148">
        <f t="shared" si="13"/>
        <v>0.95505600000000079</v>
      </c>
      <c r="Q148">
        <f t="shared" si="14"/>
        <v>0.95505600000000079</v>
      </c>
      <c r="R148">
        <f t="shared" si="15"/>
        <v>0.91213196313600153</v>
      </c>
      <c r="S148">
        <f t="shared" si="16"/>
        <v>-6.9328063241106985</v>
      </c>
      <c r="T148">
        <f t="shared" si="17"/>
        <v>48.063803527629297</v>
      </c>
    </row>
    <row r="149" spans="1:20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 s="3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 s="1">
        <v>14.6</v>
      </c>
      <c r="O149" s="4">
        <f t="shared" si="12"/>
        <v>10.165452000000002</v>
      </c>
      <c r="P149">
        <f t="shared" si="13"/>
        <v>-4.4345479999999977</v>
      </c>
      <c r="Q149">
        <f t="shared" si="14"/>
        <v>4.4345479999999977</v>
      </c>
      <c r="R149">
        <f t="shared" si="15"/>
        <v>19.665215964303979</v>
      </c>
      <c r="S149">
        <f t="shared" si="16"/>
        <v>-7.9328063241106985</v>
      </c>
      <c r="T149">
        <f t="shared" si="17"/>
        <v>62.92941617585069</v>
      </c>
    </row>
    <row r="150" spans="1:20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 s="3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 s="1">
        <v>17.8</v>
      </c>
      <c r="O150" s="4">
        <f t="shared" si="12"/>
        <v>12.531972000000003</v>
      </c>
      <c r="P150">
        <f t="shared" si="13"/>
        <v>-5.2680279999999975</v>
      </c>
      <c r="Q150">
        <f t="shared" si="14"/>
        <v>5.2680279999999975</v>
      </c>
      <c r="R150">
        <f t="shared" si="15"/>
        <v>27.752119008783975</v>
      </c>
      <c r="S150">
        <f t="shared" si="16"/>
        <v>-4.7328063241106975</v>
      </c>
      <c r="T150">
        <f t="shared" si="17"/>
        <v>22.399455701542212</v>
      </c>
    </row>
    <row r="151" spans="1:20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 s="3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 s="1">
        <v>15.4</v>
      </c>
      <c r="O151" s="4">
        <f t="shared" si="12"/>
        <v>16.272894000000008</v>
      </c>
      <c r="P151">
        <f t="shared" si="13"/>
        <v>0.87289400000000761</v>
      </c>
      <c r="Q151">
        <f t="shared" si="14"/>
        <v>0.87289400000000761</v>
      </c>
      <c r="R151">
        <f t="shared" si="15"/>
        <v>0.76194393523601334</v>
      </c>
      <c r="S151">
        <f t="shared" si="16"/>
        <v>-7.1328063241106978</v>
      </c>
      <c r="T151">
        <f t="shared" si="17"/>
        <v>50.876926057273565</v>
      </c>
    </row>
    <row r="152" spans="1:20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 s="3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 s="1">
        <v>21.5</v>
      </c>
      <c r="O152" s="4">
        <f t="shared" si="12"/>
        <v>21.051444000000004</v>
      </c>
      <c r="P152">
        <f t="shared" si="13"/>
        <v>-0.4485559999999964</v>
      </c>
      <c r="Q152">
        <f t="shared" si="14"/>
        <v>0.4485559999999964</v>
      </c>
      <c r="R152">
        <f t="shared" si="15"/>
        <v>0.20120248513599678</v>
      </c>
      <c r="S152">
        <f t="shared" si="16"/>
        <v>-1.0328063241106982</v>
      </c>
      <c r="T152">
        <f t="shared" si="17"/>
        <v>1.0666889031230524</v>
      </c>
    </row>
    <row r="153" spans="1:20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 s="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 s="1">
        <v>19.600000000000001</v>
      </c>
      <c r="O153" s="4">
        <f t="shared" si="12"/>
        <v>14.516207999999999</v>
      </c>
      <c r="P153">
        <f t="shared" si="13"/>
        <v>-5.0837920000000025</v>
      </c>
      <c r="Q153">
        <f t="shared" si="14"/>
        <v>5.0837920000000025</v>
      </c>
      <c r="R153">
        <f t="shared" si="15"/>
        <v>25.844941099264027</v>
      </c>
      <c r="S153">
        <f t="shared" si="16"/>
        <v>-2.9328063241106967</v>
      </c>
      <c r="T153">
        <f t="shared" si="17"/>
        <v>8.6013529347436979</v>
      </c>
    </row>
    <row r="154" spans="1:20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 s="3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 s="1">
        <v>15.3</v>
      </c>
      <c r="O154" s="4">
        <f t="shared" si="12"/>
        <v>10.948223999999996</v>
      </c>
      <c r="P154">
        <f t="shared" si="13"/>
        <v>-4.3517760000000045</v>
      </c>
      <c r="Q154">
        <f t="shared" si="14"/>
        <v>4.3517760000000045</v>
      </c>
      <c r="R154">
        <f t="shared" si="15"/>
        <v>18.937954354176039</v>
      </c>
      <c r="S154">
        <f t="shared" si="16"/>
        <v>-7.2328063241106975</v>
      </c>
      <c r="T154">
        <f t="shared" si="17"/>
        <v>52.313487322095696</v>
      </c>
    </row>
    <row r="155" spans="1:20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 s="3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 s="1">
        <v>19.399999999999999</v>
      </c>
      <c r="O155" s="4">
        <f t="shared" si="12"/>
        <v>17.292318000000002</v>
      </c>
      <c r="P155">
        <f t="shared" si="13"/>
        <v>-2.1076819999999969</v>
      </c>
      <c r="Q155">
        <f t="shared" si="14"/>
        <v>2.1076819999999969</v>
      </c>
      <c r="R155">
        <f t="shared" si="15"/>
        <v>4.4423234131239875</v>
      </c>
      <c r="S155">
        <f t="shared" si="16"/>
        <v>-3.1328063241106996</v>
      </c>
      <c r="T155">
        <f t="shared" si="17"/>
        <v>9.8144754643879946</v>
      </c>
    </row>
    <row r="156" spans="1:20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 s="3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 s="1">
        <v>17</v>
      </c>
      <c r="O156" s="4">
        <f t="shared" si="12"/>
        <v>21.115158000000001</v>
      </c>
      <c r="P156">
        <f t="shared" si="13"/>
        <v>4.115158000000001</v>
      </c>
      <c r="Q156">
        <f t="shared" si="14"/>
        <v>4.115158000000001</v>
      </c>
      <c r="R156">
        <f t="shared" si="15"/>
        <v>16.934525364964006</v>
      </c>
      <c r="S156">
        <f t="shared" si="16"/>
        <v>-5.5328063241106982</v>
      </c>
      <c r="T156">
        <f t="shared" si="17"/>
        <v>30.611945820119335</v>
      </c>
    </row>
    <row r="157" spans="1:20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 s="3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 s="1">
        <v>15.6</v>
      </c>
      <c r="O157" s="4">
        <f t="shared" si="12"/>
        <v>21.324504000000005</v>
      </c>
      <c r="P157">
        <f t="shared" si="13"/>
        <v>5.7245040000000049</v>
      </c>
      <c r="Q157">
        <f t="shared" si="14"/>
        <v>5.7245040000000049</v>
      </c>
      <c r="R157">
        <f t="shared" si="15"/>
        <v>32.769946046016059</v>
      </c>
      <c r="S157">
        <f t="shared" si="16"/>
        <v>-6.9328063241106985</v>
      </c>
      <c r="T157">
        <f t="shared" si="17"/>
        <v>48.063803527629297</v>
      </c>
    </row>
    <row r="158" spans="1:20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 s="3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 s="1">
        <v>13.1</v>
      </c>
      <c r="O158" s="4">
        <f t="shared" si="12"/>
        <v>13.314744000000005</v>
      </c>
      <c r="P158">
        <f t="shared" si="13"/>
        <v>0.21474400000000493</v>
      </c>
      <c r="Q158">
        <f t="shared" si="14"/>
        <v>0.21474400000000493</v>
      </c>
      <c r="R158">
        <f t="shared" si="15"/>
        <v>4.6114985536002115E-2</v>
      </c>
      <c r="S158">
        <f t="shared" si="16"/>
        <v>-9.4328063241106985</v>
      </c>
      <c r="T158">
        <f t="shared" si="17"/>
        <v>88.977835148182791</v>
      </c>
    </row>
    <row r="159" spans="1:20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 s="3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 s="1">
        <v>41.3</v>
      </c>
      <c r="O159" s="4">
        <f t="shared" si="12"/>
        <v>28.524186</v>
      </c>
      <c r="P159">
        <f t="shared" si="13"/>
        <v>-12.775813999999997</v>
      </c>
      <c r="Q159">
        <f t="shared" si="14"/>
        <v>12.775813999999997</v>
      </c>
      <c r="R159">
        <f t="shared" si="15"/>
        <v>163.22142336259591</v>
      </c>
      <c r="S159">
        <f t="shared" si="16"/>
        <v>18.767193675889299</v>
      </c>
      <c r="T159">
        <f t="shared" si="17"/>
        <v>352.2075584683393</v>
      </c>
    </row>
    <row r="160" spans="1:20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 s="3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 s="1">
        <v>24.3</v>
      </c>
      <c r="O160" s="4">
        <f t="shared" si="12"/>
        <v>20.541732000000003</v>
      </c>
      <c r="P160">
        <f t="shared" si="13"/>
        <v>-3.7582679999999975</v>
      </c>
      <c r="Q160">
        <f t="shared" si="14"/>
        <v>3.7582679999999975</v>
      </c>
      <c r="R160">
        <f t="shared" si="15"/>
        <v>14.124578359823982</v>
      </c>
      <c r="S160">
        <f t="shared" si="16"/>
        <v>1.7671936758893025</v>
      </c>
      <c r="T160">
        <f t="shared" si="17"/>
        <v>3.1229734881031455</v>
      </c>
    </row>
    <row r="161" spans="1:20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 s="3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 s="1">
        <v>23.3</v>
      </c>
      <c r="O161" s="4">
        <f t="shared" si="12"/>
        <v>24.583019999999998</v>
      </c>
      <c r="P161">
        <f t="shared" si="13"/>
        <v>1.2830199999999969</v>
      </c>
      <c r="Q161">
        <f t="shared" si="14"/>
        <v>1.2830199999999969</v>
      </c>
      <c r="R161">
        <f t="shared" si="15"/>
        <v>1.6461403203999923</v>
      </c>
      <c r="S161">
        <f t="shared" si="16"/>
        <v>0.76719367588930254</v>
      </c>
      <c r="T161">
        <f t="shared" si="17"/>
        <v>0.58858613632454015</v>
      </c>
    </row>
    <row r="162" spans="1:20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 s="3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 s="1">
        <v>27</v>
      </c>
      <c r="O162" s="4">
        <f t="shared" si="12"/>
        <v>22.216500000000003</v>
      </c>
      <c r="P162">
        <f t="shared" si="13"/>
        <v>-4.7834999999999965</v>
      </c>
      <c r="Q162">
        <f t="shared" si="14"/>
        <v>4.7834999999999965</v>
      </c>
      <c r="R162">
        <f t="shared" si="15"/>
        <v>22.881872249999965</v>
      </c>
      <c r="S162">
        <f t="shared" si="16"/>
        <v>4.4671936758893018</v>
      </c>
      <c r="T162">
        <f t="shared" si="17"/>
        <v>19.955819337905371</v>
      </c>
    </row>
    <row r="163" spans="1:20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 s="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 s="1">
        <v>50</v>
      </c>
      <c r="O163" s="4">
        <f t="shared" si="12"/>
        <v>33.493878000000002</v>
      </c>
      <c r="P163">
        <f t="shared" si="13"/>
        <v>-16.506121999999998</v>
      </c>
      <c r="Q163">
        <f t="shared" si="14"/>
        <v>16.506121999999998</v>
      </c>
      <c r="R163">
        <f t="shared" si="15"/>
        <v>272.45206347888393</v>
      </c>
      <c r="S163">
        <f t="shared" si="16"/>
        <v>27.467193675889302</v>
      </c>
      <c r="T163">
        <f t="shared" si="17"/>
        <v>754.44672842881323</v>
      </c>
    </row>
    <row r="164" spans="1:20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 s="3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 s="1">
        <v>50</v>
      </c>
      <c r="O164" s="4">
        <f t="shared" si="12"/>
        <v>36.342803999999994</v>
      </c>
      <c r="P164">
        <f t="shared" si="13"/>
        <v>-13.657196000000006</v>
      </c>
      <c r="Q164">
        <f t="shared" si="14"/>
        <v>13.657196000000006</v>
      </c>
      <c r="R164">
        <f t="shared" si="15"/>
        <v>186.51900258241616</v>
      </c>
      <c r="S164">
        <f t="shared" si="16"/>
        <v>27.467193675889302</v>
      </c>
      <c r="T164">
        <f t="shared" si="17"/>
        <v>754.44672842881323</v>
      </c>
    </row>
    <row r="165" spans="1:20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 s="3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 s="1">
        <v>50</v>
      </c>
      <c r="O165" s="4">
        <f t="shared" si="12"/>
        <v>41.558250000000008</v>
      </c>
      <c r="P165">
        <f t="shared" si="13"/>
        <v>-8.4417499999999919</v>
      </c>
      <c r="Q165">
        <f t="shared" si="14"/>
        <v>8.4417499999999919</v>
      </c>
      <c r="R165">
        <f t="shared" si="15"/>
        <v>71.263143062499864</v>
      </c>
      <c r="S165">
        <f t="shared" si="16"/>
        <v>27.467193675889302</v>
      </c>
      <c r="T165">
        <f t="shared" si="17"/>
        <v>754.44672842881323</v>
      </c>
    </row>
    <row r="166" spans="1:20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 s="3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 s="1">
        <v>22.7</v>
      </c>
      <c r="O166" s="4">
        <f t="shared" si="12"/>
        <v>18.612108000000006</v>
      </c>
      <c r="P166">
        <f t="shared" si="13"/>
        <v>-4.087891999999993</v>
      </c>
      <c r="Q166">
        <f t="shared" si="14"/>
        <v>4.087891999999993</v>
      </c>
      <c r="R166">
        <f t="shared" si="15"/>
        <v>16.710861003663943</v>
      </c>
      <c r="S166">
        <f t="shared" si="16"/>
        <v>0.16719367588930112</v>
      </c>
      <c r="T166">
        <f t="shared" si="17"/>
        <v>2.7953725257376671E-2</v>
      </c>
    </row>
    <row r="167" spans="1:20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 s="3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 s="1">
        <v>25</v>
      </c>
      <c r="O167" s="4">
        <f t="shared" si="12"/>
        <v>20.860302000000004</v>
      </c>
      <c r="P167">
        <f t="shared" si="13"/>
        <v>-4.1396979999999957</v>
      </c>
      <c r="Q167">
        <f t="shared" si="14"/>
        <v>4.1396979999999957</v>
      </c>
      <c r="R167">
        <f t="shared" si="15"/>
        <v>17.137099531203965</v>
      </c>
      <c r="S167">
        <f t="shared" si="16"/>
        <v>2.4671936758893018</v>
      </c>
      <c r="T167">
        <f t="shared" si="17"/>
        <v>6.0870446343481657</v>
      </c>
    </row>
    <row r="168" spans="1:20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 s="3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 s="1">
        <v>50</v>
      </c>
      <c r="O168" s="4">
        <f t="shared" si="12"/>
        <v>37.498758000000002</v>
      </c>
      <c r="P168">
        <f t="shared" si="13"/>
        <v>-12.501241999999998</v>
      </c>
      <c r="Q168">
        <f t="shared" si="14"/>
        <v>12.501241999999998</v>
      </c>
      <c r="R168">
        <f t="shared" si="15"/>
        <v>156.28105154256394</v>
      </c>
      <c r="S168">
        <f t="shared" si="16"/>
        <v>27.467193675889302</v>
      </c>
      <c r="T168">
        <f t="shared" si="17"/>
        <v>754.44672842881323</v>
      </c>
    </row>
    <row r="169" spans="1:20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 s="3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 s="1">
        <v>23.8</v>
      </c>
      <c r="O169" s="4">
        <f t="shared" si="12"/>
        <v>18.821454000000003</v>
      </c>
      <c r="P169">
        <f t="shared" si="13"/>
        <v>-4.9785459999999979</v>
      </c>
      <c r="Q169">
        <f t="shared" si="14"/>
        <v>4.9785459999999979</v>
      </c>
      <c r="R169">
        <f t="shared" si="15"/>
        <v>24.785920274115981</v>
      </c>
      <c r="S169">
        <f t="shared" si="16"/>
        <v>1.2671936758893025</v>
      </c>
      <c r="T169">
        <f t="shared" si="17"/>
        <v>1.6057798122138427</v>
      </c>
    </row>
    <row r="170" spans="1:20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 s="3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 s="1">
        <v>23.8</v>
      </c>
      <c r="O170" s="4">
        <f t="shared" si="12"/>
        <v>22.844538</v>
      </c>
      <c r="P170">
        <f t="shared" si="13"/>
        <v>-0.9554620000000007</v>
      </c>
      <c r="Q170">
        <f t="shared" si="14"/>
        <v>0.9554620000000007</v>
      </c>
      <c r="R170">
        <f t="shared" si="15"/>
        <v>0.91290763344400139</v>
      </c>
      <c r="S170">
        <f t="shared" si="16"/>
        <v>1.2671936758893025</v>
      </c>
      <c r="T170">
        <f t="shared" si="17"/>
        <v>1.6057798122138427</v>
      </c>
    </row>
    <row r="171" spans="1:20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 s="3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 s="1">
        <v>22.3</v>
      </c>
      <c r="O171" s="4">
        <f t="shared" si="12"/>
        <v>23.600004000000006</v>
      </c>
      <c r="P171">
        <f t="shared" si="13"/>
        <v>1.3000040000000048</v>
      </c>
      <c r="Q171">
        <f t="shared" si="14"/>
        <v>1.3000040000000048</v>
      </c>
      <c r="R171">
        <f t="shared" si="15"/>
        <v>1.6900104000160125</v>
      </c>
      <c r="S171">
        <f t="shared" si="16"/>
        <v>-0.23280632411069746</v>
      </c>
      <c r="T171">
        <f t="shared" si="17"/>
        <v>5.4198784545935116E-2</v>
      </c>
    </row>
    <row r="172" spans="1:20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 s="3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 s="1">
        <v>17.399999999999999</v>
      </c>
      <c r="O172" s="4">
        <f t="shared" si="12"/>
        <v>18.803250000000006</v>
      </c>
      <c r="P172">
        <f t="shared" si="13"/>
        <v>1.403250000000007</v>
      </c>
      <c r="Q172">
        <f t="shared" si="14"/>
        <v>1.403250000000007</v>
      </c>
      <c r="R172">
        <f t="shared" si="15"/>
        <v>1.9691105625000196</v>
      </c>
      <c r="S172">
        <f t="shared" si="16"/>
        <v>-5.1328063241106996</v>
      </c>
      <c r="T172">
        <f t="shared" si="17"/>
        <v>26.345700760830791</v>
      </c>
    </row>
    <row r="173" spans="1:20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 s="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 s="1">
        <v>19.100000000000001</v>
      </c>
      <c r="O173" s="4">
        <f t="shared" si="12"/>
        <v>18.848759999999999</v>
      </c>
      <c r="P173">
        <f t="shared" si="13"/>
        <v>-0.25124000000000279</v>
      </c>
      <c r="Q173">
        <f t="shared" si="14"/>
        <v>0.25124000000000279</v>
      </c>
      <c r="R173">
        <f t="shared" si="15"/>
        <v>6.3121537600001401E-2</v>
      </c>
      <c r="S173">
        <f t="shared" si="16"/>
        <v>-3.4328063241106967</v>
      </c>
      <c r="T173">
        <f t="shared" si="17"/>
        <v>11.784159258854395</v>
      </c>
    </row>
    <row r="174" spans="1:20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 s="3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 s="1">
        <v>23.1</v>
      </c>
      <c r="O174" s="4">
        <f t="shared" si="12"/>
        <v>16.045344</v>
      </c>
      <c r="P174">
        <f t="shared" si="13"/>
        <v>-7.0546560000000014</v>
      </c>
      <c r="Q174">
        <f t="shared" si="14"/>
        <v>7.0546560000000014</v>
      </c>
      <c r="R174">
        <f t="shared" si="15"/>
        <v>49.76817127833602</v>
      </c>
      <c r="S174">
        <f t="shared" si="16"/>
        <v>0.56719367588930325</v>
      </c>
      <c r="T174">
        <f t="shared" si="17"/>
        <v>0.32170866596881997</v>
      </c>
    </row>
    <row r="175" spans="1:20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 s="3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 s="1">
        <v>23.6</v>
      </c>
      <c r="O175" s="4">
        <f t="shared" si="12"/>
        <v>23.727432000000007</v>
      </c>
      <c r="P175">
        <f t="shared" si="13"/>
        <v>0.12743200000000598</v>
      </c>
      <c r="Q175">
        <f t="shared" si="14"/>
        <v>0.12743200000000598</v>
      </c>
      <c r="R175">
        <f t="shared" si="15"/>
        <v>1.6238914624001524E-2</v>
      </c>
      <c r="S175">
        <f t="shared" si="16"/>
        <v>1.0671936758893033</v>
      </c>
      <c r="T175">
        <f t="shared" si="17"/>
        <v>1.1389023418581232</v>
      </c>
    </row>
    <row r="176" spans="1:20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 s="3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 s="1">
        <v>22.6</v>
      </c>
      <c r="O176" s="4">
        <f t="shared" si="12"/>
        <v>18.657617999999999</v>
      </c>
      <c r="P176">
        <f t="shared" si="13"/>
        <v>-3.9423820000000021</v>
      </c>
      <c r="Q176">
        <f t="shared" si="14"/>
        <v>3.9423820000000021</v>
      </c>
      <c r="R176">
        <f t="shared" si="15"/>
        <v>15.542375833924016</v>
      </c>
      <c r="S176">
        <f t="shared" si="16"/>
        <v>6.719367588930325E-2</v>
      </c>
      <c r="T176">
        <f t="shared" si="17"/>
        <v>4.5149900795167326E-3</v>
      </c>
    </row>
    <row r="177" spans="1:20" x14ac:dyDescent="0.2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 s="3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 s="1">
        <v>29.4</v>
      </c>
      <c r="O177" s="4">
        <f t="shared" si="12"/>
        <v>24.910692000000004</v>
      </c>
      <c r="P177">
        <f t="shared" si="13"/>
        <v>-4.4893079999999941</v>
      </c>
      <c r="Q177">
        <f t="shared" si="14"/>
        <v>4.4893079999999941</v>
      </c>
      <c r="R177">
        <f t="shared" si="15"/>
        <v>20.153886318863947</v>
      </c>
      <c r="S177">
        <f t="shared" si="16"/>
        <v>6.8671936758893004</v>
      </c>
      <c r="T177">
        <f t="shared" si="17"/>
        <v>47.158348982174005</v>
      </c>
    </row>
    <row r="178" spans="1:20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 s="3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 s="1">
        <v>23.2</v>
      </c>
      <c r="O178" s="4">
        <f t="shared" si="12"/>
        <v>20.123039999999996</v>
      </c>
      <c r="P178">
        <f t="shared" si="13"/>
        <v>-3.0769600000000032</v>
      </c>
      <c r="Q178">
        <f t="shared" si="14"/>
        <v>3.0769600000000032</v>
      </c>
      <c r="R178">
        <f t="shared" si="15"/>
        <v>9.4676828416000198</v>
      </c>
      <c r="S178">
        <f t="shared" si="16"/>
        <v>0.66719367588930112</v>
      </c>
      <c r="T178">
        <f t="shared" si="17"/>
        <v>0.44514740114667778</v>
      </c>
    </row>
    <row r="179" spans="1:20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 s="3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 s="1">
        <v>24.6</v>
      </c>
      <c r="O179" s="4">
        <f t="shared" si="12"/>
        <v>22.808130000000006</v>
      </c>
      <c r="P179">
        <f t="shared" si="13"/>
        <v>-1.7918699999999959</v>
      </c>
      <c r="Q179">
        <f t="shared" si="14"/>
        <v>1.7918699999999959</v>
      </c>
      <c r="R179">
        <f t="shared" si="15"/>
        <v>3.210798096899985</v>
      </c>
      <c r="S179">
        <f t="shared" si="16"/>
        <v>2.0671936758893033</v>
      </c>
      <c r="T179">
        <f t="shared" si="17"/>
        <v>4.2732896936367295</v>
      </c>
    </row>
    <row r="180" spans="1:20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 s="3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 s="1">
        <v>29.9</v>
      </c>
      <c r="O180" s="4">
        <f t="shared" si="12"/>
        <v>27.768720000000009</v>
      </c>
      <c r="P180">
        <f t="shared" si="13"/>
        <v>-2.1312799999999896</v>
      </c>
      <c r="Q180">
        <f t="shared" si="14"/>
        <v>2.1312799999999896</v>
      </c>
      <c r="R180">
        <f t="shared" si="15"/>
        <v>4.5423544383999559</v>
      </c>
      <c r="S180">
        <f t="shared" si="16"/>
        <v>7.3671936758893004</v>
      </c>
      <c r="T180">
        <f t="shared" si="17"/>
        <v>54.275542658063301</v>
      </c>
    </row>
    <row r="181" spans="1:20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 s="3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 s="1">
        <v>37.200000000000003</v>
      </c>
      <c r="O181" s="4">
        <f t="shared" si="12"/>
        <v>28.860960000000006</v>
      </c>
      <c r="P181">
        <f t="shared" si="13"/>
        <v>-8.3390399999999971</v>
      </c>
      <c r="Q181">
        <f t="shared" si="14"/>
        <v>8.3390399999999971</v>
      </c>
      <c r="R181">
        <f t="shared" si="15"/>
        <v>69.539588121599948</v>
      </c>
      <c r="S181">
        <f t="shared" si="16"/>
        <v>14.667193675889305</v>
      </c>
      <c r="T181">
        <f t="shared" si="17"/>
        <v>215.12657032604722</v>
      </c>
    </row>
    <row r="182" spans="1:20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 s="3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 s="1">
        <v>39.799999999999997</v>
      </c>
      <c r="O182" s="4">
        <f t="shared" si="12"/>
        <v>36.006030000000003</v>
      </c>
      <c r="P182">
        <f t="shared" si="13"/>
        <v>-3.7939699999999945</v>
      </c>
      <c r="Q182">
        <f t="shared" si="14"/>
        <v>3.7939699999999945</v>
      </c>
      <c r="R182">
        <f t="shared" si="15"/>
        <v>14.394208360899958</v>
      </c>
      <c r="S182">
        <f t="shared" si="16"/>
        <v>17.267193675889299</v>
      </c>
      <c r="T182">
        <f t="shared" si="17"/>
        <v>298.15597744067139</v>
      </c>
    </row>
    <row r="183" spans="1:20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 s="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 s="1">
        <v>36.200000000000003</v>
      </c>
      <c r="O183" s="4">
        <f t="shared" si="12"/>
        <v>21.251688000000001</v>
      </c>
      <c r="P183">
        <f t="shared" si="13"/>
        <v>-14.948312000000001</v>
      </c>
      <c r="Q183">
        <f t="shared" si="14"/>
        <v>14.948312000000001</v>
      </c>
      <c r="R183">
        <f t="shared" si="15"/>
        <v>223.45203164934404</v>
      </c>
      <c r="S183">
        <f t="shared" si="16"/>
        <v>13.667193675889305</v>
      </c>
      <c r="T183">
        <f t="shared" si="17"/>
        <v>186.7921829742686</v>
      </c>
    </row>
    <row r="184" spans="1:20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 s="3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 s="1">
        <v>37.9</v>
      </c>
      <c r="O184" s="4">
        <f t="shared" si="12"/>
        <v>30.453810000000011</v>
      </c>
      <c r="P184">
        <f t="shared" si="13"/>
        <v>-7.4461899999999872</v>
      </c>
      <c r="Q184">
        <f t="shared" si="14"/>
        <v>7.4461899999999872</v>
      </c>
      <c r="R184">
        <f t="shared" si="15"/>
        <v>55.445745516099812</v>
      </c>
      <c r="S184">
        <f t="shared" si="16"/>
        <v>15.3671936758893</v>
      </c>
      <c r="T184">
        <f t="shared" si="17"/>
        <v>236.15064147229211</v>
      </c>
    </row>
    <row r="185" spans="1:20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 s="3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 s="1">
        <v>32.5</v>
      </c>
      <c r="O185" s="4">
        <f t="shared" si="12"/>
        <v>25.065426000000002</v>
      </c>
      <c r="P185">
        <f t="shared" si="13"/>
        <v>-7.4345739999999978</v>
      </c>
      <c r="Q185">
        <f t="shared" si="14"/>
        <v>7.4345739999999978</v>
      </c>
      <c r="R185">
        <f t="shared" si="15"/>
        <v>55.272890561475968</v>
      </c>
      <c r="S185">
        <f t="shared" si="16"/>
        <v>9.9671936758893018</v>
      </c>
      <c r="T185">
        <f t="shared" si="17"/>
        <v>99.344949772687698</v>
      </c>
    </row>
    <row r="186" spans="1:20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 s="3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 s="1">
        <v>26.4</v>
      </c>
      <c r="O186" s="4">
        <f t="shared" si="12"/>
        <v>16.336608000000005</v>
      </c>
      <c r="P186">
        <f t="shared" si="13"/>
        <v>-10.063391999999993</v>
      </c>
      <c r="Q186">
        <f t="shared" si="14"/>
        <v>10.063391999999993</v>
      </c>
      <c r="R186">
        <f t="shared" si="15"/>
        <v>101.27185854566386</v>
      </c>
      <c r="S186">
        <f t="shared" si="16"/>
        <v>3.8671936758893004</v>
      </c>
      <c r="T186">
        <f t="shared" si="17"/>
        <v>14.9551869268382</v>
      </c>
    </row>
    <row r="187" spans="1:20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 s="3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 s="1">
        <v>29.6</v>
      </c>
      <c r="O187" s="4">
        <f t="shared" si="12"/>
        <v>21.333605999999996</v>
      </c>
      <c r="P187">
        <f t="shared" si="13"/>
        <v>-8.2663940000000053</v>
      </c>
      <c r="Q187">
        <f t="shared" si="14"/>
        <v>8.2663940000000053</v>
      </c>
      <c r="R187">
        <f t="shared" si="15"/>
        <v>68.333269763236089</v>
      </c>
      <c r="S187">
        <f t="shared" si="16"/>
        <v>7.0671936758893033</v>
      </c>
      <c r="T187">
        <f t="shared" si="17"/>
        <v>49.945226452529759</v>
      </c>
    </row>
    <row r="188" spans="1:20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 s="3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 s="1">
        <v>50</v>
      </c>
      <c r="O188" s="4">
        <f t="shared" si="12"/>
        <v>36.60676200000001</v>
      </c>
      <c r="P188">
        <f t="shared" si="13"/>
        <v>-13.39323799999999</v>
      </c>
      <c r="Q188">
        <f t="shared" si="14"/>
        <v>13.39323799999999</v>
      </c>
      <c r="R188">
        <f t="shared" si="15"/>
        <v>179.37882412464373</v>
      </c>
      <c r="S188">
        <f t="shared" si="16"/>
        <v>27.467193675889302</v>
      </c>
      <c r="T188">
        <f t="shared" si="17"/>
        <v>754.44672842881323</v>
      </c>
    </row>
    <row r="189" spans="1:20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 s="3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 s="1">
        <v>32</v>
      </c>
      <c r="O189" s="4">
        <f t="shared" si="12"/>
        <v>27.058764000000004</v>
      </c>
      <c r="P189">
        <f t="shared" si="13"/>
        <v>-4.9412359999999964</v>
      </c>
      <c r="Q189">
        <f t="shared" si="14"/>
        <v>4.9412359999999964</v>
      </c>
      <c r="R189">
        <f t="shared" si="15"/>
        <v>24.415813207695965</v>
      </c>
      <c r="S189">
        <f t="shared" si="16"/>
        <v>9.4671936758893018</v>
      </c>
      <c r="T189">
        <f t="shared" si="17"/>
        <v>89.627756096798393</v>
      </c>
    </row>
    <row r="190" spans="1:20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 s="3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 s="1">
        <v>29.8</v>
      </c>
      <c r="O190" s="4">
        <f t="shared" si="12"/>
        <v>25.001712000000005</v>
      </c>
      <c r="P190">
        <f t="shared" si="13"/>
        <v>-4.7982879999999959</v>
      </c>
      <c r="Q190">
        <f t="shared" si="14"/>
        <v>4.7982879999999959</v>
      </c>
      <c r="R190">
        <f t="shared" si="15"/>
        <v>23.023567730943959</v>
      </c>
      <c r="S190">
        <f t="shared" si="16"/>
        <v>7.2671936758893025</v>
      </c>
      <c r="T190">
        <f t="shared" si="17"/>
        <v>52.81210392288547</v>
      </c>
    </row>
    <row r="191" spans="1:20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 s="3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 s="1">
        <v>34.9</v>
      </c>
      <c r="O191" s="4">
        <f t="shared" si="12"/>
        <v>30.726869999999998</v>
      </c>
      <c r="P191">
        <f t="shared" si="13"/>
        <v>-4.1731300000000005</v>
      </c>
      <c r="Q191">
        <f t="shared" si="14"/>
        <v>4.1731300000000005</v>
      </c>
      <c r="R191">
        <f t="shared" si="15"/>
        <v>17.415013996900004</v>
      </c>
      <c r="S191">
        <f t="shared" si="16"/>
        <v>12.3671936758893</v>
      </c>
      <c r="T191">
        <f t="shared" si="17"/>
        <v>152.9474794169563</v>
      </c>
    </row>
    <row r="192" spans="1:20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 s="3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 s="1">
        <v>37</v>
      </c>
      <c r="O192" s="4">
        <f t="shared" si="12"/>
        <v>28.597001999999996</v>
      </c>
      <c r="P192">
        <f t="shared" si="13"/>
        <v>-8.4029980000000037</v>
      </c>
      <c r="Q192">
        <f t="shared" si="14"/>
        <v>8.4029980000000037</v>
      </c>
      <c r="R192">
        <f t="shared" si="15"/>
        <v>70.610375388004059</v>
      </c>
      <c r="S192">
        <f t="shared" si="16"/>
        <v>14.467193675889302</v>
      </c>
      <c r="T192">
        <f t="shared" si="17"/>
        <v>209.2996928556914</v>
      </c>
    </row>
    <row r="193" spans="1:20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 s="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 s="1">
        <v>30.5</v>
      </c>
      <c r="O193" s="4">
        <f t="shared" si="12"/>
        <v>26.667377999999999</v>
      </c>
      <c r="P193">
        <f t="shared" si="13"/>
        <v>-3.8326220000000006</v>
      </c>
      <c r="Q193">
        <f t="shared" si="14"/>
        <v>3.8326220000000006</v>
      </c>
      <c r="R193">
        <f t="shared" si="15"/>
        <v>14.688991394884004</v>
      </c>
      <c r="S193">
        <f t="shared" si="16"/>
        <v>7.9671936758893018</v>
      </c>
      <c r="T193">
        <f t="shared" si="17"/>
        <v>63.476175069130484</v>
      </c>
    </row>
    <row r="194" spans="1:20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 s="3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 s="1">
        <v>36.4</v>
      </c>
      <c r="O194" s="4">
        <f t="shared" si="12"/>
        <v>30.663156000000008</v>
      </c>
      <c r="P194">
        <f t="shared" si="13"/>
        <v>-5.7368439999999907</v>
      </c>
      <c r="Q194">
        <f t="shared" si="14"/>
        <v>5.7368439999999907</v>
      </c>
      <c r="R194">
        <f t="shared" si="15"/>
        <v>32.911379080335891</v>
      </c>
      <c r="S194">
        <f t="shared" si="16"/>
        <v>13.8671936758893</v>
      </c>
      <c r="T194">
        <f t="shared" si="17"/>
        <v>192.29906044462422</v>
      </c>
    </row>
    <row r="195" spans="1:20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 s="3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 s="1">
        <v>31.1</v>
      </c>
      <c r="O195" s="4">
        <f t="shared" ref="O195:O258" si="18" xml:space="preserve"> $X$3 + ($X$2*F195)</f>
        <v>27.2226</v>
      </c>
      <c r="P195">
        <f t="shared" ref="P195:P258" si="19">O195-N195</f>
        <v>-3.8774000000000015</v>
      </c>
      <c r="Q195">
        <f t="shared" ref="Q195:Q258" si="20">ABS(P195)</f>
        <v>3.8774000000000015</v>
      </c>
      <c r="R195">
        <f t="shared" ref="R195:R258" si="21" xml:space="preserve"> POWER(P195,2)</f>
        <v>15.034230760000012</v>
      </c>
      <c r="S195">
        <f t="shared" ref="S195:S258" si="22">N195-$X$6</f>
        <v>8.5671936758893033</v>
      </c>
      <c r="T195">
        <f t="shared" ref="T195:T258" si="23">POWER(S195,2)</f>
        <v>73.396807480197666</v>
      </c>
    </row>
    <row r="196" spans="1:20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 s="3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 s="1">
        <v>29.1</v>
      </c>
      <c r="O196" s="4">
        <f t="shared" si="18"/>
        <v>25.438608000000002</v>
      </c>
      <c r="P196">
        <f t="shared" si="19"/>
        <v>-3.6613919999999993</v>
      </c>
      <c r="Q196">
        <f t="shared" si="20"/>
        <v>3.6613919999999993</v>
      </c>
      <c r="R196">
        <f t="shared" si="21"/>
        <v>13.405791377663995</v>
      </c>
      <c r="S196">
        <f t="shared" si="22"/>
        <v>6.5671936758893033</v>
      </c>
      <c r="T196">
        <f t="shared" si="23"/>
        <v>43.12803277664046</v>
      </c>
    </row>
    <row r="197" spans="1:20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 s="3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 s="1">
        <v>50</v>
      </c>
      <c r="O197" s="4">
        <f t="shared" si="18"/>
        <v>37.007250000000006</v>
      </c>
      <c r="P197">
        <f t="shared" si="19"/>
        <v>-12.992749999999994</v>
      </c>
      <c r="Q197">
        <f t="shared" si="20"/>
        <v>12.992749999999994</v>
      </c>
      <c r="R197">
        <f t="shared" si="21"/>
        <v>168.81155256249983</v>
      </c>
      <c r="S197">
        <f t="shared" si="22"/>
        <v>27.467193675889302</v>
      </c>
      <c r="T197">
        <f t="shared" si="23"/>
        <v>754.44672842881323</v>
      </c>
    </row>
    <row r="198" spans="1:20" x14ac:dyDescent="0.2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 s="3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 s="1">
        <v>33.299999999999997</v>
      </c>
      <c r="O198" s="4">
        <f t="shared" si="18"/>
        <v>31.655273999999999</v>
      </c>
      <c r="P198">
        <f t="shared" si="19"/>
        <v>-1.6447259999999986</v>
      </c>
      <c r="Q198">
        <f t="shared" si="20"/>
        <v>1.6447259999999986</v>
      </c>
      <c r="R198">
        <f t="shared" si="21"/>
        <v>2.7051236150759954</v>
      </c>
      <c r="S198">
        <f t="shared" si="22"/>
        <v>10.767193675889299</v>
      </c>
      <c r="T198">
        <f t="shared" si="23"/>
        <v>115.93245965411052</v>
      </c>
    </row>
    <row r="199" spans="1:20" x14ac:dyDescent="0.2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 s="3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 s="1">
        <v>30.3</v>
      </c>
      <c r="O199" s="4">
        <f t="shared" si="18"/>
        <v>30.016914000000007</v>
      </c>
      <c r="P199">
        <f t="shared" si="19"/>
        <v>-0.28308599999999373</v>
      </c>
      <c r="Q199">
        <f t="shared" si="20"/>
        <v>0.28308599999999373</v>
      </c>
      <c r="R199">
        <f t="shared" si="21"/>
        <v>8.0137683395996445E-2</v>
      </c>
      <c r="S199">
        <f t="shared" si="22"/>
        <v>7.7671936758893025</v>
      </c>
      <c r="T199">
        <f t="shared" si="23"/>
        <v>60.329297598774772</v>
      </c>
    </row>
    <row r="200" spans="1:20" x14ac:dyDescent="0.2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 s="3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 s="1">
        <v>34.6</v>
      </c>
      <c r="O200" s="4">
        <f t="shared" si="18"/>
        <v>31.536948000000002</v>
      </c>
      <c r="P200">
        <f t="shared" si="19"/>
        <v>-3.063051999999999</v>
      </c>
      <c r="Q200">
        <f t="shared" si="20"/>
        <v>3.063051999999999</v>
      </c>
      <c r="R200">
        <f t="shared" si="21"/>
        <v>9.3822875547039946</v>
      </c>
      <c r="S200">
        <f t="shared" si="22"/>
        <v>12.067193675889303</v>
      </c>
      <c r="T200">
        <f t="shared" si="23"/>
        <v>145.61716321142279</v>
      </c>
    </row>
    <row r="201" spans="1:20" x14ac:dyDescent="0.2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 s="3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 s="1">
        <v>34.9</v>
      </c>
      <c r="O201" s="4">
        <f t="shared" si="18"/>
        <v>28.815449999999998</v>
      </c>
      <c r="P201">
        <f t="shared" si="19"/>
        <v>-6.0845500000000001</v>
      </c>
      <c r="Q201">
        <f t="shared" si="20"/>
        <v>6.0845500000000001</v>
      </c>
      <c r="R201">
        <f t="shared" si="21"/>
        <v>37.021748702499998</v>
      </c>
      <c r="S201">
        <f t="shared" si="22"/>
        <v>12.3671936758893</v>
      </c>
      <c r="T201">
        <f t="shared" si="23"/>
        <v>152.9474794169563</v>
      </c>
    </row>
    <row r="202" spans="1:20" x14ac:dyDescent="0.2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 s="3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 s="1">
        <v>32.9</v>
      </c>
      <c r="O202" s="4">
        <f t="shared" si="18"/>
        <v>30.271769999999997</v>
      </c>
      <c r="P202">
        <f t="shared" si="19"/>
        <v>-2.6282300000000021</v>
      </c>
      <c r="Q202">
        <f t="shared" si="20"/>
        <v>2.6282300000000021</v>
      </c>
      <c r="R202">
        <f t="shared" si="21"/>
        <v>6.9075929329000108</v>
      </c>
      <c r="S202">
        <f t="shared" si="22"/>
        <v>10.3671936758893</v>
      </c>
      <c r="T202">
        <f t="shared" si="23"/>
        <v>107.47870471339911</v>
      </c>
    </row>
    <row r="203" spans="1:20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 s="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 s="1">
        <v>24.1</v>
      </c>
      <c r="O203" s="4">
        <f t="shared" si="18"/>
        <v>21.415524000000005</v>
      </c>
      <c r="P203">
        <f t="shared" si="19"/>
        <v>-2.6844759999999965</v>
      </c>
      <c r="Q203">
        <f t="shared" si="20"/>
        <v>2.6844759999999965</v>
      </c>
      <c r="R203">
        <f t="shared" si="21"/>
        <v>7.2064113945759818</v>
      </c>
      <c r="S203">
        <f t="shared" si="22"/>
        <v>1.5671936758893033</v>
      </c>
      <c r="T203">
        <f t="shared" si="23"/>
        <v>2.4560960177474267</v>
      </c>
    </row>
    <row r="204" spans="1:20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 s="3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 s="1">
        <v>42.3</v>
      </c>
      <c r="O204" s="4">
        <f t="shared" si="18"/>
        <v>34.595220000000005</v>
      </c>
      <c r="P204">
        <f t="shared" si="19"/>
        <v>-7.7047799999999924</v>
      </c>
      <c r="Q204">
        <f t="shared" si="20"/>
        <v>7.7047799999999924</v>
      </c>
      <c r="R204">
        <f t="shared" si="21"/>
        <v>59.363634848399883</v>
      </c>
      <c r="S204">
        <f t="shared" si="22"/>
        <v>19.767193675889299</v>
      </c>
      <c r="T204">
        <f t="shared" si="23"/>
        <v>390.74194582011791</v>
      </c>
    </row>
    <row r="205" spans="1:20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 s="3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 s="1">
        <v>48.5</v>
      </c>
      <c r="O205" s="4">
        <f t="shared" si="18"/>
        <v>36.807005999999994</v>
      </c>
      <c r="P205">
        <f t="shared" si="19"/>
        <v>-11.692994000000006</v>
      </c>
      <c r="Q205">
        <f t="shared" si="20"/>
        <v>11.692994000000006</v>
      </c>
      <c r="R205">
        <f t="shared" si="21"/>
        <v>136.72610868403615</v>
      </c>
      <c r="S205">
        <f t="shared" si="22"/>
        <v>25.967193675889302</v>
      </c>
      <c r="T205">
        <f t="shared" si="23"/>
        <v>674.2951474011453</v>
      </c>
    </row>
    <row r="206" spans="1:20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 s="3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 s="1">
        <v>50</v>
      </c>
      <c r="O206" s="4">
        <f t="shared" si="18"/>
        <v>38.454468000000013</v>
      </c>
      <c r="P206">
        <f t="shared" si="19"/>
        <v>-11.545531999999987</v>
      </c>
      <c r="Q206">
        <f t="shared" si="20"/>
        <v>11.545531999999987</v>
      </c>
      <c r="R206">
        <f t="shared" si="21"/>
        <v>133.29930916302371</v>
      </c>
      <c r="S206">
        <f t="shared" si="22"/>
        <v>27.467193675889302</v>
      </c>
      <c r="T206">
        <f t="shared" si="23"/>
        <v>754.44672842881323</v>
      </c>
    </row>
    <row r="207" spans="1:20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 s="3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 s="1">
        <v>22.6</v>
      </c>
      <c r="O207" s="4">
        <f t="shared" si="18"/>
        <v>18.948882000000005</v>
      </c>
      <c r="P207">
        <f t="shared" si="19"/>
        <v>-3.6511179999999968</v>
      </c>
      <c r="Q207">
        <f t="shared" si="20"/>
        <v>3.6511179999999968</v>
      </c>
      <c r="R207">
        <f t="shared" si="21"/>
        <v>13.330662649923976</v>
      </c>
      <c r="S207">
        <f t="shared" si="22"/>
        <v>6.719367588930325E-2</v>
      </c>
      <c r="T207">
        <f t="shared" si="23"/>
        <v>4.5149900795167326E-3</v>
      </c>
    </row>
    <row r="208" spans="1:20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 s="3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 s="1">
        <v>24.4</v>
      </c>
      <c r="O208" s="4">
        <f t="shared" si="18"/>
        <v>22.908251999999997</v>
      </c>
      <c r="P208">
        <f t="shared" si="19"/>
        <v>-1.4917480000000012</v>
      </c>
      <c r="Q208">
        <f t="shared" si="20"/>
        <v>1.4917480000000012</v>
      </c>
      <c r="R208">
        <f t="shared" si="21"/>
        <v>2.2253120955040036</v>
      </c>
      <c r="S208">
        <f t="shared" si="22"/>
        <v>1.8671936758893004</v>
      </c>
      <c r="T208">
        <f t="shared" si="23"/>
        <v>3.4864122232809978</v>
      </c>
    </row>
    <row r="209" spans="1:20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 s="3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 s="1">
        <v>22.5</v>
      </c>
      <c r="O209" s="4">
        <f t="shared" si="18"/>
        <v>17.965866000000005</v>
      </c>
      <c r="P209">
        <f t="shared" si="19"/>
        <v>-4.5341339999999946</v>
      </c>
      <c r="Q209">
        <f t="shared" si="20"/>
        <v>4.5341339999999946</v>
      </c>
      <c r="R209">
        <f t="shared" si="21"/>
        <v>20.558371129955951</v>
      </c>
      <c r="S209">
        <f t="shared" si="22"/>
        <v>-3.2806324110698171E-2</v>
      </c>
      <c r="T209">
        <f t="shared" si="23"/>
        <v>1.0762549016561762E-3</v>
      </c>
    </row>
    <row r="210" spans="1:20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 s="3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 s="1">
        <v>24.4</v>
      </c>
      <c r="O210" s="4">
        <f t="shared" si="18"/>
        <v>20.523528000000006</v>
      </c>
      <c r="P210">
        <f t="shared" si="19"/>
        <v>-3.8764719999999926</v>
      </c>
      <c r="Q210">
        <f t="shared" si="20"/>
        <v>3.8764719999999926</v>
      </c>
      <c r="R210">
        <f t="shared" si="21"/>
        <v>15.027035166783943</v>
      </c>
      <c r="S210">
        <f t="shared" si="22"/>
        <v>1.8671936758893004</v>
      </c>
      <c r="T210">
        <f t="shared" si="23"/>
        <v>3.4864122232809978</v>
      </c>
    </row>
    <row r="211" spans="1:20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 s="3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 s="1">
        <v>20</v>
      </c>
      <c r="O211" s="4">
        <f t="shared" si="18"/>
        <v>13.970088000000004</v>
      </c>
      <c r="P211">
        <f t="shared" si="19"/>
        <v>-6.0299119999999959</v>
      </c>
      <c r="Q211">
        <f t="shared" si="20"/>
        <v>6.0299119999999959</v>
      </c>
      <c r="R211">
        <f t="shared" si="21"/>
        <v>36.359838727743949</v>
      </c>
      <c r="S211">
        <f t="shared" si="22"/>
        <v>-2.5328063241106982</v>
      </c>
      <c r="T211">
        <f t="shared" si="23"/>
        <v>6.4151078754551474</v>
      </c>
    </row>
    <row r="212" spans="1:20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 s="3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 s="1">
        <v>21.7</v>
      </c>
      <c r="O212" s="4">
        <f t="shared" si="18"/>
        <v>19.576920000000001</v>
      </c>
      <c r="P212">
        <f t="shared" si="19"/>
        <v>-2.1230799999999981</v>
      </c>
      <c r="Q212">
        <f t="shared" si="20"/>
        <v>2.1230799999999981</v>
      </c>
      <c r="R212">
        <f t="shared" si="21"/>
        <v>4.5074686863999922</v>
      </c>
      <c r="S212">
        <f t="shared" si="22"/>
        <v>-0.83280632411069888</v>
      </c>
      <c r="T212">
        <f t="shared" si="23"/>
        <v>0.69356637347877448</v>
      </c>
    </row>
    <row r="213" spans="1:20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 s="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 s="1">
        <v>19.3</v>
      </c>
      <c r="O213" s="4">
        <f t="shared" si="18"/>
        <v>14.516207999999999</v>
      </c>
      <c r="P213">
        <f t="shared" si="19"/>
        <v>-4.7837920000000018</v>
      </c>
      <c r="Q213">
        <f t="shared" si="20"/>
        <v>4.7837920000000018</v>
      </c>
      <c r="R213">
        <f t="shared" si="21"/>
        <v>22.884665899264018</v>
      </c>
      <c r="S213">
        <f t="shared" si="22"/>
        <v>-3.2328063241106975</v>
      </c>
      <c r="T213">
        <f t="shared" si="23"/>
        <v>10.45103672921012</v>
      </c>
    </row>
    <row r="214" spans="1:20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 s="3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 s="1">
        <v>22.4</v>
      </c>
      <c r="O214" s="4">
        <f t="shared" si="18"/>
        <v>18.184314000000008</v>
      </c>
      <c r="P214">
        <f t="shared" si="19"/>
        <v>-4.2156859999999909</v>
      </c>
      <c r="Q214">
        <f t="shared" si="20"/>
        <v>4.2156859999999909</v>
      </c>
      <c r="R214">
        <f t="shared" si="21"/>
        <v>17.772008450595923</v>
      </c>
      <c r="S214">
        <f t="shared" si="22"/>
        <v>-0.13280632411069959</v>
      </c>
      <c r="T214">
        <f t="shared" si="23"/>
        <v>1.7637519723796187E-2</v>
      </c>
    </row>
    <row r="215" spans="1:20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 s="3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 s="1">
        <v>28.1</v>
      </c>
      <c r="O215" s="4">
        <f t="shared" si="18"/>
        <v>23.35425</v>
      </c>
      <c r="P215">
        <f t="shared" si="19"/>
        <v>-4.745750000000001</v>
      </c>
      <c r="Q215">
        <f t="shared" si="20"/>
        <v>4.745750000000001</v>
      </c>
      <c r="R215">
        <f t="shared" si="21"/>
        <v>22.52214306250001</v>
      </c>
      <c r="S215">
        <f t="shared" si="22"/>
        <v>5.5671936758893033</v>
      </c>
      <c r="T215">
        <f t="shared" si="23"/>
        <v>30.993645424861853</v>
      </c>
    </row>
    <row r="216" spans="1:20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 s="3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 s="1">
        <v>23.7</v>
      </c>
      <c r="O216" s="4">
        <f t="shared" si="18"/>
        <v>14.589024000000002</v>
      </c>
      <c r="P216">
        <f t="shared" si="19"/>
        <v>-9.1109759999999973</v>
      </c>
      <c r="Q216">
        <f t="shared" si="20"/>
        <v>9.1109759999999973</v>
      </c>
      <c r="R216">
        <f t="shared" si="21"/>
        <v>83.009883672575953</v>
      </c>
      <c r="S216">
        <f t="shared" si="22"/>
        <v>1.1671936758893011</v>
      </c>
      <c r="T216">
        <f t="shared" si="23"/>
        <v>1.362341077035979</v>
      </c>
    </row>
    <row r="217" spans="1:20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 s="3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 s="1">
        <v>25</v>
      </c>
      <c r="O217" s="4">
        <f t="shared" si="18"/>
        <v>21.597564000000006</v>
      </c>
      <c r="P217">
        <f t="shared" si="19"/>
        <v>-3.4024359999999945</v>
      </c>
      <c r="Q217">
        <f t="shared" si="20"/>
        <v>3.4024359999999945</v>
      </c>
      <c r="R217">
        <f t="shared" si="21"/>
        <v>11.576570734095963</v>
      </c>
      <c r="S217">
        <f t="shared" si="22"/>
        <v>2.4671936758893018</v>
      </c>
      <c r="T217">
        <f t="shared" si="23"/>
        <v>6.0870446343481657</v>
      </c>
    </row>
    <row r="218" spans="1:20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 s="3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 s="1">
        <v>23.3</v>
      </c>
      <c r="O218" s="4">
        <f t="shared" si="18"/>
        <v>18.921576000000002</v>
      </c>
      <c r="P218">
        <f t="shared" si="19"/>
        <v>-4.378423999999999</v>
      </c>
      <c r="Q218">
        <f t="shared" si="20"/>
        <v>4.378423999999999</v>
      </c>
      <c r="R218">
        <f t="shared" si="21"/>
        <v>19.17059672377599</v>
      </c>
      <c r="S218">
        <f t="shared" si="22"/>
        <v>0.76719367588930254</v>
      </c>
      <c r="T218">
        <f t="shared" si="23"/>
        <v>0.58858613632454015</v>
      </c>
    </row>
    <row r="219" spans="1:20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 s="3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 s="1">
        <v>28.7</v>
      </c>
      <c r="O219" s="4">
        <f t="shared" si="18"/>
        <v>25.784484000000006</v>
      </c>
      <c r="P219">
        <f t="shared" si="19"/>
        <v>-2.9155159999999931</v>
      </c>
      <c r="Q219">
        <f t="shared" si="20"/>
        <v>2.9155159999999931</v>
      </c>
      <c r="R219">
        <f t="shared" si="21"/>
        <v>8.5002335462559593</v>
      </c>
      <c r="S219">
        <f t="shared" si="22"/>
        <v>6.1671936758893011</v>
      </c>
      <c r="T219">
        <f t="shared" si="23"/>
        <v>38.034277835928989</v>
      </c>
    </row>
    <row r="220" spans="1:20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 s="3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 s="1">
        <v>21.5</v>
      </c>
      <c r="O220" s="4">
        <f t="shared" si="18"/>
        <v>19.495001999999999</v>
      </c>
      <c r="P220">
        <f t="shared" si="19"/>
        <v>-2.0049980000000005</v>
      </c>
      <c r="Q220">
        <f t="shared" si="20"/>
        <v>2.0049980000000005</v>
      </c>
      <c r="R220">
        <f t="shared" si="21"/>
        <v>4.0200169800040024</v>
      </c>
      <c r="S220">
        <f t="shared" si="22"/>
        <v>-1.0328063241106982</v>
      </c>
      <c r="T220">
        <f t="shared" si="23"/>
        <v>1.0666889031230524</v>
      </c>
    </row>
    <row r="221" spans="1:20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 s="3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 s="1">
        <v>23</v>
      </c>
      <c r="O221" s="4">
        <f t="shared" si="18"/>
        <v>23.336046000000003</v>
      </c>
      <c r="P221">
        <f t="shared" si="19"/>
        <v>0.33604600000000318</v>
      </c>
      <c r="Q221">
        <f t="shared" si="20"/>
        <v>0.33604600000000318</v>
      </c>
      <c r="R221">
        <f t="shared" si="21"/>
        <v>0.11292691411600213</v>
      </c>
      <c r="S221">
        <f t="shared" si="22"/>
        <v>0.46719367588930183</v>
      </c>
      <c r="T221">
        <f t="shared" si="23"/>
        <v>0.21826993079095799</v>
      </c>
    </row>
    <row r="222" spans="1:20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 s="3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 s="1">
        <v>26.7</v>
      </c>
      <c r="O222" s="4">
        <f t="shared" si="18"/>
        <v>28.597001999999996</v>
      </c>
      <c r="P222">
        <f t="shared" si="19"/>
        <v>1.897001999999997</v>
      </c>
      <c r="Q222">
        <f t="shared" si="20"/>
        <v>1.897001999999997</v>
      </c>
      <c r="R222">
        <f t="shared" si="21"/>
        <v>3.5986165880039884</v>
      </c>
      <c r="S222">
        <f t="shared" si="22"/>
        <v>4.1671936758893011</v>
      </c>
      <c r="T222">
        <f t="shared" si="23"/>
        <v>17.365503132371785</v>
      </c>
    </row>
    <row r="223" spans="1:20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 s="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 s="1">
        <v>21.7</v>
      </c>
      <c r="O223" s="4">
        <f t="shared" si="18"/>
        <v>21.433728000000002</v>
      </c>
      <c r="P223">
        <f t="shared" si="19"/>
        <v>-0.26627199999999718</v>
      </c>
      <c r="Q223">
        <f t="shared" si="20"/>
        <v>0.26627199999999718</v>
      </c>
      <c r="R223">
        <f t="shared" si="21"/>
        <v>7.0900777983998492E-2</v>
      </c>
      <c r="S223">
        <f t="shared" si="22"/>
        <v>-0.83280632411069888</v>
      </c>
      <c r="T223">
        <f t="shared" si="23"/>
        <v>0.69356637347877448</v>
      </c>
    </row>
    <row r="224" spans="1:20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 s="3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 s="1">
        <v>27.5</v>
      </c>
      <c r="O224" s="4">
        <f t="shared" si="18"/>
        <v>27.941657999999997</v>
      </c>
      <c r="P224">
        <f t="shared" si="19"/>
        <v>0.44165799999999678</v>
      </c>
      <c r="Q224">
        <f t="shared" si="20"/>
        <v>0.44165799999999678</v>
      </c>
      <c r="R224">
        <f t="shared" si="21"/>
        <v>0.19506178896399715</v>
      </c>
      <c r="S224">
        <f t="shared" si="22"/>
        <v>4.9671936758893018</v>
      </c>
      <c r="T224">
        <f t="shared" si="23"/>
        <v>24.673013013794673</v>
      </c>
    </row>
    <row r="225" spans="1:20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 s="3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 s="1">
        <v>30.1</v>
      </c>
      <c r="O225" s="4">
        <f t="shared" si="18"/>
        <v>25.566036000000004</v>
      </c>
      <c r="P225">
        <f t="shared" si="19"/>
        <v>-4.5339639999999974</v>
      </c>
      <c r="Q225">
        <f t="shared" si="20"/>
        <v>4.5339639999999974</v>
      </c>
      <c r="R225">
        <f t="shared" si="21"/>
        <v>20.556829553295977</v>
      </c>
      <c r="S225">
        <f t="shared" si="22"/>
        <v>7.5671936758893033</v>
      </c>
      <c r="T225">
        <f t="shared" si="23"/>
        <v>57.262420128419066</v>
      </c>
    </row>
    <row r="226" spans="1:20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 s="3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 s="1">
        <v>44.8</v>
      </c>
      <c r="O226" s="4">
        <f t="shared" si="18"/>
        <v>40.566132000000003</v>
      </c>
      <c r="P226">
        <f t="shared" si="19"/>
        <v>-4.233867999999994</v>
      </c>
      <c r="Q226">
        <f t="shared" si="20"/>
        <v>4.233867999999994</v>
      </c>
      <c r="R226">
        <f t="shared" si="21"/>
        <v>17.92563824142395</v>
      </c>
      <c r="S226">
        <f t="shared" si="22"/>
        <v>22.267193675889299</v>
      </c>
      <c r="T226">
        <f t="shared" si="23"/>
        <v>495.82791419956442</v>
      </c>
    </row>
    <row r="227" spans="1:20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 s="3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 s="1">
        <v>50</v>
      </c>
      <c r="O227" s="4">
        <f t="shared" si="18"/>
        <v>44.743950000000005</v>
      </c>
      <c r="P227">
        <f t="shared" si="19"/>
        <v>-5.2560499999999948</v>
      </c>
      <c r="Q227">
        <f t="shared" si="20"/>
        <v>5.2560499999999948</v>
      </c>
      <c r="R227">
        <f t="shared" si="21"/>
        <v>27.626061602499945</v>
      </c>
      <c r="S227">
        <f t="shared" si="22"/>
        <v>27.467193675889302</v>
      </c>
      <c r="T227">
        <f t="shared" si="23"/>
        <v>754.44672842881323</v>
      </c>
    </row>
    <row r="228" spans="1:20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 s="3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 s="1">
        <v>37.6</v>
      </c>
      <c r="O228" s="4">
        <f t="shared" si="18"/>
        <v>38.50907999999999</v>
      </c>
      <c r="P228">
        <f t="shared" si="19"/>
        <v>0.90907999999998879</v>
      </c>
      <c r="Q228">
        <f t="shared" si="20"/>
        <v>0.90907999999998879</v>
      </c>
      <c r="R228">
        <f t="shared" si="21"/>
        <v>0.82642644639997964</v>
      </c>
      <c r="S228">
        <f t="shared" si="22"/>
        <v>15.067193675889303</v>
      </c>
      <c r="T228">
        <f t="shared" si="23"/>
        <v>227.02032526675862</v>
      </c>
    </row>
    <row r="229" spans="1:20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 s="3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 s="1">
        <v>31.6</v>
      </c>
      <c r="O229" s="4">
        <f t="shared" si="18"/>
        <v>30.526626</v>
      </c>
      <c r="P229">
        <f t="shared" si="19"/>
        <v>-1.0733740000000012</v>
      </c>
      <c r="Q229">
        <f t="shared" si="20"/>
        <v>1.0733740000000012</v>
      </c>
      <c r="R229">
        <f t="shared" si="21"/>
        <v>1.1521317438760026</v>
      </c>
      <c r="S229">
        <f t="shared" si="22"/>
        <v>9.0671936758893033</v>
      </c>
      <c r="T229">
        <f t="shared" si="23"/>
        <v>82.214001156086979</v>
      </c>
    </row>
    <row r="230" spans="1:20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 s="3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 s="1">
        <v>46.7</v>
      </c>
      <c r="O230" s="4">
        <f t="shared" si="18"/>
        <v>35.286971999999999</v>
      </c>
      <c r="P230">
        <f t="shared" si="19"/>
        <v>-11.413028000000004</v>
      </c>
      <c r="Q230">
        <f t="shared" si="20"/>
        <v>11.413028000000004</v>
      </c>
      <c r="R230">
        <f t="shared" si="21"/>
        <v>130.2572081287841</v>
      </c>
      <c r="S230">
        <f t="shared" si="22"/>
        <v>24.167193675889305</v>
      </c>
      <c r="T230">
        <f t="shared" si="23"/>
        <v>584.05325016794404</v>
      </c>
    </row>
    <row r="231" spans="1:20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 s="3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 s="1">
        <v>31.5</v>
      </c>
      <c r="O231" s="4">
        <f t="shared" si="18"/>
        <v>24.965303999999996</v>
      </c>
      <c r="P231">
        <f t="shared" si="19"/>
        <v>-6.5346960000000038</v>
      </c>
      <c r="Q231">
        <f t="shared" si="20"/>
        <v>6.5346960000000038</v>
      </c>
      <c r="R231">
        <f t="shared" si="21"/>
        <v>42.702251812416051</v>
      </c>
      <c r="S231">
        <f t="shared" si="22"/>
        <v>8.9671936758893018</v>
      </c>
      <c r="T231">
        <f t="shared" si="23"/>
        <v>80.410562420909088</v>
      </c>
    </row>
    <row r="232" spans="1:20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 s="3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 s="1">
        <v>24.3</v>
      </c>
      <c r="O232" s="4">
        <f t="shared" si="18"/>
        <v>19.768062</v>
      </c>
      <c r="P232">
        <f t="shared" si="19"/>
        <v>-4.5319380000000002</v>
      </c>
      <c r="Q232">
        <f t="shared" si="20"/>
        <v>4.5319380000000002</v>
      </c>
      <c r="R232">
        <f t="shared" si="21"/>
        <v>20.538462035844002</v>
      </c>
      <c r="S232">
        <f t="shared" si="22"/>
        <v>1.7671936758893025</v>
      </c>
      <c r="T232">
        <f t="shared" si="23"/>
        <v>3.1229734881031455</v>
      </c>
    </row>
    <row r="233" spans="1:20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 s="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 s="1">
        <v>31.7</v>
      </c>
      <c r="O233" s="4">
        <f t="shared" si="18"/>
        <v>32.793023999999996</v>
      </c>
      <c r="P233">
        <f t="shared" si="19"/>
        <v>1.0930239999999962</v>
      </c>
      <c r="Q233">
        <f t="shared" si="20"/>
        <v>1.0930239999999962</v>
      </c>
      <c r="R233">
        <f t="shared" si="21"/>
        <v>1.1947014645759917</v>
      </c>
      <c r="S233">
        <f t="shared" si="22"/>
        <v>9.1671936758893011</v>
      </c>
      <c r="T233">
        <f t="shared" si="23"/>
        <v>84.037439891264796</v>
      </c>
    </row>
    <row r="234" spans="1:20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 s="3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 s="1">
        <v>41.7</v>
      </c>
      <c r="O234" s="4">
        <f t="shared" si="18"/>
        <v>41.212374000000004</v>
      </c>
      <c r="P234">
        <f t="shared" si="19"/>
        <v>-0.48762599999999878</v>
      </c>
      <c r="Q234">
        <f t="shared" si="20"/>
        <v>0.48762599999999878</v>
      </c>
      <c r="R234">
        <f t="shared" si="21"/>
        <v>0.23777911587599881</v>
      </c>
      <c r="S234">
        <f t="shared" si="22"/>
        <v>19.167193675889305</v>
      </c>
      <c r="T234">
        <f t="shared" si="23"/>
        <v>367.38131340905096</v>
      </c>
    </row>
    <row r="235" spans="1:20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 s="3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 s="1">
        <v>48.3</v>
      </c>
      <c r="O235" s="4">
        <f t="shared" si="18"/>
        <v>40.393194000000001</v>
      </c>
      <c r="P235">
        <f t="shared" si="19"/>
        <v>-7.906805999999996</v>
      </c>
      <c r="Q235">
        <f t="shared" si="20"/>
        <v>7.906805999999996</v>
      </c>
      <c r="R235">
        <f t="shared" si="21"/>
        <v>62.517581121635935</v>
      </c>
      <c r="S235">
        <f t="shared" si="22"/>
        <v>25.767193675889299</v>
      </c>
      <c r="T235">
        <f t="shared" si="23"/>
        <v>663.94826993078948</v>
      </c>
    </row>
    <row r="236" spans="1:20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 s="3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 s="1">
        <v>29</v>
      </c>
      <c r="O236" s="4">
        <f t="shared" si="18"/>
        <v>26.549052000000003</v>
      </c>
      <c r="P236">
        <f t="shared" si="19"/>
        <v>-2.4509479999999968</v>
      </c>
      <c r="Q236">
        <f t="shared" si="20"/>
        <v>2.4509479999999968</v>
      </c>
      <c r="R236">
        <f t="shared" si="21"/>
        <v>6.0071460987039842</v>
      </c>
      <c r="S236">
        <f t="shared" si="22"/>
        <v>6.4671936758893018</v>
      </c>
      <c r="T236">
        <f t="shared" si="23"/>
        <v>41.824594041462582</v>
      </c>
    </row>
    <row r="237" spans="1:20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 s="3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 s="1">
        <v>24</v>
      </c>
      <c r="O237" s="4">
        <f t="shared" si="18"/>
        <v>20.723772000000004</v>
      </c>
      <c r="P237">
        <f t="shared" si="19"/>
        <v>-3.2762279999999961</v>
      </c>
      <c r="Q237">
        <f t="shared" si="20"/>
        <v>3.2762279999999961</v>
      </c>
      <c r="R237">
        <f t="shared" si="21"/>
        <v>10.733669907983975</v>
      </c>
      <c r="S237">
        <f t="shared" si="22"/>
        <v>1.4671936758893018</v>
      </c>
      <c r="T237">
        <f t="shared" si="23"/>
        <v>2.1526572825695616</v>
      </c>
    </row>
    <row r="238" spans="1:20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 s="3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 s="1">
        <v>25.1</v>
      </c>
      <c r="O238" s="4">
        <f t="shared" si="18"/>
        <v>25.684362000000007</v>
      </c>
      <c r="P238">
        <f t="shared" si="19"/>
        <v>0.58436200000000582</v>
      </c>
      <c r="Q238">
        <f t="shared" si="20"/>
        <v>0.58436200000000582</v>
      </c>
      <c r="R238">
        <f t="shared" si="21"/>
        <v>0.34147894704400683</v>
      </c>
      <c r="S238">
        <f t="shared" si="22"/>
        <v>2.5671936758893033</v>
      </c>
      <c r="T238">
        <f t="shared" si="23"/>
        <v>6.5904833695260328</v>
      </c>
    </row>
    <row r="239" spans="1:20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 s="3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 s="1">
        <v>31.5</v>
      </c>
      <c r="O239" s="4">
        <f t="shared" si="18"/>
        <v>32.301515999999999</v>
      </c>
      <c r="P239">
        <f t="shared" si="19"/>
        <v>0.80151599999999945</v>
      </c>
      <c r="Q239">
        <f t="shared" si="20"/>
        <v>0.80151599999999945</v>
      </c>
      <c r="R239">
        <f t="shared" si="21"/>
        <v>0.64242789825599911</v>
      </c>
      <c r="S239">
        <f t="shared" si="22"/>
        <v>8.9671936758893018</v>
      </c>
      <c r="T239">
        <f t="shared" si="23"/>
        <v>80.410562420909088</v>
      </c>
    </row>
    <row r="240" spans="1:20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 s="3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 s="1">
        <v>23.7</v>
      </c>
      <c r="O240" s="4">
        <f t="shared" si="18"/>
        <v>24.319062000000002</v>
      </c>
      <c r="P240">
        <f t="shared" si="19"/>
        <v>0.61906200000000311</v>
      </c>
      <c r="Q240">
        <f t="shared" si="20"/>
        <v>0.61906200000000311</v>
      </c>
      <c r="R240">
        <f t="shared" si="21"/>
        <v>0.38323775984400388</v>
      </c>
      <c r="S240">
        <f t="shared" si="22"/>
        <v>1.1671936758893011</v>
      </c>
      <c r="T240">
        <f t="shared" si="23"/>
        <v>1.362341077035979</v>
      </c>
    </row>
    <row r="241" spans="1:20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 s="3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 s="1">
        <v>23.3</v>
      </c>
      <c r="O241" s="4">
        <f t="shared" si="18"/>
        <v>25.456811999999999</v>
      </c>
      <c r="P241">
        <f t="shared" si="19"/>
        <v>2.1568119999999986</v>
      </c>
      <c r="Q241">
        <f t="shared" si="20"/>
        <v>2.1568119999999986</v>
      </c>
      <c r="R241">
        <f t="shared" si="21"/>
        <v>4.6518380033439941</v>
      </c>
      <c r="S241">
        <f t="shared" si="22"/>
        <v>0.76719367588930254</v>
      </c>
      <c r="T241">
        <f t="shared" si="23"/>
        <v>0.58858613632454015</v>
      </c>
    </row>
    <row r="242" spans="1:20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 s="3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 s="1">
        <v>22</v>
      </c>
      <c r="O242" s="4">
        <f t="shared" si="18"/>
        <v>28.105494000000007</v>
      </c>
      <c r="P242">
        <f t="shared" si="19"/>
        <v>6.1054940000000073</v>
      </c>
      <c r="Q242">
        <f t="shared" si="20"/>
        <v>6.1054940000000073</v>
      </c>
      <c r="R242">
        <f t="shared" si="21"/>
        <v>37.277056984036086</v>
      </c>
      <c r="S242">
        <f t="shared" si="22"/>
        <v>-0.53280632411069817</v>
      </c>
      <c r="T242">
        <f t="shared" si="23"/>
        <v>0.28388257901235436</v>
      </c>
    </row>
    <row r="243" spans="1:20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 s="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 s="1">
        <v>20.100000000000001</v>
      </c>
      <c r="O243" s="4">
        <f t="shared" si="18"/>
        <v>20.805689999999998</v>
      </c>
      <c r="P243">
        <f t="shared" si="19"/>
        <v>0.70568999999999704</v>
      </c>
      <c r="Q243">
        <f t="shared" si="20"/>
        <v>0.70568999999999704</v>
      </c>
      <c r="R243">
        <f t="shared" si="21"/>
        <v>0.49799837609999581</v>
      </c>
      <c r="S243">
        <f t="shared" si="22"/>
        <v>-2.4328063241106967</v>
      </c>
      <c r="T243">
        <f t="shared" si="23"/>
        <v>5.9185466106330002</v>
      </c>
    </row>
    <row r="244" spans="1:20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 s="3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 s="1">
        <v>22.2</v>
      </c>
      <c r="O244" s="4">
        <f t="shared" si="18"/>
        <v>23.199516000000003</v>
      </c>
      <c r="P244">
        <f t="shared" si="19"/>
        <v>0.9995160000000034</v>
      </c>
      <c r="Q244">
        <f t="shared" si="20"/>
        <v>0.9995160000000034</v>
      </c>
      <c r="R244">
        <f t="shared" si="21"/>
        <v>0.99903223425600685</v>
      </c>
      <c r="S244">
        <f t="shared" si="22"/>
        <v>-0.33280632411069888</v>
      </c>
      <c r="T244">
        <f t="shared" si="23"/>
        <v>0.11076004936807556</v>
      </c>
    </row>
    <row r="245" spans="1:20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 s="3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 s="1">
        <v>23.7</v>
      </c>
      <c r="O245" s="4">
        <f t="shared" si="18"/>
        <v>23.518086000000004</v>
      </c>
      <c r="P245">
        <f t="shared" si="19"/>
        <v>-0.18191399999999547</v>
      </c>
      <c r="Q245">
        <f t="shared" si="20"/>
        <v>0.18191399999999547</v>
      </c>
      <c r="R245">
        <f t="shared" si="21"/>
        <v>3.3092703395998353E-2</v>
      </c>
      <c r="S245">
        <f t="shared" si="22"/>
        <v>1.1671936758893011</v>
      </c>
      <c r="T245">
        <f t="shared" si="23"/>
        <v>1.362341077035979</v>
      </c>
    </row>
    <row r="246" spans="1:20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 s="3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 s="1">
        <v>17.600000000000001</v>
      </c>
      <c r="O246" s="4">
        <f t="shared" si="18"/>
        <v>16.236485999999999</v>
      </c>
      <c r="P246">
        <f t="shared" si="19"/>
        <v>-1.3635140000000021</v>
      </c>
      <c r="Q246">
        <f t="shared" si="20"/>
        <v>1.3635140000000021</v>
      </c>
      <c r="R246">
        <f t="shared" si="21"/>
        <v>1.8591704281960058</v>
      </c>
      <c r="S246">
        <f t="shared" si="22"/>
        <v>-4.9328063241106967</v>
      </c>
      <c r="T246">
        <f t="shared" si="23"/>
        <v>24.332578231186485</v>
      </c>
    </row>
    <row r="247" spans="1:20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 s="3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 s="1">
        <v>18.5</v>
      </c>
      <c r="O247" s="4">
        <f t="shared" si="18"/>
        <v>16.345710000000004</v>
      </c>
      <c r="P247">
        <f t="shared" si="19"/>
        <v>-2.154289999999996</v>
      </c>
      <c r="Q247">
        <f t="shared" si="20"/>
        <v>2.154289999999996</v>
      </c>
      <c r="R247">
        <f t="shared" si="21"/>
        <v>4.6409654040999833</v>
      </c>
      <c r="S247">
        <f t="shared" si="22"/>
        <v>-4.0328063241106982</v>
      </c>
      <c r="T247">
        <f t="shared" si="23"/>
        <v>16.26352684778724</v>
      </c>
    </row>
    <row r="248" spans="1:20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 s="3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 s="1">
        <v>24.3</v>
      </c>
      <c r="O248" s="4">
        <f t="shared" si="18"/>
        <v>20.924016000000002</v>
      </c>
      <c r="P248">
        <f t="shared" si="19"/>
        <v>-3.375983999999999</v>
      </c>
      <c r="Q248">
        <f t="shared" si="20"/>
        <v>3.375983999999999</v>
      </c>
      <c r="R248">
        <f t="shared" si="21"/>
        <v>11.397267968255994</v>
      </c>
      <c r="S248">
        <f t="shared" si="22"/>
        <v>1.7671936758893025</v>
      </c>
      <c r="T248">
        <f t="shared" si="23"/>
        <v>3.1229734881031455</v>
      </c>
    </row>
    <row r="249" spans="1:20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 s="3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 s="1">
        <v>20.5</v>
      </c>
      <c r="O249" s="4">
        <f t="shared" si="18"/>
        <v>21.998052000000001</v>
      </c>
      <c r="P249">
        <f t="shared" si="19"/>
        <v>1.4980520000000013</v>
      </c>
      <c r="Q249">
        <f t="shared" si="20"/>
        <v>1.4980520000000013</v>
      </c>
      <c r="R249">
        <f t="shared" si="21"/>
        <v>2.2441597947040037</v>
      </c>
      <c r="S249">
        <f t="shared" si="22"/>
        <v>-2.0328063241106982</v>
      </c>
      <c r="T249">
        <f t="shared" si="23"/>
        <v>4.1323015513444492</v>
      </c>
    </row>
    <row r="250" spans="1:20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 s="3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 s="1">
        <v>24.5</v>
      </c>
      <c r="O250" s="4">
        <f t="shared" si="18"/>
        <v>23.882165999999998</v>
      </c>
      <c r="P250">
        <f t="shared" si="19"/>
        <v>-0.61783400000000199</v>
      </c>
      <c r="Q250">
        <f t="shared" si="20"/>
        <v>0.61783400000000199</v>
      </c>
      <c r="R250">
        <f t="shared" si="21"/>
        <v>0.38171885155600244</v>
      </c>
      <c r="S250">
        <f t="shared" si="22"/>
        <v>1.9671936758893018</v>
      </c>
      <c r="T250">
        <f t="shared" si="23"/>
        <v>3.8698509584588634</v>
      </c>
    </row>
    <row r="251" spans="1:20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 s="3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 s="1">
        <v>26.2</v>
      </c>
      <c r="O251" s="4">
        <f t="shared" si="18"/>
        <v>26.476236</v>
      </c>
      <c r="P251">
        <f t="shared" si="19"/>
        <v>0.27623600000000081</v>
      </c>
      <c r="Q251">
        <f t="shared" si="20"/>
        <v>0.27623600000000081</v>
      </c>
      <c r="R251">
        <f t="shared" si="21"/>
        <v>7.6306327696000445E-2</v>
      </c>
      <c r="S251">
        <f t="shared" si="22"/>
        <v>3.6671936758893011</v>
      </c>
      <c r="T251">
        <f t="shared" si="23"/>
        <v>13.448309456482484</v>
      </c>
    </row>
    <row r="252" spans="1:20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 s="3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 s="1">
        <v>24.4</v>
      </c>
      <c r="O252" s="4">
        <f t="shared" si="18"/>
        <v>24.373674000000001</v>
      </c>
      <c r="P252">
        <f t="shared" si="19"/>
        <v>-2.6325999999997407E-2</v>
      </c>
      <c r="Q252">
        <f t="shared" si="20"/>
        <v>2.6325999999997407E-2</v>
      </c>
      <c r="R252">
        <f t="shared" si="21"/>
        <v>6.9305827599986346E-4</v>
      </c>
      <c r="S252">
        <f t="shared" si="22"/>
        <v>1.8671936758893004</v>
      </c>
      <c r="T252">
        <f t="shared" si="23"/>
        <v>3.4864122232809978</v>
      </c>
    </row>
    <row r="253" spans="1:20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 s="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 s="1">
        <v>24.8</v>
      </c>
      <c r="O253" s="4">
        <f t="shared" si="18"/>
        <v>23.927675999999998</v>
      </c>
      <c r="P253">
        <f t="shared" si="19"/>
        <v>-0.87232400000000254</v>
      </c>
      <c r="Q253">
        <f t="shared" si="20"/>
        <v>0.87232400000000254</v>
      </c>
      <c r="R253">
        <f t="shared" si="21"/>
        <v>0.7609491609760044</v>
      </c>
      <c r="S253">
        <f t="shared" si="22"/>
        <v>2.2671936758893025</v>
      </c>
      <c r="T253">
        <f t="shared" si="23"/>
        <v>5.140167163992448</v>
      </c>
    </row>
    <row r="254" spans="1:20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 s="3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 s="1">
        <v>29.6</v>
      </c>
      <c r="O254" s="4">
        <f t="shared" si="18"/>
        <v>28.651614000000002</v>
      </c>
      <c r="P254">
        <f t="shared" si="19"/>
        <v>-0.94838599999999929</v>
      </c>
      <c r="Q254">
        <f t="shared" si="20"/>
        <v>0.94838599999999929</v>
      </c>
      <c r="R254">
        <f t="shared" si="21"/>
        <v>0.89943600499599863</v>
      </c>
      <c r="S254">
        <f t="shared" si="22"/>
        <v>7.0671936758893033</v>
      </c>
      <c r="T254">
        <f t="shared" si="23"/>
        <v>49.945226452529759</v>
      </c>
    </row>
    <row r="255" spans="1:20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 s="3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 s="1">
        <v>42.8</v>
      </c>
      <c r="O255" s="4">
        <f t="shared" si="18"/>
        <v>40.502418000000013</v>
      </c>
      <c r="P255">
        <f t="shared" si="19"/>
        <v>-2.2975819999999842</v>
      </c>
      <c r="Q255">
        <f t="shared" si="20"/>
        <v>2.2975819999999842</v>
      </c>
      <c r="R255">
        <f t="shared" si="21"/>
        <v>5.2788830467239274</v>
      </c>
      <c r="S255">
        <f t="shared" si="22"/>
        <v>20.267193675889299</v>
      </c>
      <c r="T255">
        <f t="shared" si="23"/>
        <v>410.75913949600721</v>
      </c>
    </row>
    <row r="256" spans="1:20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 s="3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 s="1">
        <v>21.9</v>
      </c>
      <c r="O256" s="4">
        <f t="shared" si="18"/>
        <v>20.924016000000002</v>
      </c>
      <c r="P256">
        <f t="shared" si="19"/>
        <v>-0.97598399999999685</v>
      </c>
      <c r="Q256">
        <f t="shared" si="20"/>
        <v>0.97598399999999685</v>
      </c>
      <c r="R256">
        <f t="shared" si="21"/>
        <v>0.95254476825599388</v>
      </c>
      <c r="S256">
        <f t="shared" si="22"/>
        <v>-0.63280632411069959</v>
      </c>
      <c r="T256">
        <f t="shared" si="23"/>
        <v>0.40044384383449577</v>
      </c>
    </row>
    <row r="257" spans="1:20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 s="3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 s="1">
        <v>20.9</v>
      </c>
      <c r="O257" s="4">
        <f t="shared" si="18"/>
        <v>18.812352000000004</v>
      </c>
      <c r="P257">
        <f t="shared" si="19"/>
        <v>-2.0876479999999944</v>
      </c>
      <c r="Q257">
        <f t="shared" si="20"/>
        <v>2.0876479999999944</v>
      </c>
      <c r="R257">
        <f t="shared" si="21"/>
        <v>4.358274171903977</v>
      </c>
      <c r="S257">
        <f t="shared" si="22"/>
        <v>-1.6328063241106996</v>
      </c>
      <c r="T257">
        <f t="shared" si="23"/>
        <v>2.6660564920558949</v>
      </c>
    </row>
    <row r="258" spans="1:20" x14ac:dyDescent="0.2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 s="3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 s="1">
        <v>44</v>
      </c>
      <c r="O258" s="4">
        <f t="shared" si="18"/>
        <v>33.175307999999994</v>
      </c>
      <c r="P258">
        <f t="shared" si="19"/>
        <v>-10.824692000000006</v>
      </c>
      <c r="Q258">
        <f t="shared" si="20"/>
        <v>10.824692000000006</v>
      </c>
      <c r="R258">
        <f t="shared" si="21"/>
        <v>117.17395689486413</v>
      </c>
      <c r="S258">
        <f t="shared" si="22"/>
        <v>21.467193675889302</v>
      </c>
      <c r="T258">
        <f t="shared" si="23"/>
        <v>460.84040431814162</v>
      </c>
    </row>
    <row r="259" spans="1:20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 s="3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 s="1">
        <v>50</v>
      </c>
      <c r="O259" s="4">
        <f t="shared" ref="O259:O322" si="24" xml:space="preserve"> $X$3 + ($X$2*F259)</f>
        <v>44.552808000000006</v>
      </c>
      <c r="P259">
        <f t="shared" ref="P259:P322" si="25">O259-N259</f>
        <v>-5.447191999999994</v>
      </c>
      <c r="Q259">
        <f t="shared" ref="Q259:Q322" si="26">ABS(P259)</f>
        <v>5.447191999999994</v>
      </c>
      <c r="R259">
        <f t="shared" ref="R259:R322" si="27" xml:space="preserve"> POWER(P259,2)</f>
        <v>29.671900684863935</v>
      </c>
      <c r="S259">
        <f t="shared" ref="S259:S322" si="28">N259-$X$6</f>
        <v>27.467193675889302</v>
      </c>
      <c r="T259">
        <f t="shared" ref="T259:T322" si="29">POWER(S259,2)</f>
        <v>754.44672842881323</v>
      </c>
    </row>
    <row r="260" spans="1:20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 s="3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 s="1">
        <v>36</v>
      </c>
      <c r="O260" s="4">
        <f t="shared" si="24"/>
        <v>32.073966000000006</v>
      </c>
      <c r="P260">
        <f t="shared" si="25"/>
        <v>-3.9260339999999943</v>
      </c>
      <c r="Q260">
        <f t="shared" si="26"/>
        <v>3.9260339999999943</v>
      </c>
      <c r="R260">
        <f t="shared" si="27"/>
        <v>15.413742969155955</v>
      </c>
      <c r="S260">
        <f t="shared" si="28"/>
        <v>13.467193675889302</v>
      </c>
      <c r="T260">
        <f t="shared" si="29"/>
        <v>181.36530550391279</v>
      </c>
    </row>
    <row r="261" spans="1:20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 s="3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 s="1">
        <v>30.1</v>
      </c>
      <c r="O261" s="4">
        <f t="shared" si="24"/>
        <v>27.604883999999998</v>
      </c>
      <c r="P261">
        <f t="shared" si="25"/>
        <v>-2.495116000000003</v>
      </c>
      <c r="Q261">
        <f t="shared" si="26"/>
        <v>2.495116000000003</v>
      </c>
      <c r="R261">
        <f t="shared" si="27"/>
        <v>6.2256038534560147</v>
      </c>
      <c r="S261">
        <f t="shared" si="28"/>
        <v>7.5671936758893033</v>
      </c>
      <c r="T261">
        <f t="shared" si="29"/>
        <v>57.262420128419066</v>
      </c>
    </row>
    <row r="262" spans="1:20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 s="3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 s="1">
        <v>33.799999999999997</v>
      </c>
      <c r="O262" s="4">
        <f t="shared" si="24"/>
        <v>30.890706000000002</v>
      </c>
      <c r="P262">
        <f t="shared" si="25"/>
        <v>-2.9092939999999956</v>
      </c>
      <c r="Q262">
        <f t="shared" si="26"/>
        <v>2.9092939999999956</v>
      </c>
      <c r="R262">
        <f t="shared" si="27"/>
        <v>8.4639915784359747</v>
      </c>
      <c r="S262">
        <f t="shared" si="28"/>
        <v>11.267193675889299</v>
      </c>
      <c r="T262">
        <f t="shared" si="29"/>
        <v>126.94965332999982</v>
      </c>
    </row>
    <row r="263" spans="1:20" x14ac:dyDescent="0.2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 s="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 s="1">
        <v>43.1</v>
      </c>
      <c r="O263" s="4">
        <f t="shared" si="24"/>
        <v>33.776040000000002</v>
      </c>
      <c r="P263">
        <f t="shared" si="25"/>
        <v>-9.3239599999999996</v>
      </c>
      <c r="Q263">
        <f t="shared" si="26"/>
        <v>9.3239599999999996</v>
      </c>
      <c r="R263">
        <f t="shared" si="27"/>
        <v>86.936230081599987</v>
      </c>
      <c r="S263">
        <f t="shared" si="28"/>
        <v>20.567193675889303</v>
      </c>
      <c r="T263">
        <f t="shared" si="29"/>
        <v>423.00945570154096</v>
      </c>
    </row>
    <row r="264" spans="1:20" x14ac:dyDescent="0.2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 s="3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 s="1">
        <v>48.8</v>
      </c>
      <c r="O264" s="4">
        <f t="shared" si="24"/>
        <v>41.767596000000005</v>
      </c>
      <c r="P264">
        <f t="shared" si="25"/>
        <v>-7.0324039999999925</v>
      </c>
      <c r="Q264">
        <f t="shared" si="26"/>
        <v>7.0324039999999925</v>
      </c>
      <c r="R264">
        <f t="shared" si="27"/>
        <v>49.454706019215898</v>
      </c>
      <c r="S264">
        <f t="shared" si="28"/>
        <v>26.267193675889299</v>
      </c>
      <c r="T264">
        <f t="shared" si="29"/>
        <v>689.96546360667878</v>
      </c>
    </row>
    <row r="265" spans="1:20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 s="3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 s="1">
        <v>31</v>
      </c>
      <c r="O265" s="4">
        <f t="shared" si="24"/>
        <v>32.019354</v>
      </c>
      <c r="P265">
        <f t="shared" si="25"/>
        <v>1.0193539999999999</v>
      </c>
      <c r="Q265">
        <f t="shared" si="26"/>
        <v>1.0193539999999999</v>
      </c>
      <c r="R265">
        <f t="shared" si="27"/>
        <v>1.0390825773159997</v>
      </c>
      <c r="S265">
        <f t="shared" si="28"/>
        <v>8.4671936758893018</v>
      </c>
      <c r="T265">
        <f t="shared" si="29"/>
        <v>71.693368745019782</v>
      </c>
    </row>
    <row r="266" spans="1:20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 s="3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 s="1">
        <v>36.5</v>
      </c>
      <c r="O266" s="4">
        <f t="shared" si="24"/>
        <v>30.918012000000012</v>
      </c>
      <c r="P266">
        <f t="shared" si="25"/>
        <v>-5.5819879999999884</v>
      </c>
      <c r="Q266">
        <f t="shared" si="26"/>
        <v>5.5819879999999884</v>
      </c>
      <c r="R266">
        <f t="shared" si="27"/>
        <v>31.15859003214387</v>
      </c>
      <c r="S266">
        <f t="shared" si="28"/>
        <v>13.967193675889302</v>
      </c>
      <c r="T266">
        <f t="shared" si="29"/>
        <v>195.08249917980211</v>
      </c>
    </row>
    <row r="267" spans="1:20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 s="3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 s="1">
        <v>22.8</v>
      </c>
      <c r="O267" s="4">
        <f t="shared" si="24"/>
        <v>15.936119999999995</v>
      </c>
      <c r="P267">
        <f t="shared" si="25"/>
        <v>-6.8638800000000053</v>
      </c>
      <c r="Q267">
        <f t="shared" si="26"/>
        <v>6.8638800000000053</v>
      </c>
      <c r="R267">
        <f t="shared" si="27"/>
        <v>47.112848654400075</v>
      </c>
      <c r="S267">
        <f t="shared" si="28"/>
        <v>0.26719367588930254</v>
      </c>
      <c r="T267">
        <f t="shared" si="29"/>
        <v>7.1392460435237656E-2</v>
      </c>
    </row>
    <row r="268" spans="1:20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 s="3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 s="1">
        <v>30.7</v>
      </c>
      <c r="O268" s="4">
        <f t="shared" si="24"/>
        <v>29.170428000000008</v>
      </c>
      <c r="P268">
        <f t="shared" si="25"/>
        <v>-1.529571999999991</v>
      </c>
      <c r="Q268">
        <f t="shared" si="26"/>
        <v>1.529571999999991</v>
      </c>
      <c r="R268">
        <f t="shared" si="27"/>
        <v>2.3395905031839725</v>
      </c>
      <c r="S268">
        <f t="shared" si="28"/>
        <v>8.1671936758893011</v>
      </c>
      <c r="T268">
        <f t="shared" si="29"/>
        <v>66.703052539486194</v>
      </c>
    </row>
    <row r="269" spans="1:20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 s="3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 s="1">
        <v>50</v>
      </c>
      <c r="O269" s="4">
        <f t="shared" si="24"/>
        <v>40.848294000000003</v>
      </c>
      <c r="P269">
        <f t="shared" si="25"/>
        <v>-9.1517059999999972</v>
      </c>
      <c r="Q269">
        <f t="shared" si="26"/>
        <v>9.1517059999999972</v>
      </c>
      <c r="R269">
        <f t="shared" si="27"/>
        <v>83.753722710435952</v>
      </c>
      <c r="S269">
        <f t="shared" si="28"/>
        <v>27.467193675889302</v>
      </c>
      <c r="T269">
        <f t="shared" si="29"/>
        <v>754.44672842881323</v>
      </c>
    </row>
    <row r="270" spans="1:20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 s="3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 s="1">
        <v>43.5</v>
      </c>
      <c r="O270" s="4">
        <f t="shared" si="24"/>
        <v>33.32094</v>
      </c>
      <c r="P270">
        <f t="shared" si="25"/>
        <v>-10.17906</v>
      </c>
      <c r="Q270">
        <f t="shared" si="26"/>
        <v>10.17906</v>
      </c>
      <c r="R270">
        <f t="shared" si="27"/>
        <v>103.6132624836</v>
      </c>
      <c r="S270">
        <f t="shared" si="28"/>
        <v>20.967193675889302</v>
      </c>
      <c r="T270">
        <f t="shared" si="29"/>
        <v>439.62321064225233</v>
      </c>
    </row>
    <row r="271" spans="1:20" x14ac:dyDescent="0.2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 s="3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 s="1">
        <v>20.7</v>
      </c>
      <c r="O271" s="4">
        <f t="shared" si="24"/>
        <v>19.21284</v>
      </c>
      <c r="P271">
        <f t="shared" si="25"/>
        <v>-1.4871599999999994</v>
      </c>
      <c r="Q271">
        <f t="shared" si="26"/>
        <v>1.4871599999999994</v>
      </c>
      <c r="R271">
        <f t="shared" si="27"/>
        <v>2.2116448655999981</v>
      </c>
      <c r="S271">
        <f t="shared" si="28"/>
        <v>-1.8328063241106989</v>
      </c>
      <c r="T271">
        <f t="shared" si="29"/>
        <v>3.359179021700172</v>
      </c>
    </row>
    <row r="272" spans="1:20" x14ac:dyDescent="0.2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 s="3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 s="1">
        <v>21.1</v>
      </c>
      <c r="O272" s="4">
        <f t="shared" si="24"/>
        <v>18.630312000000004</v>
      </c>
      <c r="P272">
        <f t="shared" si="25"/>
        <v>-2.4696879999999979</v>
      </c>
      <c r="Q272">
        <f t="shared" si="26"/>
        <v>2.4696879999999979</v>
      </c>
      <c r="R272">
        <f t="shared" si="27"/>
        <v>6.0993588173439894</v>
      </c>
      <c r="S272">
        <f t="shared" si="28"/>
        <v>-1.4328063241106967</v>
      </c>
      <c r="T272">
        <f t="shared" si="29"/>
        <v>2.0529339624116072</v>
      </c>
    </row>
    <row r="273" spans="1:20" x14ac:dyDescent="0.2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 s="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 s="1">
        <v>25.2</v>
      </c>
      <c r="O273" s="4">
        <f t="shared" si="24"/>
        <v>22.125480000000003</v>
      </c>
      <c r="P273">
        <f t="shared" si="25"/>
        <v>-3.0745199999999961</v>
      </c>
      <c r="Q273">
        <f t="shared" si="26"/>
        <v>3.0745199999999961</v>
      </c>
      <c r="R273">
        <f t="shared" si="27"/>
        <v>9.4526732303999754</v>
      </c>
      <c r="S273">
        <f t="shared" si="28"/>
        <v>2.6671936758893011</v>
      </c>
      <c r="T273">
        <f t="shared" si="29"/>
        <v>7.1139221047038825</v>
      </c>
    </row>
    <row r="274" spans="1:20" x14ac:dyDescent="0.2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 s="3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 s="1">
        <v>24.4</v>
      </c>
      <c r="O274" s="4">
        <f t="shared" si="24"/>
        <v>24.837876000000009</v>
      </c>
      <c r="P274">
        <f t="shared" si="25"/>
        <v>0.43787600000000992</v>
      </c>
      <c r="Q274">
        <f t="shared" si="26"/>
        <v>0.43787600000000992</v>
      </c>
      <c r="R274">
        <f t="shared" si="27"/>
        <v>0.1917353913760087</v>
      </c>
      <c r="S274">
        <f t="shared" si="28"/>
        <v>1.8671936758893004</v>
      </c>
      <c r="T274">
        <f t="shared" si="29"/>
        <v>3.4864122232809978</v>
      </c>
    </row>
    <row r="275" spans="1:20" x14ac:dyDescent="0.2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 s="3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 s="1">
        <v>35.200000000000003</v>
      </c>
      <c r="O275" s="4">
        <f t="shared" si="24"/>
        <v>35.332482000000006</v>
      </c>
      <c r="P275">
        <f t="shared" si="25"/>
        <v>0.1324820000000031</v>
      </c>
      <c r="Q275">
        <f t="shared" si="26"/>
        <v>0.1324820000000031</v>
      </c>
      <c r="R275">
        <f t="shared" si="27"/>
        <v>1.755148032400082E-2</v>
      </c>
      <c r="S275">
        <f t="shared" si="28"/>
        <v>12.667193675889305</v>
      </c>
      <c r="T275">
        <f t="shared" si="29"/>
        <v>160.45779562248998</v>
      </c>
    </row>
    <row r="276" spans="1:20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 s="3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 s="1">
        <v>32.4</v>
      </c>
      <c r="O276" s="4">
        <f t="shared" si="24"/>
        <v>26.840316000000001</v>
      </c>
      <c r="P276">
        <f t="shared" si="25"/>
        <v>-5.5596839999999972</v>
      </c>
      <c r="Q276">
        <f t="shared" si="26"/>
        <v>5.5596839999999972</v>
      </c>
      <c r="R276">
        <f t="shared" si="27"/>
        <v>30.91008617985597</v>
      </c>
      <c r="S276">
        <f t="shared" si="28"/>
        <v>9.8671936758893004</v>
      </c>
      <c r="T276">
        <f t="shared" si="29"/>
        <v>97.3615110375098</v>
      </c>
    </row>
    <row r="277" spans="1:20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 s="3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 s="1">
        <v>32</v>
      </c>
      <c r="O277" s="4">
        <f t="shared" si="24"/>
        <v>27.714108000000003</v>
      </c>
      <c r="P277">
        <f t="shared" si="25"/>
        <v>-4.2858919999999969</v>
      </c>
      <c r="Q277">
        <f t="shared" si="26"/>
        <v>4.2858919999999969</v>
      </c>
      <c r="R277">
        <f t="shared" si="27"/>
        <v>18.368870235663973</v>
      </c>
      <c r="S277">
        <f t="shared" si="28"/>
        <v>9.4671936758893018</v>
      </c>
      <c r="T277">
        <f t="shared" si="29"/>
        <v>89.627756096798393</v>
      </c>
    </row>
    <row r="278" spans="1:20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 s="3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 s="1">
        <v>33.200000000000003</v>
      </c>
      <c r="O278" s="4">
        <f t="shared" si="24"/>
        <v>31.473234000000012</v>
      </c>
      <c r="P278">
        <f t="shared" si="25"/>
        <v>-1.7267659999999907</v>
      </c>
      <c r="Q278">
        <f t="shared" si="26"/>
        <v>1.7267659999999907</v>
      </c>
      <c r="R278">
        <f t="shared" si="27"/>
        <v>2.9817208187559681</v>
      </c>
      <c r="S278">
        <f t="shared" si="28"/>
        <v>10.667193675889305</v>
      </c>
      <c r="T278">
        <f t="shared" si="29"/>
        <v>113.78902091893278</v>
      </c>
    </row>
    <row r="279" spans="1:20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 s="3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 s="1">
        <v>33.1</v>
      </c>
      <c r="O279" s="4">
        <f t="shared" si="24"/>
        <v>27.459251999999999</v>
      </c>
      <c r="P279">
        <f t="shared" si="25"/>
        <v>-5.6407480000000021</v>
      </c>
      <c r="Q279">
        <f t="shared" si="26"/>
        <v>5.6407480000000021</v>
      </c>
      <c r="R279">
        <f t="shared" si="27"/>
        <v>31.818037999504025</v>
      </c>
      <c r="S279">
        <f t="shared" si="28"/>
        <v>10.567193675889303</v>
      </c>
      <c r="T279">
        <f t="shared" si="29"/>
        <v>111.66558218375488</v>
      </c>
    </row>
    <row r="280" spans="1:20" x14ac:dyDescent="0.2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 s="3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 s="1">
        <v>29.1</v>
      </c>
      <c r="O280" s="4">
        <f t="shared" si="24"/>
        <v>24.328164000000001</v>
      </c>
      <c r="P280">
        <f t="shared" si="25"/>
        <v>-4.7718360000000004</v>
      </c>
      <c r="Q280">
        <f t="shared" si="26"/>
        <v>4.7718360000000004</v>
      </c>
      <c r="R280">
        <f t="shared" si="27"/>
        <v>22.770418810896004</v>
      </c>
      <c r="S280">
        <f t="shared" si="28"/>
        <v>6.5671936758893033</v>
      </c>
      <c r="T280">
        <f t="shared" si="29"/>
        <v>43.12803277664046</v>
      </c>
    </row>
    <row r="281" spans="1:20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 s="3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 s="1">
        <v>35.1</v>
      </c>
      <c r="O281" s="4">
        <f t="shared" si="24"/>
        <v>27.331824000000005</v>
      </c>
      <c r="P281">
        <f t="shared" si="25"/>
        <v>-7.7681759999999969</v>
      </c>
      <c r="Q281">
        <f t="shared" si="26"/>
        <v>7.7681759999999969</v>
      </c>
      <c r="R281">
        <f t="shared" si="27"/>
        <v>60.344558366975953</v>
      </c>
      <c r="S281">
        <f t="shared" si="28"/>
        <v>12.567193675889303</v>
      </c>
      <c r="T281">
        <f t="shared" si="29"/>
        <v>157.93435688731211</v>
      </c>
    </row>
    <row r="282" spans="1:20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 s="3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 s="1">
        <v>45.4</v>
      </c>
      <c r="O282" s="4">
        <f t="shared" si="24"/>
        <v>36.506640000000012</v>
      </c>
      <c r="P282">
        <f t="shared" si="25"/>
        <v>-8.8933599999999871</v>
      </c>
      <c r="Q282">
        <f t="shared" si="26"/>
        <v>8.8933599999999871</v>
      </c>
      <c r="R282">
        <f t="shared" si="27"/>
        <v>79.091852089599769</v>
      </c>
      <c r="S282">
        <f t="shared" si="28"/>
        <v>22.8671936758893</v>
      </c>
      <c r="T282">
        <f t="shared" si="29"/>
        <v>522.90854661063156</v>
      </c>
    </row>
    <row r="283" spans="1:20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 s="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 s="1">
        <v>35.4</v>
      </c>
      <c r="O283" s="4">
        <f t="shared" si="24"/>
        <v>28.751736000000001</v>
      </c>
      <c r="P283">
        <f t="shared" si="25"/>
        <v>-6.6482639999999975</v>
      </c>
      <c r="Q283">
        <f t="shared" si="26"/>
        <v>6.6482639999999975</v>
      </c>
      <c r="R283">
        <f t="shared" si="27"/>
        <v>44.199414213695967</v>
      </c>
      <c r="S283">
        <f t="shared" si="28"/>
        <v>12.8671936758893</v>
      </c>
      <c r="T283">
        <f t="shared" si="29"/>
        <v>165.5646730928456</v>
      </c>
    </row>
    <row r="284" spans="1:20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 s="3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 s="1">
        <v>46</v>
      </c>
      <c r="O284" s="4">
        <f t="shared" si="24"/>
        <v>34.913789999999999</v>
      </c>
      <c r="P284">
        <f t="shared" si="25"/>
        <v>-11.086210000000001</v>
      </c>
      <c r="Q284">
        <f t="shared" si="26"/>
        <v>11.086210000000001</v>
      </c>
      <c r="R284">
        <f t="shared" si="27"/>
        <v>122.90405216410002</v>
      </c>
      <c r="S284">
        <f t="shared" si="28"/>
        <v>23.467193675889302</v>
      </c>
      <c r="T284">
        <f t="shared" si="29"/>
        <v>550.70917902169879</v>
      </c>
    </row>
    <row r="285" spans="1:20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 s="3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 s="1">
        <v>50</v>
      </c>
      <c r="O285" s="4">
        <f t="shared" si="24"/>
        <v>37.444146000000011</v>
      </c>
      <c r="P285">
        <f t="shared" si="25"/>
        <v>-12.555853999999989</v>
      </c>
      <c r="Q285">
        <f t="shared" si="26"/>
        <v>12.555853999999989</v>
      </c>
      <c r="R285">
        <f t="shared" si="27"/>
        <v>157.64946966931572</v>
      </c>
      <c r="S285">
        <f t="shared" si="28"/>
        <v>27.467193675889302</v>
      </c>
      <c r="T285">
        <f t="shared" si="29"/>
        <v>754.44672842881323</v>
      </c>
    </row>
    <row r="286" spans="1:20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 s="3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 s="1">
        <v>32.200000000000003</v>
      </c>
      <c r="O286" s="4">
        <f t="shared" si="24"/>
        <v>29.843976000000005</v>
      </c>
      <c r="P286">
        <f t="shared" si="25"/>
        <v>-2.3560239999999979</v>
      </c>
      <c r="Q286">
        <f t="shared" si="26"/>
        <v>2.3560239999999979</v>
      </c>
      <c r="R286">
        <f t="shared" si="27"/>
        <v>5.5508490885759905</v>
      </c>
      <c r="S286">
        <f t="shared" si="28"/>
        <v>9.6671936758893047</v>
      </c>
      <c r="T286">
        <f t="shared" si="29"/>
        <v>93.454633567154161</v>
      </c>
    </row>
    <row r="287" spans="1:20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 s="3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 s="1">
        <v>22</v>
      </c>
      <c r="O287" s="4">
        <f t="shared" si="24"/>
        <v>24.064206000000006</v>
      </c>
      <c r="P287">
        <f t="shared" si="25"/>
        <v>2.0642060000000058</v>
      </c>
      <c r="Q287">
        <f t="shared" si="26"/>
        <v>2.0642060000000058</v>
      </c>
      <c r="R287">
        <f t="shared" si="27"/>
        <v>4.2609464104360235</v>
      </c>
      <c r="S287">
        <f t="shared" si="28"/>
        <v>-0.53280632411069817</v>
      </c>
      <c r="T287">
        <f t="shared" si="29"/>
        <v>0.28388257901235436</v>
      </c>
    </row>
    <row r="288" spans="1:20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 s="3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 s="1">
        <v>20.100000000000001</v>
      </c>
      <c r="O288" s="4">
        <f t="shared" si="24"/>
        <v>22.03446000000001</v>
      </c>
      <c r="P288">
        <f t="shared" si="25"/>
        <v>1.9344600000000085</v>
      </c>
      <c r="Q288">
        <f t="shared" si="26"/>
        <v>1.9344600000000085</v>
      </c>
      <c r="R288">
        <f t="shared" si="27"/>
        <v>3.7421354916000329</v>
      </c>
      <c r="S288">
        <f t="shared" si="28"/>
        <v>-2.4328063241106967</v>
      </c>
      <c r="T288">
        <f t="shared" si="29"/>
        <v>5.9185466106330002</v>
      </c>
    </row>
    <row r="289" spans="1:20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 s="3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 s="1">
        <v>23.2</v>
      </c>
      <c r="O289" s="4">
        <f t="shared" si="24"/>
        <v>21.843317999999996</v>
      </c>
      <c r="P289">
        <f t="shared" si="25"/>
        <v>-1.3566820000000028</v>
      </c>
      <c r="Q289">
        <f t="shared" si="26"/>
        <v>1.3566820000000028</v>
      </c>
      <c r="R289">
        <f t="shared" si="27"/>
        <v>1.8405860491240076</v>
      </c>
      <c r="S289">
        <f t="shared" si="28"/>
        <v>0.66719367588930112</v>
      </c>
      <c r="T289">
        <f t="shared" si="29"/>
        <v>0.44514740114667778</v>
      </c>
    </row>
    <row r="290" spans="1:20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 s="3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 s="1">
        <v>22.3</v>
      </c>
      <c r="O290" s="4">
        <f t="shared" si="24"/>
        <v>22.808130000000006</v>
      </c>
      <c r="P290">
        <f t="shared" si="25"/>
        <v>0.50813000000000486</v>
      </c>
      <c r="Q290">
        <f t="shared" si="26"/>
        <v>0.50813000000000486</v>
      </c>
      <c r="R290">
        <f t="shared" si="27"/>
        <v>0.25819609690000495</v>
      </c>
      <c r="S290">
        <f t="shared" si="28"/>
        <v>-0.23280632411069746</v>
      </c>
      <c r="T290">
        <f t="shared" si="29"/>
        <v>5.4198784545935116E-2</v>
      </c>
    </row>
    <row r="291" spans="1:20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 s="3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 s="1">
        <v>24.8</v>
      </c>
      <c r="O291" s="4">
        <f t="shared" si="24"/>
        <v>25.083630000000007</v>
      </c>
      <c r="P291">
        <f t="shared" si="25"/>
        <v>0.28363000000000582</v>
      </c>
      <c r="Q291">
        <f t="shared" si="26"/>
        <v>0.28363000000000582</v>
      </c>
      <c r="R291">
        <f t="shared" si="27"/>
        <v>8.0445976900003296E-2</v>
      </c>
      <c r="S291">
        <f t="shared" si="28"/>
        <v>2.2671936758893025</v>
      </c>
      <c r="T291">
        <f t="shared" si="29"/>
        <v>5.140167163992448</v>
      </c>
    </row>
    <row r="292" spans="1:20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 s="3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 s="1">
        <v>28.5</v>
      </c>
      <c r="O292" s="4">
        <f t="shared" si="24"/>
        <v>27.777822</v>
      </c>
      <c r="P292">
        <f t="shared" si="25"/>
        <v>-0.72217799999999954</v>
      </c>
      <c r="Q292">
        <f t="shared" si="26"/>
        <v>0.72217799999999954</v>
      </c>
      <c r="R292">
        <f t="shared" si="27"/>
        <v>0.52154106368399933</v>
      </c>
      <c r="S292">
        <f t="shared" si="28"/>
        <v>5.9671936758893018</v>
      </c>
      <c r="T292">
        <f t="shared" si="29"/>
        <v>35.607400365573277</v>
      </c>
    </row>
    <row r="293" spans="1:20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 s="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 s="1">
        <v>37.299999999999997</v>
      </c>
      <c r="O293" s="4">
        <f t="shared" si="24"/>
        <v>30.390096000000007</v>
      </c>
      <c r="P293">
        <f t="shared" si="25"/>
        <v>-6.9099039999999903</v>
      </c>
      <c r="Q293">
        <f t="shared" si="26"/>
        <v>6.9099039999999903</v>
      </c>
      <c r="R293">
        <f t="shared" si="27"/>
        <v>47.746773289215866</v>
      </c>
      <c r="S293">
        <f t="shared" si="28"/>
        <v>14.767193675889299</v>
      </c>
      <c r="T293">
        <f t="shared" si="29"/>
        <v>218.07000906122491</v>
      </c>
    </row>
    <row r="294" spans="1:20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 s="3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 s="1">
        <v>27.9</v>
      </c>
      <c r="O294" s="4">
        <f t="shared" si="24"/>
        <v>25.675260000000002</v>
      </c>
      <c r="P294">
        <f t="shared" si="25"/>
        <v>-2.2247399999999971</v>
      </c>
      <c r="Q294">
        <f t="shared" si="26"/>
        <v>2.2247399999999971</v>
      </c>
      <c r="R294">
        <f t="shared" si="27"/>
        <v>4.9494680675999865</v>
      </c>
      <c r="S294">
        <f t="shared" si="28"/>
        <v>5.3671936758893004</v>
      </c>
      <c r="T294">
        <f t="shared" si="29"/>
        <v>28.8067679545061</v>
      </c>
    </row>
    <row r="295" spans="1:20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 s="3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 s="1">
        <v>23.9</v>
      </c>
      <c r="O295" s="4">
        <f t="shared" si="24"/>
        <v>21.096954000000004</v>
      </c>
      <c r="P295">
        <f t="shared" si="25"/>
        <v>-2.8030459999999948</v>
      </c>
      <c r="Q295">
        <f t="shared" si="26"/>
        <v>2.8030459999999948</v>
      </c>
      <c r="R295">
        <f t="shared" si="27"/>
        <v>7.8570668781159707</v>
      </c>
      <c r="S295">
        <f t="shared" si="28"/>
        <v>1.3671936758893004</v>
      </c>
      <c r="T295">
        <f t="shared" si="29"/>
        <v>1.8692185473916973</v>
      </c>
    </row>
    <row r="296" spans="1:20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 s="3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 s="1">
        <v>21.7</v>
      </c>
      <c r="O296" s="4">
        <f t="shared" si="24"/>
        <v>20.022918000000004</v>
      </c>
      <c r="P296">
        <f t="shared" si="25"/>
        <v>-1.6770819999999951</v>
      </c>
      <c r="Q296">
        <f t="shared" si="26"/>
        <v>1.6770819999999951</v>
      </c>
      <c r="R296">
        <f t="shared" si="27"/>
        <v>2.8126040347239836</v>
      </c>
      <c r="S296">
        <f t="shared" si="28"/>
        <v>-0.83280632411069888</v>
      </c>
      <c r="T296">
        <f t="shared" si="29"/>
        <v>0.69356637347877448</v>
      </c>
    </row>
    <row r="297" spans="1:20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 s="3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 s="1">
        <v>28.6</v>
      </c>
      <c r="O297" s="4">
        <f t="shared" si="24"/>
        <v>26.112155999999999</v>
      </c>
      <c r="P297">
        <f t="shared" si="25"/>
        <v>-2.4878440000000026</v>
      </c>
      <c r="Q297">
        <f t="shared" si="26"/>
        <v>2.4878440000000026</v>
      </c>
      <c r="R297">
        <f t="shared" si="27"/>
        <v>6.1893677683360133</v>
      </c>
      <c r="S297">
        <f t="shared" si="28"/>
        <v>6.0671936758893033</v>
      </c>
      <c r="T297">
        <f t="shared" si="29"/>
        <v>36.810839100751153</v>
      </c>
    </row>
    <row r="298" spans="1:20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 s="3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 s="1">
        <v>27.1</v>
      </c>
      <c r="O298" s="4">
        <f t="shared" si="24"/>
        <v>24.937998000000007</v>
      </c>
      <c r="P298">
        <f t="shared" si="25"/>
        <v>-2.162001999999994</v>
      </c>
      <c r="Q298">
        <f t="shared" si="26"/>
        <v>2.162001999999994</v>
      </c>
      <c r="R298">
        <f t="shared" si="27"/>
        <v>4.6742526480039741</v>
      </c>
      <c r="S298">
        <f t="shared" si="28"/>
        <v>4.5671936758893033</v>
      </c>
      <c r="T298">
        <f t="shared" si="29"/>
        <v>20.859258073083247</v>
      </c>
    </row>
    <row r="299" spans="1:20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 s="3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 s="1">
        <v>20.3</v>
      </c>
      <c r="O299" s="4">
        <f t="shared" si="24"/>
        <v>18.029580000000003</v>
      </c>
      <c r="P299">
        <f t="shared" si="25"/>
        <v>-2.2704199999999979</v>
      </c>
      <c r="Q299">
        <f t="shared" si="26"/>
        <v>2.2704199999999979</v>
      </c>
      <c r="R299">
        <f t="shared" si="27"/>
        <v>5.15480697639999</v>
      </c>
      <c r="S299">
        <f t="shared" si="28"/>
        <v>-2.2328063241106975</v>
      </c>
      <c r="T299">
        <f t="shared" si="29"/>
        <v>4.9854240809887251</v>
      </c>
    </row>
    <row r="300" spans="1:20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 s="3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 s="1">
        <v>22.5</v>
      </c>
      <c r="O300" s="4">
        <f t="shared" si="24"/>
        <v>23.081189999999999</v>
      </c>
      <c r="P300">
        <f t="shared" si="25"/>
        <v>0.58118999999999943</v>
      </c>
      <c r="Q300">
        <f t="shared" si="26"/>
        <v>0.58118999999999943</v>
      </c>
      <c r="R300">
        <f t="shared" si="27"/>
        <v>0.33778181609999935</v>
      </c>
      <c r="S300">
        <f t="shared" si="28"/>
        <v>-3.2806324110698171E-2</v>
      </c>
      <c r="T300">
        <f t="shared" si="29"/>
        <v>1.0762549016561762E-3</v>
      </c>
    </row>
    <row r="301" spans="1:20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 s="3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 s="1">
        <v>29</v>
      </c>
      <c r="O301" s="4">
        <f t="shared" si="24"/>
        <v>29.416181999999999</v>
      </c>
      <c r="P301">
        <f t="shared" si="25"/>
        <v>0.41618199999999916</v>
      </c>
      <c r="Q301">
        <f t="shared" si="26"/>
        <v>0.41618199999999916</v>
      </c>
      <c r="R301">
        <f t="shared" si="27"/>
        <v>0.17320745712399929</v>
      </c>
      <c r="S301">
        <f t="shared" si="28"/>
        <v>6.4671936758893018</v>
      </c>
      <c r="T301">
        <f t="shared" si="29"/>
        <v>41.824594041462582</v>
      </c>
    </row>
    <row r="302" spans="1:20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 s="3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 s="1">
        <v>24.8</v>
      </c>
      <c r="O302" s="4">
        <f t="shared" si="24"/>
        <v>27.868842000000008</v>
      </c>
      <c r="P302">
        <f t="shared" si="25"/>
        <v>3.0688420000000072</v>
      </c>
      <c r="Q302">
        <f t="shared" si="26"/>
        <v>3.0688420000000072</v>
      </c>
      <c r="R302">
        <f t="shared" si="27"/>
        <v>9.4177912209640446</v>
      </c>
      <c r="S302">
        <f t="shared" si="28"/>
        <v>2.2671936758893025</v>
      </c>
      <c r="T302">
        <f t="shared" si="29"/>
        <v>5.140167163992448</v>
      </c>
    </row>
    <row r="303" spans="1:20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 s="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 s="1">
        <v>22</v>
      </c>
      <c r="O303" s="4">
        <f t="shared" si="24"/>
        <v>25.31118</v>
      </c>
      <c r="P303">
        <f t="shared" si="25"/>
        <v>3.3111800000000002</v>
      </c>
      <c r="Q303">
        <f t="shared" si="26"/>
        <v>3.3111800000000002</v>
      </c>
      <c r="R303">
        <f t="shared" si="27"/>
        <v>10.963912992400001</v>
      </c>
      <c r="S303">
        <f t="shared" si="28"/>
        <v>-0.53280632411069817</v>
      </c>
      <c r="T303">
        <f t="shared" si="29"/>
        <v>0.28388257901235436</v>
      </c>
    </row>
    <row r="304" spans="1:20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 s="3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 s="1">
        <v>26.4</v>
      </c>
      <c r="O304" s="4">
        <f t="shared" si="24"/>
        <v>24.446490000000004</v>
      </c>
      <c r="P304">
        <f t="shared" si="25"/>
        <v>-1.9535099999999943</v>
      </c>
      <c r="Q304">
        <f t="shared" si="26"/>
        <v>1.9535099999999943</v>
      </c>
      <c r="R304">
        <f t="shared" si="27"/>
        <v>3.8162013200999776</v>
      </c>
      <c r="S304">
        <f t="shared" si="28"/>
        <v>3.8671936758893004</v>
      </c>
      <c r="T304">
        <f t="shared" si="29"/>
        <v>14.9551869268382</v>
      </c>
    </row>
    <row r="305" spans="1:20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 s="3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 s="1">
        <v>33.1</v>
      </c>
      <c r="O305" s="4">
        <f t="shared" si="24"/>
        <v>28.879164000000003</v>
      </c>
      <c r="P305">
        <f t="shared" si="25"/>
        <v>-4.2208359999999985</v>
      </c>
      <c r="Q305">
        <f t="shared" si="26"/>
        <v>4.2208359999999985</v>
      </c>
      <c r="R305">
        <f t="shared" si="27"/>
        <v>17.815456538895987</v>
      </c>
      <c r="S305">
        <f t="shared" si="28"/>
        <v>10.567193675889303</v>
      </c>
      <c r="T305">
        <f t="shared" si="29"/>
        <v>111.66558218375488</v>
      </c>
    </row>
    <row r="306" spans="1:20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 s="3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 s="1">
        <v>36.1</v>
      </c>
      <c r="O306" s="4">
        <f t="shared" si="24"/>
        <v>31.191071999999998</v>
      </c>
      <c r="P306">
        <f t="shared" si="25"/>
        <v>-4.9089280000000031</v>
      </c>
      <c r="Q306">
        <f t="shared" si="26"/>
        <v>4.9089280000000031</v>
      </c>
      <c r="R306">
        <f t="shared" si="27"/>
        <v>24.097574109184031</v>
      </c>
      <c r="S306">
        <f t="shared" si="28"/>
        <v>13.567193675889303</v>
      </c>
      <c r="T306">
        <f t="shared" si="29"/>
        <v>184.06874423909071</v>
      </c>
    </row>
    <row r="307" spans="1:20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 s="3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 s="1">
        <v>28.4</v>
      </c>
      <c r="O307" s="4">
        <f t="shared" si="24"/>
        <v>25.547832</v>
      </c>
      <c r="P307">
        <f t="shared" si="25"/>
        <v>-2.8521679999999989</v>
      </c>
      <c r="Q307">
        <f t="shared" si="26"/>
        <v>2.8521679999999989</v>
      </c>
      <c r="R307">
        <f t="shared" si="27"/>
        <v>8.1348623002239933</v>
      </c>
      <c r="S307">
        <f t="shared" si="28"/>
        <v>5.8671936758893004</v>
      </c>
      <c r="T307">
        <f t="shared" si="29"/>
        <v>34.423961630395404</v>
      </c>
    </row>
    <row r="308" spans="1:20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 s="3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 s="1">
        <v>33.4</v>
      </c>
      <c r="O308" s="4">
        <f t="shared" si="24"/>
        <v>32.865839999999999</v>
      </c>
      <c r="P308">
        <f t="shared" si="25"/>
        <v>-0.53415999999999997</v>
      </c>
      <c r="Q308">
        <f t="shared" si="26"/>
        <v>0.53415999999999997</v>
      </c>
      <c r="R308">
        <f t="shared" si="27"/>
        <v>0.28532690559999996</v>
      </c>
      <c r="S308">
        <f t="shared" si="28"/>
        <v>10.8671936758893</v>
      </c>
      <c r="T308">
        <f t="shared" si="29"/>
        <v>118.09589838928841</v>
      </c>
    </row>
    <row r="309" spans="1:20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 s="3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 s="1">
        <v>28.2</v>
      </c>
      <c r="O309" s="4">
        <f t="shared" si="24"/>
        <v>27.668598000000003</v>
      </c>
      <c r="P309">
        <f t="shared" si="25"/>
        <v>-0.53140199999999638</v>
      </c>
      <c r="Q309">
        <f t="shared" si="26"/>
        <v>0.53140199999999638</v>
      </c>
      <c r="R309">
        <f t="shared" si="27"/>
        <v>0.28238808560399614</v>
      </c>
      <c r="S309">
        <f t="shared" si="28"/>
        <v>5.6671936758893011</v>
      </c>
      <c r="T309">
        <f t="shared" si="29"/>
        <v>32.117084160039688</v>
      </c>
    </row>
    <row r="310" spans="1:20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 s="3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 s="1">
        <v>22.8</v>
      </c>
      <c r="O310" s="4">
        <f t="shared" si="24"/>
        <v>25.720770000000002</v>
      </c>
      <c r="P310">
        <f t="shared" si="25"/>
        <v>2.920770000000001</v>
      </c>
      <c r="Q310">
        <f t="shared" si="26"/>
        <v>2.920770000000001</v>
      </c>
      <c r="R310">
        <f t="shared" si="27"/>
        <v>8.5308973929000054</v>
      </c>
      <c r="S310">
        <f t="shared" si="28"/>
        <v>0.26719367588930254</v>
      </c>
      <c r="T310">
        <f t="shared" si="29"/>
        <v>7.1392460435237656E-2</v>
      </c>
    </row>
    <row r="311" spans="1:20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 s="3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 s="1">
        <v>20.3</v>
      </c>
      <c r="O311" s="4">
        <f t="shared" si="24"/>
        <v>19.686144000000006</v>
      </c>
      <c r="P311">
        <f t="shared" si="25"/>
        <v>-0.61385599999999485</v>
      </c>
      <c r="Q311">
        <f t="shared" si="26"/>
        <v>0.61385599999999485</v>
      </c>
      <c r="R311">
        <f t="shared" si="27"/>
        <v>0.37681918873599368</v>
      </c>
      <c r="S311">
        <f t="shared" si="28"/>
        <v>-2.2328063241106975</v>
      </c>
      <c r="T311">
        <f t="shared" si="29"/>
        <v>4.9854240809887251</v>
      </c>
    </row>
    <row r="312" spans="1:20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 s="3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 s="1">
        <v>16.100000000000001</v>
      </c>
      <c r="O312" s="4">
        <f t="shared" si="24"/>
        <v>10.593246000000001</v>
      </c>
      <c r="P312">
        <f t="shared" si="25"/>
        <v>-5.5067540000000008</v>
      </c>
      <c r="Q312">
        <f t="shared" si="26"/>
        <v>5.5067540000000008</v>
      </c>
      <c r="R312">
        <f t="shared" si="27"/>
        <v>30.32433961651601</v>
      </c>
      <c r="S312">
        <f t="shared" si="28"/>
        <v>-6.4328063241106967</v>
      </c>
      <c r="T312">
        <f t="shared" si="29"/>
        <v>41.380997203518575</v>
      </c>
    </row>
    <row r="313" spans="1:20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 s="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 s="1">
        <v>22.1</v>
      </c>
      <c r="O313" s="4">
        <f t="shared" si="24"/>
        <v>21.051444000000004</v>
      </c>
      <c r="P313">
        <f t="shared" si="25"/>
        <v>-1.0485559999999978</v>
      </c>
      <c r="Q313">
        <f t="shared" si="26"/>
        <v>1.0485559999999978</v>
      </c>
      <c r="R313">
        <f t="shared" si="27"/>
        <v>1.0994696851359955</v>
      </c>
      <c r="S313">
        <f t="shared" si="28"/>
        <v>-0.43280632411069675</v>
      </c>
      <c r="T313">
        <f t="shared" si="29"/>
        <v>0.18732131419021347</v>
      </c>
    </row>
    <row r="314" spans="1:20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 s="3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 s="1">
        <v>19.399999999999999</v>
      </c>
      <c r="O314" s="4">
        <f t="shared" si="24"/>
        <v>20.150345999999999</v>
      </c>
      <c r="P314">
        <f t="shared" si="25"/>
        <v>0.7503460000000004</v>
      </c>
      <c r="Q314">
        <f t="shared" si="26"/>
        <v>0.7503460000000004</v>
      </c>
      <c r="R314">
        <f t="shared" si="27"/>
        <v>0.5630191197160006</v>
      </c>
      <c r="S314">
        <f t="shared" si="28"/>
        <v>-3.1328063241106996</v>
      </c>
      <c r="T314">
        <f t="shared" si="29"/>
        <v>9.8144754643879946</v>
      </c>
    </row>
    <row r="315" spans="1:20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 s="3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 s="1">
        <v>21.6</v>
      </c>
      <c r="O315" s="4">
        <f t="shared" si="24"/>
        <v>22.362132000000003</v>
      </c>
      <c r="P315">
        <f t="shared" si="25"/>
        <v>0.76213200000000114</v>
      </c>
      <c r="Q315">
        <f t="shared" si="26"/>
        <v>0.76213200000000114</v>
      </c>
      <c r="R315">
        <f t="shared" si="27"/>
        <v>0.58084518542400176</v>
      </c>
      <c r="S315">
        <f t="shared" si="28"/>
        <v>-0.93280632411069675</v>
      </c>
      <c r="T315">
        <f t="shared" si="29"/>
        <v>0.87012763830091022</v>
      </c>
    </row>
    <row r="316" spans="1:20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 s="3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 s="1">
        <v>23.8</v>
      </c>
      <c r="O316" s="4">
        <f t="shared" si="24"/>
        <v>25.101834000000004</v>
      </c>
      <c r="P316">
        <f t="shared" si="25"/>
        <v>1.301834000000003</v>
      </c>
      <c r="Q316">
        <f t="shared" si="26"/>
        <v>1.301834000000003</v>
      </c>
      <c r="R316">
        <f t="shared" si="27"/>
        <v>1.694771763556008</v>
      </c>
      <c r="S316">
        <f t="shared" si="28"/>
        <v>1.2671936758893025</v>
      </c>
      <c r="T316">
        <f t="shared" si="29"/>
        <v>1.6057798122138427</v>
      </c>
    </row>
    <row r="317" spans="1:20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 s="3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 s="1">
        <v>16.2</v>
      </c>
      <c r="O317" s="4">
        <f t="shared" si="24"/>
        <v>17.25591</v>
      </c>
      <c r="P317">
        <f t="shared" si="25"/>
        <v>1.0559100000000008</v>
      </c>
      <c r="Q317">
        <f t="shared" si="26"/>
        <v>1.0559100000000008</v>
      </c>
      <c r="R317">
        <f t="shared" si="27"/>
        <v>1.1149459281000016</v>
      </c>
      <c r="S317">
        <f t="shared" si="28"/>
        <v>-6.3328063241106989</v>
      </c>
      <c r="T317">
        <f t="shared" si="29"/>
        <v>40.104435938696462</v>
      </c>
    </row>
    <row r="318" spans="1:20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 s="3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 s="1">
        <v>17.8</v>
      </c>
      <c r="O318" s="4">
        <f t="shared" si="24"/>
        <v>19.158228000000001</v>
      </c>
      <c r="P318">
        <f t="shared" si="25"/>
        <v>1.3582280000000004</v>
      </c>
      <c r="Q318">
        <f t="shared" si="26"/>
        <v>1.3582280000000004</v>
      </c>
      <c r="R318">
        <f t="shared" si="27"/>
        <v>1.8447832999840013</v>
      </c>
      <c r="S318">
        <f t="shared" si="28"/>
        <v>-4.7328063241106975</v>
      </c>
      <c r="T318">
        <f t="shared" si="29"/>
        <v>22.399455701542212</v>
      </c>
    </row>
    <row r="319" spans="1:20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 s="3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 s="1">
        <v>19.8</v>
      </c>
      <c r="O319" s="4">
        <f t="shared" si="24"/>
        <v>17.956764</v>
      </c>
      <c r="P319">
        <f t="shared" si="25"/>
        <v>-1.843236000000001</v>
      </c>
      <c r="Q319">
        <f t="shared" si="26"/>
        <v>1.843236000000001</v>
      </c>
      <c r="R319">
        <f t="shared" si="27"/>
        <v>3.3975189516960036</v>
      </c>
      <c r="S319">
        <f t="shared" si="28"/>
        <v>-2.7328063241106975</v>
      </c>
      <c r="T319">
        <f t="shared" si="29"/>
        <v>7.4682304050994226</v>
      </c>
    </row>
    <row r="320" spans="1:20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 s="3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 s="1">
        <v>23.1</v>
      </c>
      <c r="O320" s="4">
        <f t="shared" si="24"/>
        <v>23.417963999999998</v>
      </c>
      <c r="P320">
        <f t="shared" si="25"/>
        <v>0.31796399999999636</v>
      </c>
      <c r="Q320">
        <f t="shared" si="26"/>
        <v>0.31796399999999636</v>
      </c>
      <c r="R320">
        <f t="shared" si="27"/>
        <v>0.10110110529599768</v>
      </c>
      <c r="S320">
        <f t="shared" si="28"/>
        <v>0.56719367588930325</v>
      </c>
      <c r="T320">
        <f t="shared" si="29"/>
        <v>0.32170866596881997</v>
      </c>
    </row>
    <row r="321" spans="1:20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 s="3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 s="1">
        <v>21</v>
      </c>
      <c r="O321" s="4">
        <f t="shared" si="24"/>
        <v>20.969526000000009</v>
      </c>
      <c r="P321">
        <f t="shared" si="25"/>
        <v>-3.0473999999991008E-2</v>
      </c>
      <c r="Q321">
        <f t="shared" si="26"/>
        <v>3.0473999999991008E-2</v>
      </c>
      <c r="R321">
        <f t="shared" si="27"/>
        <v>9.28664675999452E-4</v>
      </c>
      <c r="S321">
        <f t="shared" si="28"/>
        <v>-1.5328063241106982</v>
      </c>
      <c r="T321">
        <f t="shared" si="29"/>
        <v>2.3494952272337506</v>
      </c>
    </row>
    <row r="322" spans="1:20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 s="3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 s="1">
        <v>23.8</v>
      </c>
      <c r="O322" s="4">
        <f t="shared" si="24"/>
        <v>23.818452000000001</v>
      </c>
      <c r="P322">
        <f t="shared" si="25"/>
        <v>1.8451999999999913E-2</v>
      </c>
      <c r="Q322">
        <f t="shared" si="26"/>
        <v>1.8451999999999913E-2</v>
      </c>
      <c r="R322">
        <f t="shared" si="27"/>
        <v>3.4047630399999676E-4</v>
      </c>
      <c r="S322">
        <f t="shared" si="28"/>
        <v>1.2671936758893025</v>
      </c>
      <c r="T322">
        <f t="shared" si="29"/>
        <v>1.6057798122138427</v>
      </c>
    </row>
    <row r="323" spans="1:20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 s="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 s="1">
        <v>23.1</v>
      </c>
      <c r="O323" s="4">
        <f t="shared" ref="O323:O386" si="30" xml:space="preserve"> $X$3 + ($X$2*F323)</f>
        <v>23.363352000000006</v>
      </c>
      <c r="P323">
        <f t="shared" ref="P323:P386" si="31">O323-N323</f>
        <v>0.26335200000000469</v>
      </c>
      <c r="Q323">
        <f t="shared" ref="Q323:Q386" si="32">ABS(P323)</f>
        <v>0.26335200000000469</v>
      </c>
      <c r="R323">
        <f t="shared" ref="R323:R386" si="33" xml:space="preserve"> POWER(P323,2)</f>
        <v>6.9354275904002477E-2</v>
      </c>
      <c r="S323">
        <f t="shared" ref="S323:S386" si="34">N323-$X$6</f>
        <v>0.56719367588930325</v>
      </c>
      <c r="T323">
        <f t="shared" ref="T323:T386" si="35">POWER(S323,2)</f>
        <v>0.32170866596881997</v>
      </c>
    </row>
    <row r="324" spans="1:20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 s="3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 s="1">
        <v>20.399999999999999</v>
      </c>
      <c r="O324" s="4">
        <f t="shared" si="30"/>
        <v>20.314182000000002</v>
      </c>
      <c r="P324">
        <f t="shared" si="31"/>
        <v>-8.5817999999996175E-2</v>
      </c>
      <c r="Q324">
        <f t="shared" si="32"/>
        <v>8.5817999999996175E-2</v>
      </c>
      <c r="R324">
        <f t="shared" si="33"/>
        <v>7.3647291239993433E-3</v>
      </c>
      <c r="S324">
        <f t="shared" si="34"/>
        <v>-2.1328063241106996</v>
      </c>
      <c r="T324">
        <f t="shared" si="35"/>
        <v>4.5488628161665945</v>
      </c>
    </row>
    <row r="325" spans="1:20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 s="3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 s="1">
        <v>18.5</v>
      </c>
      <c r="O325" s="4">
        <f t="shared" si="30"/>
        <v>17.283216000000003</v>
      </c>
      <c r="P325">
        <f t="shared" si="31"/>
        <v>-1.216783999999997</v>
      </c>
      <c r="Q325">
        <f t="shared" si="32"/>
        <v>1.216783999999997</v>
      </c>
      <c r="R325">
        <f t="shared" si="33"/>
        <v>1.4805633026559926</v>
      </c>
      <c r="S325">
        <f t="shared" si="34"/>
        <v>-4.0328063241106982</v>
      </c>
      <c r="T325">
        <f t="shared" si="35"/>
        <v>16.26352684778724</v>
      </c>
    </row>
    <row r="326" spans="1:20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 s="3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 s="1">
        <v>25</v>
      </c>
      <c r="O326" s="4">
        <f t="shared" si="30"/>
        <v>23.718330000000002</v>
      </c>
      <c r="P326">
        <f t="shared" si="31"/>
        <v>-1.2816699999999983</v>
      </c>
      <c r="Q326">
        <f t="shared" si="32"/>
        <v>1.2816699999999983</v>
      </c>
      <c r="R326">
        <f t="shared" si="33"/>
        <v>1.6426779888999956</v>
      </c>
      <c r="S326">
        <f t="shared" si="34"/>
        <v>2.4671936758893018</v>
      </c>
      <c r="T326">
        <f t="shared" si="35"/>
        <v>6.0870446343481657</v>
      </c>
    </row>
    <row r="327" spans="1:20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 s="3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 s="1">
        <v>24.6</v>
      </c>
      <c r="O327" s="4">
        <f t="shared" si="30"/>
        <v>23.863962000000001</v>
      </c>
      <c r="P327">
        <f t="shared" si="31"/>
        <v>-0.73603800000000064</v>
      </c>
      <c r="Q327">
        <f t="shared" si="32"/>
        <v>0.73603800000000064</v>
      </c>
      <c r="R327">
        <f t="shared" si="33"/>
        <v>0.54175193744400096</v>
      </c>
      <c r="S327">
        <f t="shared" si="34"/>
        <v>2.0671936758893033</v>
      </c>
      <c r="T327">
        <f t="shared" si="35"/>
        <v>4.2732896936367295</v>
      </c>
    </row>
    <row r="328" spans="1:20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 s="3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 s="1">
        <v>23</v>
      </c>
      <c r="O328" s="4">
        <f t="shared" si="30"/>
        <v>22.780824000000003</v>
      </c>
      <c r="P328">
        <f t="shared" si="31"/>
        <v>-0.21917599999999737</v>
      </c>
      <c r="Q328">
        <f t="shared" si="32"/>
        <v>0.21917599999999737</v>
      </c>
      <c r="R328">
        <f t="shared" si="33"/>
        <v>4.8038118975998849E-2</v>
      </c>
      <c r="S328">
        <f t="shared" si="34"/>
        <v>0.46719367588930183</v>
      </c>
      <c r="T328">
        <f t="shared" si="35"/>
        <v>0.21826993079095799</v>
      </c>
    </row>
    <row r="329" spans="1:20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 s="3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 s="1">
        <v>22.2</v>
      </c>
      <c r="O329" s="4">
        <f t="shared" si="30"/>
        <v>20.696466000000001</v>
      </c>
      <c r="P329">
        <f t="shared" si="31"/>
        <v>-1.5035339999999984</v>
      </c>
      <c r="Q329">
        <f t="shared" si="32"/>
        <v>1.5035339999999984</v>
      </c>
      <c r="R329">
        <f t="shared" si="33"/>
        <v>2.2606144891559952</v>
      </c>
      <c r="S329">
        <f t="shared" si="34"/>
        <v>-0.33280632411069888</v>
      </c>
      <c r="T329">
        <f t="shared" si="35"/>
        <v>0.11076004936807556</v>
      </c>
    </row>
    <row r="330" spans="1:20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 s="3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 s="1">
        <v>19.3</v>
      </c>
      <c r="O330" s="4">
        <f t="shared" si="30"/>
        <v>18.739536000000008</v>
      </c>
      <c r="P330">
        <f t="shared" si="31"/>
        <v>-0.56046399999999252</v>
      </c>
      <c r="Q330">
        <f t="shared" si="32"/>
        <v>0.56046399999999252</v>
      </c>
      <c r="R330">
        <f t="shared" si="33"/>
        <v>0.3141198952959916</v>
      </c>
      <c r="S330">
        <f t="shared" si="34"/>
        <v>-3.2328063241106975</v>
      </c>
      <c r="T330">
        <f t="shared" si="35"/>
        <v>10.45103672921012</v>
      </c>
    </row>
    <row r="331" spans="1:20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 s="3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 s="1">
        <v>22.6</v>
      </c>
      <c r="O331" s="4">
        <f t="shared" si="30"/>
        <v>22.971966000000002</v>
      </c>
      <c r="P331">
        <f t="shared" si="31"/>
        <v>0.37196600000000046</v>
      </c>
      <c r="Q331">
        <f t="shared" si="32"/>
        <v>0.37196600000000046</v>
      </c>
      <c r="R331">
        <f t="shared" si="33"/>
        <v>0.13835870515600035</v>
      </c>
      <c r="S331">
        <f t="shared" si="34"/>
        <v>6.719367588930325E-2</v>
      </c>
      <c r="T331">
        <f t="shared" si="35"/>
        <v>4.5149900795167326E-3</v>
      </c>
    </row>
    <row r="332" spans="1:20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 s="3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 s="1">
        <v>19.8</v>
      </c>
      <c r="O332" s="4">
        <f t="shared" si="30"/>
        <v>21.251688000000001</v>
      </c>
      <c r="P332">
        <f t="shared" si="31"/>
        <v>1.4516880000000008</v>
      </c>
      <c r="Q332">
        <f t="shared" si="32"/>
        <v>1.4516880000000008</v>
      </c>
      <c r="R332">
        <f t="shared" si="33"/>
        <v>2.1073980493440021</v>
      </c>
      <c r="S332">
        <f t="shared" si="34"/>
        <v>-2.7328063241106975</v>
      </c>
      <c r="T332">
        <f t="shared" si="35"/>
        <v>7.4682304050994226</v>
      </c>
    </row>
    <row r="333" spans="1:20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 s="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 s="1">
        <v>17.100000000000001</v>
      </c>
      <c r="O333" s="4">
        <f t="shared" si="30"/>
        <v>17.265012000000006</v>
      </c>
      <c r="P333">
        <f t="shared" si="31"/>
        <v>0.16501200000000438</v>
      </c>
      <c r="Q333">
        <f t="shared" si="32"/>
        <v>0.16501200000000438</v>
      </c>
      <c r="R333">
        <f t="shared" si="33"/>
        <v>2.7228960144001446E-2</v>
      </c>
      <c r="S333">
        <f t="shared" si="34"/>
        <v>-5.4328063241106967</v>
      </c>
      <c r="T333">
        <f t="shared" si="35"/>
        <v>29.515384555297182</v>
      </c>
    </row>
    <row r="334" spans="1:20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 s="3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 s="1">
        <v>19.399999999999999</v>
      </c>
      <c r="O334" s="4">
        <f t="shared" si="30"/>
        <v>20.223162000000002</v>
      </c>
      <c r="P334">
        <f t="shared" si="31"/>
        <v>0.8231620000000035</v>
      </c>
      <c r="Q334">
        <f t="shared" si="32"/>
        <v>0.8231620000000035</v>
      </c>
      <c r="R334">
        <f t="shared" si="33"/>
        <v>0.67759567824400579</v>
      </c>
      <c r="S334">
        <f t="shared" si="34"/>
        <v>-3.1328063241106996</v>
      </c>
      <c r="T334">
        <f t="shared" si="35"/>
        <v>9.8144754643879946</v>
      </c>
    </row>
    <row r="335" spans="1:20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 s="3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 s="1">
        <v>22.2</v>
      </c>
      <c r="O335" s="4">
        <f t="shared" si="30"/>
        <v>22.817232000000004</v>
      </c>
      <c r="P335">
        <f t="shared" si="31"/>
        <v>0.61723200000000489</v>
      </c>
      <c r="Q335">
        <f t="shared" si="32"/>
        <v>0.61723200000000489</v>
      </c>
      <c r="R335">
        <f t="shared" si="33"/>
        <v>0.38097534182400605</v>
      </c>
      <c r="S335">
        <f t="shared" si="34"/>
        <v>-0.33280632411069888</v>
      </c>
      <c r="T335">
        <f t="shared" si="35"/>
        <v>0.11076004936807556</v>
      </c>
    </row>
    <row r="336" spans="1:20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 s="3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 s="1">
        <v>20.7</v>
      </c>
      <c r="O336" s="4">
        <f t="shared" si="30"/>
        <v>22.762619999999998</v>
      </c>
      <c r="P336">
        <f t="shared" si="31"/>
        <v>2.062619999999999</v>
      </c>
      <c r="Q336">
        <f t="shared" si="32"/>
        <v>2.062619999999999</v>
      </c>
      <c r="R336">
        <f t="shared" si="33"/>
        <v>4.2544012643999958</v>
      </c>
      <c r="S336">
        <f t="shared" si="34"/>
        <v>-1.8328063241106989</v>
      </c>
      <c r="T336">
        <f t="shared" si="35"/>
        <v>3.359179021700172</v>
      </c>
    </row>
    <row r="337" spans="1:20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 s="3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 s="1">
        <v>21.1</v>
      </c>
      <c r="O337" s="4">
        <f t="shared" si="30"/>
        <v>20.277774000000001</v>
      </c>
      <c r="P337">
        <f t="shared" si="31"/>
        <v>-0.82222600000000057</v>
      </c>
      <c r="Q337">
        <f t="shared" si="32"/>
        <v>0.82222600000000057</v>
      </c>
      <c r="R337">
        <f t="shared" si="33"/>
        <v>0.67605559507600088</v>
      </c>
      <c r="S337">
        <f t="shared" si="34"/>
        <v>-1.4328063241106967</v>
      </c>
      <c r="T337">
        <f t="shared" si="35"/>
        <v>2.0529339624116072</v>
      </c>
    </row>
    <row r="338" spans="1:20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 s="3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 s="1">
        <v>19.5</v>
      </c>
      <c r="O338" s="4">
        <f t="shared" si="30"/>
        <v>18.748638</v>
      </c>
      <c r="P338">
        <f t="shared" si="31"/>
        <v>-0.75136200000000031</v>
      </c>
      <c r="Q338">
        <f t="shared" si="32"/>
        <v>0.75136200000000031</v>
      </c>
      <c r="R338">
        <f t="shared" si="33"/>
        <v>0.56454485504400043</v>
      </c>
      <c r="S338">
        <f t="shared" si="34"/>
        <v>-3.0328063241106982</v>
      </c>
      <c r="T338">
        <f t="shared" si="35"/>
        <v>9.1979141995658455</v>
      </c>
    </row>
    <row r="339" spans="1:20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 s="3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 s="1">
        <v>18.5</v>
      </c>
      <c r="O339" s="4">
        <f t="shared" si="30"/>
        <v>18.985289999999999</v>
      </c>
      <c r="P339">
        <f t="shared" si="31"/>
        <v>0.48528999999999911</v>
      </c>
      <c r="Q339">
        <f t="shared" si="32"/>
        <v>0.48528999999999911</v>
      </c>
      <c r="R339">
        <f t="shared" si="33"/>
        <v>0.23550638409999913</v>
      </c>
      <c r="S339">
        <f t="shared" si="34"/>
        <v>-4.0328063241106982</v>
      </c>
      <c r="T339">
        <f t="shared" si="35"/>
        <v>16.26352684778724</v>
      </c>
    </row>
    <row r="340" spans="1:20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 s="3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 s="1">
        <v>20.6</v>
      </c>
      <c r="O340" s="4">
        <f t="shared" si="30"/>
        <v>20.478018000000006</v>
      </c>
      <c r="P340">
        <f t="shared" si="31"/>
        <v>-0.12198199999999559</v>
      </c>
      <c r="Q340">
        <f t="shared" si="32"/>
        <v>0.12198199999999559</v>
      </c>
      <c r="R340">
        <f t="shared" si="33"/>
        <v>1.4879608323998926E-2</v>
      </c>
      <c r="S340">
        <f t="shared" si="34"/>
        <v>-1.9328063241106967</v>
      </c>
      <c r="T340">
        <f t="shared" si="35"/>
        <v>3.7357402865223039</v>
      </c>
    </row>
    <row r="341" spans="1:20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 s="3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 s="1">
        <v>19</v>
      </c>
      <c r="O341" s="4">
        <f t="shared" si="30"/>
        <v>19.804470000000002</v>
      </c>
      <c r="P341">
        <f t="shared" si="31"/>
        <v>0.80447000000000202</v>
      </c>
      <c r="Q341">
        <f t="shared" si="32"/>
        <v>0.80447000000000202</v>
      </c>
      <c r="R341">
        <f t="shared" si="33"/>
        <v>0.64717198090000327</v>
      </c>
      <c r="S341">
        <f t="shared" si="34"/>
        <v>-3.5328063241106982</v>
      </c>
      <c r="T341">
        <f t="shared" si="35"/>
        <v>12.480720523676544</v>
      </c>
    </row>
    <row r="342" spans="1:20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 s="3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 s="1">
        <v>18.7</v>
      </c>
      <c r="O342" s="4">
        <f t="shared" si="30"/>
        <v>19.649736000000004</v>
      </c>
      <c r="P342">
        <f t="shared" si="31"/>
        <v>0.94973600000000502</v>
      </c>
      <c r="Q342">
        <f t="shared" si="32"/>
        <v>0.94973600000000502</v>
      </c>
      <c r="R342">
        <f t="shared" si="33"/>
        <v>0.9019984696960095</v>
      </c>
      <c r="S342">
        <f t="shared" si="34"/>
        <v>-3.8328063241106989</v>
      </c>
      <c r="T342">
        <f t="shared" si="35"/>
        <v>14.690404318142967</v>
      </c>
    </row>
    <row r="343" spans="1:20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 s="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 s="1">
        <v>32.700000000000003</v>
      </c>
      <c r="O343" s="4">
        <f t="shared" si="30"/>
        <v>31.236582000000006</v>
      </c>
      <c r="P343">
        <f t="shared" si="31"/>
        <v>-1.4634179999999972</v>
      </c>
      <c r="Q343">
        <f t="shared" si="32"/>
        <v>1.4634179999999972</v>
      </c>
      <c r="R343">
        <f t="shared" si="33"/>
        <v>2.1415922427239917</v>
      </c>
      <c r="S343">
        <f t="shared" si="34"/>
        <v>10.167193675889305</v>
      </c>
      <c r="T343">
        <f t="shared" si="35"/>
        <v>103.37182724304347</v>
      </c>
    </row>
    <row r="344" spans="1:20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 s="3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 s="1">
        <v>16.5</v>
      </c>
      <c r="O344" s="4">
        <f t="shared" si="30"/>
        <v>24.856080000000006</v>
      </c>
      <c r="P344">
        <f t="shared" si="31"/>
        <v>8.3560800000000057</v>
      </c>
      <c r="Q344">
        <f t="shared" si="32"/>
        <v>8.3560800000000057</v>
      </c>
      <c r="R344">
        <f t="shared" si="33"/>
        <v>69.824072966400095</v>
      </c>
      <c r="S344">
        <f t="shared" si="34"/>
        <v>-6.0328063241106982</v>
      </c>
      <c r="T344">
        <f t="shared" si="35"/>
        <v>36.394752144230033</v>
      </c>
    </row>
    <row r="345" spans="1:20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 s="3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 s="1">
        <v>23.9</v>
      </c>
      <c r="O345" s="4">
        <f t="shared" si="30"/>
        <v>26.275992000000002</v>
      </c>
      <c r="P345">
        <f t="shared" si="31"/>
        <v>2.3759920000000037</v>
      </c>
      <c r="Q345">
        <f t="shared" si="32"/>
        <v>2.3759920000000037</v>
      </c>
      <c r="R345">
        <f t="shared" si="33"/>
        <v>5.6453379840640174</v>
      </c>
      <c r="S345">
        <f t="shared" si="34"/>
        <v>1.3671936758893004</v>
      </c>
      <c r="T345">
        <f t="shared" si="35"/>
        <v>1.8692185473916973</v>
      </c>
    </row>
    <row r="346" spans="1:20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 s="3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 s="1">
        <v>31.2</v>
      </c>
      <c r="O346" s="4">
        <f t="shared" si="30"/>
        <v>27.896147999999997</v>
      </c>
      <c r="P346">
        <f t="shared" si="31"/>
        <v>-3.3038520000000027</v>
      </c>
      <c r="Q346">
        <f t="shared" si="32"/>
        <v>3.3038520000000027</v>
      </c>
      <c r="R346">
        <f t="shared" si="33"/>
        <v>10.915438037904018</v>
      </c>
      <c r="S346">
        <f t="shared" si="34"/>
        <v>8.6671936758893011</v>
      </c>
      <c r="T346">
        <f t="shared" si="35"/>
        <v>75.120246215375502</v>
      </c>
    </row>
    <row r="347" spans="1:20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 s="3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 s="1">
        <v>17.5</v>
      </c>
      <c r="O347" s="4">
        <f t="shared" si="30"/>
        <v>20.068428000000004</v>
      </c>
      <c r="P347">
        <f t="shared" si="31"/>
        <v>2.5684280000000044</v>
      </c>
      <c r="Q347">
        <f t="shared" si="32"/>
        <v>2.5684280000000044</v>
      </c>
      <c r="R347">
        <f t="shared" si="33"/>
        <v>6.5968223911840225</v>
      </c>
      <c r="S347">
        <f t="shared" si="34"/>
        <v>-5.0328063241106982</v>
      </c>
      <c r="T347">
        <f t="shared" si="35"/>
        <v>25.329139496008636</v>
      </c>
    </row>
    <row r="348" spans="1:20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 s="3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 s="1">
        <v>17.2</v>
      </c>
      <c r="O348" s="4">
        <f t="shared" si="30"/>
        <v>19.012596000000002</v>
      </c>
      <c r="P348">
        <f t="shared" si="31"/>
        <v>1.8125960000000028</v>
      </c>
      <c r="Q348">
        <f t="shared" si="32"/>
        <v>1.8125960000000028</v>
      </c>
      <c r="R348">
        <f t="shared" si="33"/>
        <v>3.28550425921601</v>
      </c>
      <c r="S348">
        <f t="shared" si="34"/>
        <v>-5.3328063241106989</v>
      </c>
      <c r="T348">
        <f t="shared" si="35"/>
        <v>28.438823290475064</v>
      </c>
    </row>
    <row r="349" spans="1:20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 s="3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 s="1">
        <v>23.1</v>
      </c>
      <c r="O349" s="4">
        <f t="shared" si="30"/>
        <v>24.637632000000004</v>
      </c>
      <c r="P349">
        <f t="shared" si="31"/>
        <v>1.5376320000000021</v>
      </c>
      <c r="Q349">
        <f t="shared" si="32"/>
        <v>1.5376320000000021</v>
      </c>
      <c r="R349">
        <f t="shared" si="33"/>
        <v>2.3643121674240066</v>
      </c>
      <c r="S349">
        <f t="shared" si="34"/>
        <v>0.56719367588930325</v>
      </c>
      <c r="T349">
        <f t="shared" si="35"/>
        <v>0.32170866596881997</v>
      </c>
    </row>
    <row r="350" spans="1:20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 s="3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 s="1">
        <v>24.5</v>
      </c>
      <c r="O350" s="4">
        <f t="shared" si="30"/>
        <v>25.720770000000002</v>
      </c>
      <c r="P350">
        <f t="shared" si="31"/>
        <v>1.2207700000000017</v>
      </c>
      <c r="Q350">
        <f t="shared" si="32"/>
        <v>1.2207700000000017</v>
      </c>
      <c r="R350">
        <f t="shared" si="33"/>
        <v>1.4902793929000042</v>
      </c>
      <c r="S350">
        <f t="shared" si="34"/>
        <v>1.9671936758893018</v>
      </c>
      <c r="T350">
        <f t="shared" si="35"/>
        <v>3.8698509584588634</v>
      </c>
    </row>
    <row r="351" spans="1:20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 s="3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 s="1">
        <v>26.6</v>
      </c>
      <c r="O351" s="4">
        <f t="shared" si="30"/>
        <v>28.487778000000006</v>
      </c>
      <c r="P351">
        <f t="shared" si="31"/>
        <v>1.8877780000000044</v>
      </c>
      <c r="Q351">
        <f t="shared" si="32"/>
        <v>1.8877780000000044</v>
      </c>
      <c r="R351">
        <f t="shared" si="33"/>
        <v>3.5637057772840164</v>
      </c>
      <c r="S351">
        <f t="shared" si="34"/>
        <v>4.0671936758893033</v>
      </c>
      <c r="T351">
        <f t="shared" si="35"/>
        <v>16.542064397193943</v>
      </c>
    </row>
    <row r="352" spans="1:20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 s="3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 s="1">
        <v>22.9</v>
      </c>
      <c r="O352" s="4">
        <f t="shared" si="30"/>
        <v>24.400980000000004</v>
      </c>
      <c r="P352">
        <f t="shared" si="31"/>
        <v>1.5009800000000055</v>
      </c>
      <c r="Q352">
        <f t="shared" si="32"/>
        <v>1.5009800000000055</v>
      </c>
      <c r="R352">
        <f t="shared" si="33"/>
        <v>2.2529409604000166</v>
      </c>
      <c r="S352">
        <f t="shared" si="34"/>
        <v>0.36719367588930041</v>
      </c>
      <c r="T352">
        <f t="shared" si="35"/>
        <v>0.13483119561309659</v>
      </c>
    </row>
    <row r="353" spans="1:20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 s="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 s="1">
        <v>24.1</v>
      </c>
      <c r="O353" s="4">
        <f t="shared" si="30"/>
        <v>25.211058000000001</v>
      </c>
      <c r="P353">
        <f t="shared" si="31"/>
        <v>1.1110579999999999</v>
      </c>
      <c r="Q353">
        <f t="shared" si="32"/>
        <v>1.1110579999999999</v>
      </c>
      <c r="R353">
        <f t="shared" si="33"/>
        <v>1.2344498793639997</v>
      </c>
      <c r="S353">
        <f t="shared" si="34"/>
        <v>1.5671936758893033</v>
      </c>
      <c r="T353">
        <f t="shared" si="35"/>
        <v>2.4560960177474267</v>
      </c>
    </row>
    <row r="354" spans="1:20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 s="3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 s="1">
        <v>18.600000000000001</v>
      </c>
      <c r="O354" s="4">
        <f t="shared" si="30"/>
        <v>18.885168000000007</v>
      </c>
      <c r="P354">
        <f t="shared" si="31"/>
        <v>0.28516800000000586</v>
      </c>
      <c r="Q354">
        <f t="shared" si="32"/>
        <v>0.28516800000000586</v>
      </c>
      <c r="R354">
        <f t="shared" si="33"/>
        <v>8.1320788224003349E-2</v>
      </c>
      <c r="S354">
        <f t="shared" si="34"/>
        <v>-3.9328063241106967</v>
      </c>
      <c r="T354">
        <f t="shared" si="35"/>
        <v>15.466965582965091</v>
      </c>
    </row>
    <row r="355" spans="1:20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 s="3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 s="1">
        <v>30.1</v>
      </c>
      <c r="O355" s="4">
        <f t="shared" si="30"/>
        <v>26.567256</v>
      </c>
      <c r="P355">
        <f t="shared" si="31"/>
        <v>-3.532744000000001</v>
      </c>
      <c r="Q355">
        <f t="shared" si="32"/>
        <v>3.532744000000001</v>
      </c>
      <c r="R355">
        <f t="shared" si="33"/>
        <v>12.480280169536007</v>
      </c>
      <c r="S355">
        <f t="shared" si="34"/>
        <v>7.5671936758893033</v>
      </c>
      <c r="T355">
        <f t="shared" si="35"/>
        <v>57.262420128419066</v>
      </c>
    </row>
    <row r="356" spans="1:20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 s="3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 s="1">
        <v>18.2</v>
      </c>
      <c r="O356" s="4">
        <f t="shared" si="30"/>
        <v>16.873626000000002</v>
      </c>
      <c r="P356">
        <f t="shared" si="31"/>
        <v>-1.3263739999999977</v>
      </c>
      <c r="Q356">
        <f t="shared" si="32"/>
        <v>1.3263739999999977</v>
      </c>
      <c r="R356">
        <f t="shared" si="33"/>
        <v>1.759267987875994</v>
      </c>
      <c r="S356">
        <f t="shared" si="34"/>
        <v>-4.3328063241106989</v>
      </c>
      <c r="T356">
        <f t="shared" si="35"/>
        <v>18.773210642253666</v>
      </c>
    </row>
    <row r="357" spans="1:20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 s="3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 s="1">
        <v>20.6</v>
      </c>
      <c r="O357" s="4">
        <f t="shared" si="30"/>
        <v>19.358471999999999</v>
      </c>
      <c r="P357">
        <f t="shared" si="31"/>
        <v>-1.2415280000000024</v>
      </c>
      <c r="Q357">
        <f t="shared" si="32"/>
        <v>1.2415280000000024</v>
      </c>
      <c r="R357">
        <f t="shared" si="33"/>
        <v>1.541391774784006</v>
      </c>
      <c r="S357">
        <f t="shared" si="34"/>
        <v>-1.9328063241106967</v>
      </c>
      <c r="T357">
        <f t="shared" si="35"/>
        <v>3.7357402865223039</v>
      </c>
    </row>
    <row r="358" spans="1:20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 s="3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 s="1">
        <v>17.8</v>
      </c>
      <c r="O358" s="4">
        <f t="shared" si="30"/>
        <v>21.870623999999999</v>
      </c>
      <c r="P358">
        <f t="shared" si="31"/>
        <v>4.0706239999999987</v>
      </c>
      <c r="Q358">
        <f t="shared" si="32"/>
        <v>4.0706239999999987</v>
      </c>
      <c r="R358">
        <f t="shared" si="33"/>
        <v>16.569979749375989</v>
      </c>
      <c r="S358">
        <f t="shared" si="34"/>
        <v>-4.7328063241106975</v>
      </c>
      <c r="T358">
        <f t="shared" si="35"/>
        <v>22.399455701542212</v>
      </c>
    </row>
    <row r="359" spans="1:20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 s="3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 s="1">
        <v>21.7</v>
      </c>
      <c r="O359" s="4">
        <f t="shared" si="30"/>
        <v>23.536290000000001</v>
      </c>
      <c r="P359">
        <f t="shared" si="31"/>
        <v>1.8362900000000018</v>
      </c>
      <c r="Q359">
        <f t="shared" si="32"/>
        <v>1.8362900000000018</v>
      </c>
      <c r="R359">
        <f t="shared" si="33"/>
        <v>3.3719609641000066</v>
      </c>
      <c r="S359">
        <f t="shared" si="34"/>
        <v>-0.83280632411069888</v>
      </c>
      <c r="T359">
        <f t="shared" si="35"/>
        <v>0.69356637347877448</v>
      </c>
    </row>
    <row r="360" spans="1:20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 s="3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 s="1">
        <v>22.7</v>
      </c>
      <c r="O360" s="4">
        <f t="shared" si="30"/>
        <v>21.096954000000004</v>
      </c>
      <c r="P360">
        <f t="shared" si="31"/>
        <v>-1.6030459999999955</v>
      </c>
      <c r="Q360">
        <f t="shared" si="32"/>
        <v>1.6030459999999955</v>
      </c>
      <c r="R360">
        <f t="shared" si="33"/>
        <v>2.5697564781159858</v>
      </c>
      <c r="S360">
        <f t="shared" si="34"/>
        <v>0.16719367588930112</v>
      </c>
      <c r="T360">
        <f t="shared" si="35"/>
        <v>2.7953725257376671E-2</v>
      </c>
    </row>
    <row r="361" spans="1:20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 s="3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 s="1">
        <v>22.6</v>
      </c>
      <c r="O361" s="4">
        <f t="shared" si="30"/>
        <v>20.960424000000003</v>
      </c>
      <c r="P361">
        <f t="shared" si="31"/>
        <v>-1.6395759999999981</v>
      </c>
      <c r="Q361">
        <f t="shared" si="32"/>
        <v>1.6395759999999981</v>
      </c>
      <c r="R361">
        <f t="shared" si="33"/>
        <v>2.6882094597759938</v>
      </c>
      <c r="S361">
        <f t="shared" si="34"/>
        <v>6.719367588930325E-2</v>
      </c>
      <c r="T361">
        <f t="shared" si="35"/>
        <v>4.5149900795167326E-3</v>
      </c>
    </row>
    <row r="362" spans="1:20" x14ac:dyDescent="0.2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 s="3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 s="1">
        <v>25</v>
      </c>
      <c r="O362" s="4">
        <f t="shared" si="30"/>
        <v>23.563595999999997</v>
      </c>
      <c r="P362">
        <f t="shared" si="31"/>
        <v>-1.4364040000000031</v>
      </c>
      <c r="Q362">
        <f t="shared" si="32"/>
        <v>1.4364040000000031</v>
      </c>
      <c r="R362">
        <f t="shared" si="33"/>
        <v>2.063256451216009</v>
      </c>
      <c r="S362">
        <f t="shared" si="34"/>
        <v>2.4671936758893018</v>
      </c>
      <c r="T362">
        <f t="shared" si="35"/>
        <v>6.0870446343481657</v>
      </c>
    </row>
    <row r="363" spans="1:20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 s="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 s="1">
        <v>19.899999999999999</v>
      </c>
      <c r="O363" s="4">
        <f t="shared" si="30"/>
        <v>22.225602000000002</v>
      </c>
      <c r="P363">
        <f t="shared" si="31"/>
        <v>2.3256020000000035</v>
      </c>
      <c r="Q363">
        <f t="shared" si="32"/>
        <v>2.3256020000000035</v>
      </c>
      <c r="R363">
        <f t="shared" si="33"/>
        <v>5.4084246624040162</v>
      </c>
      <c r="S363">
        <f t="shared" si="34"/>
        <v>-2.6328063241106996</v>
      </c>
      <c r="T363">
        <f t="shared" si="35"/>
        <v>6.9316691402772941</v>
      </c>
    </row>
    <row r="364" spans="1:20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 s="3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 s="1">
        <v>20.8</v>
      </c>
      <c r="O364" s="4">
        <f t="shared" si="30"/>
        <v>14.133924</v>
      </c>
      <c r="P364">
        <f t="shared" si="31"/>
        <v>-6.6660760000000003</v>
      </c>
      <c r="Q364">
        <f t="shared" si="32"/>
        <v>6.6660760000000003</v>
      </c>
      <c r="R364">
        <f t="shared" si="33"/>
        <v>44.436569237776006</v>
      </c>
      <c r="S364">
        <f t="shared" si="34"/>
        <v>-1.7328063241106975</v>
      </c>
      <c r="T364">
        <f t="shared" si="35"/>
        <v>3.0026177568780277</v>
      </c>
    </row>
    <row r="365" spans="1:20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 s="3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 s="1">
        <v>16.8</v>
      </c>
      <c r="O365" s="4">
        <f t="shared" si="30"/>
        <v>18.147905999999999</v>
      </c>
      <c r="P365">
        <f t="shared" si="31"/>
        <v>1.3479059999999983</v>
      </c>
      <c r="Q365">
        <f t="shared" si="32"/>
        <v>1.3479059999999983</v>
      </c>
      <c r="R365">
        <f t="shared" si="33"/>
        <v>1.8168505848359953</v>
      </c>
      <c r="S365">
        <f t="shared" si="34"/>
        <v>-5.7328063241106975</v>
      </c>
      <c r="T365">
        <f t="shared" si="35"/>
        <v>32.865068349763604</v>
      </c>
    </row>
    <row r="366" spans="1:20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 s="3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 s="1">
        <v>21.9</v>
      </c>
      <c r="O366" s="4">
        <f t="shared" si="30"/>
        <v>45.24456</v>
      </c>
      <c r="P366">
        <f t="shared" si="31"/>
        <v>23.344560000000001</v>
      </c>
      <c r="Q366">
        <f t="shared" si="32"/>
        <v>23.344560000000001</v>
      </c>
      <c r="R366">
        <f t="shared" si="33"/>
        <v>544.96848159360002</v>
      </c>
      <c r="S366">
        <f t="shared" si="34"/>
        <v>-0.63280632411069959</v>
      </c>
      <c r="T366">
        <f t="shared" si="35"/>
        <v>0.40044384383449577</v>
      </c>
    </row>
    <row r="367" spans="1:20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 s="3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 s="1">
        <v>27.5</v>
      </c>
      <c r="O367" s="4">
        <f t="shared" si="30"/>
        <v>-2.2587779999999995</v>
      </c>
      <c r="P367">
        <f t="shared" si="31"/>
        <v>-29.758778</v>
      </c>
      <c r="Q367">
        <f t="shared" si="32"/>
        <v>29.758778</v>
      </c>
      <c r="R367">
        <f t="shared" si="33"/>
        <v>885.58486805328403</v>
      </c>
      <c r="S367">
        <f t="shared" si="34"/>
        <v>4.9671936758893018</v>
      </c>
      <c r="T367">
        <f t="shared" si="35"/>
        <v>24.673013013794673</v>
      </c>
    </row>
    <row r="368" spans="1:20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 s="3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 s="1">
        <v>21.9</v>
      </c>
      <c r="O368" s="4">
        <f t="shared" si="30"/>
        <v>10.502226</v>
      </c>
      <c r="P368">
        <f t="shared" si="31"/>
        <v>-11.397773999999998</v>
      </c>
      <c r="Q368">
        <f t="shared" si="32"/>
        <v>11.397773999999998</v>
      </c>
      <c r="R368">
        <f t="shared" si="33"/>
        <v>129.90925215507596</v>
      </c>
      <c r="S368">
        <f t="shared" si="34"/>
        <v>-0.63280632411069959</v>
      </c>
      <c r="T368">
        <f t="shared" si="35"/>
        <v>0.40044384383449577</v>
      </c>
    </row>
    <row r="369" spans="1:20" x14ac:dyDescent="0.2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 s="3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 s="1">
        <v>23.1</v>
      </c>
      <c r="O369" s="4">
        <f t="shared" si="30"/>
        <v>0.49002600000000029</v>
      </c>
      <c r="P369">
        <f t="shared" si="31"/>
        <v>-22.609974000000001</v>
      </c>
      <c r="Q369">
        <f t="shared" si="32"/>
        <v>22.609974000000001</v>
      </c>
      <c r="R369">
        <f t="shared" si="33"/>
        <v>511.21092428067607</v>
      </c>
      <c r="S369">
        <f t="shared" si="34"/>
        <v>0.56719367588930325</v>
      </c>
      <c r="T369">
        <f t="shared" si="35"/>
        <v>0.32170866596881997</v>
      </c>
    </row>
    <row r="370" spans="1:20" x14ac:dyDescent="0.2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 s="3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 s="1">
        <v>50</v>
      </c>
      <c r="O370" s="4">
        <f t="shared" si="30"/>
        <v>10.565939999999998</v>
      </c>
      <c r="P370">
        <f t="shared" si="31"/>
        <v>-39.434060000000002</v>
      </c>
      <c r="Q370">
        <f t="shared" si="32"/>
        <v>39.434060000000002</v>
      </c>
      <c r="R370">
        <f t="shared" si="33"/>
        <v>1555.0450880836001</v>
      </c>
      <c r="S370">
        <f t="shared" si="34"/>
        <v>27.467193675889302</v>
      </c>
      <c r="T370">
        <f t="shared" si="35"/>
        <v>754.44672842881323</v>
      </c>
    </row>
    <row r="371" spans="1:20" x14ac:dyDescent="0.2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 s="3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 s="1">
        <v>50</v>
      </c>
      <c r="O371" s="4">
        <f t="shared" si="30"/>
        <v>26.157665999999999</v>
      </c>
      <c r="P371">
        <f t="shared" si="31"/>
        <v>-23.842334000000001</v>
      </c>
      <c r="Q371">
        <f t="shared" si="32"/>
        <v>23.842334000000001</v>
      </c>
      <c r="R371">
        <f t="shared" si="33"/>
        <v>568.456890567556</v>
      </c>
      <c r="S371">
        <f t="shared" si="34"/>
        <v>27.467193675889302</v>
      </c>
      <c r="T371">
        <f t="shared" si="35"/>
        <v>754.44672842881323</v>
      </c>
    </row>
    <row r="372" spans="1:20" x14ac:dyDescent="0.2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 s="3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 s="1">
        <v>50</v>
      </c>
      <c r="O372" s="4">
        <f t="shared" si="30"/>
        <v>29.188632000000005</v>
      </c>
      <c r="P372">
        <f t="shared" si="31"/>
        <v>-20.811367999999995</v>
      </c>
      <c r="Q372">
        <f t="shared" si="32"/>
        <v>20.811367999999995</v>
      </c>
      <c r="R372">
        <f t="shared" si="33"/>
        <v>433.1130380314238</v>
      </c>
      <c r="S372">
        <f t="shared" si="34"/>
        <v>27.467193675889302</v>
      </c>
      <c r="T372">
        <f t="shared" si="35"/>
        <v>754.44672842881323</v>
      </c>
    </row>
    <row r="373" spans="1:20" x14ac:dyDescent="0.2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 s="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 s="1">
        <v>50</v>
      </c>
      <c r="O373" s="4">
        <f t="shared" si="30"/>
        <v>21.907032000000001</v>
      </c>
      <c r="P373">
        <f t="shared" si="31"/>
        <v>-28.092967999999999</v>
      </c>
      <c r="Q373">
        <f t="shared" si="32"/>
        <v>28.092967999999999</v>
      </c>
      <c r="R373">
        <f t="shared" si="33"/>
        <v>789.21485104902399</v>
      </c>
      <c r="S373">
        <f t="shared" si="34"/>
        <v>27.467193675889302</v>
      </c>
      <c r="T373">
        <f t="shared" si="35"/>
        <v>754.44672842881323</v>
      </c>
    </row>
    <row r="374" spans="1:20" x14ac:dyDescent="0.2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 s="3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 s="1">
        <v>50</v>
      </c>
      <c r="O374" s="4">
        <f t="shared" si="30"/>
        <v>18.803250000000006</v>
      </c>
      <c r="P374">
        <f t="shared" si="31"/>
        <v>-31.196749999999994</v>
      </c>
      <c r="Q374">
        <f t="shared" si="32"/>
        <v>31.196749999999994</v>
      </c>
      <c r="R374">
        <f t="shared" si="33"/>
        <v>973.23721056249963</v>
      </c>
      <c r="S374">
        <f t="shared" si="34"/>
        <v>27.467193675889302</v>
      </c>
      <c r="T374">
        <f t="shared" si="35"/>
        <v>754.44672842881323</v>
      </c>
    </row>
    <row r="375" spans="1:20" x14ac:dyDescent="0.2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 s="3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 s="1">
        <v>13.8</v>
      </c>
      <c r="O375" s="4">
        <f t="shared" si="30"/>
        <v>9.9834120000000013</v>
      </c>
      <c r="P375">
        <f t="shared" si="31"/>
        <v>-3.8165879999999994</v>
      </c>
      <c r="Q375">
        <f t="shared" si="32"/>
        <v>3.8165879999999994</v>
      </c>
      <c r="R375">
        <f t="shared" si="33"/>
        <v>14.566343961743996</v>
      </c>
      <c r="S375">
        <f t="shared" si="34"/>
        <v>-8.7328063241106975</v>
      </c>
      <c r="T375">
        <f t="shared" si="35"/>
        <v>76.261906294427789</v>
      </c>
    </row>
    <row r="376" spans="1:20" x14ac:dyDescent="0.2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 s="3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 s="1">
        <v>13.8</v>
      </c>
      <c r="O376" s="4">
        <f t="shared" si="30"/>
        <v>2.9930760000000021</v>
      </c>
      <c r="P376">
        <f t="shared" si="31"/>
        <v>-10.806923999999999</v>
      </c>
      <c r="Q376">
        <f t="shared" si="32"/>
        <v>10.806923999999999</v>
      </c>
      <c r="R376">
        <f t="shared" si="33"/>
        <v>116.78960634177596</v>
      </c>
      <c r="S376">
        <f t="shared" si="34"/>
        <v>-8.7328063241106975</v>
      </c>
      <c r="T376">
        <f t="shared" si="35"/>
        <v>76.261906294427789</v>
      </c>
    </row>
    <row r="377" spans="1:20" x14ac:dyDescent="0.2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 s="3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 s="1">
        <v>15</v>
      </c>
      <c r="O377" s="4">
        <f t="shared" si="30"/>
        <v>31.891926000000005</v>
      </c>
      <c r="P377">
        <f t="shared" si="31"/>
        <v>16.891926000000005</v>
      </c>
      <c r="Q377">
        <f t="shared" si="32"/>
        <v>16.891926000000005</v>
      </c>
      <c r="R377">
        <f t="shared" si="33"/>
        <v>285.33716398947615</v>
      </c>
      <c r="S377">
        <f t="shared" si="34"/>
        <v>-7.5328063241106982</v>
      </c>
      <c r="T377">
        <f t="shared" si="35"/>
        <v>56.743171116562131</v>
      </c>
    </row>
    <row r="378" spans="1:20" x14ac:dyDescent="0.2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 s="3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 s="1">
        <v>13.9</v>
      </c>
      <c r="O378" s="4">
        <f t="shared" si="30"/>
        <v>25.848198000000004</v>
      </c>
      <c r="P378">
        <f t="shared" si="31"/>
        <v>11.948198000000003</v>
      </c>
      <c r="Q378">
        <f t="shared" si="32"/>
        <v>11.948198000000003</v>
      </c>
      <c r="R378">
        <f t="shared" si="33"/>
        <v>142.75943544720408</v>
      </c>
      <c r="S378">
        <f t="shared" si="34"/>
        <v>-8.6328063241106978</v>
      </c>
      <c r="T378">
        <f t="shared" si="35"/>
        <v>74.52534502960566</v>
      </c>
    </row>
    <row r="379" spans="1:20" x14ac:dyDescent="0.2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 s="3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 s="1">
        <v>13.3</v>
      </c>
      <c r="O379" s="4">
        <f t="shared" si="30"/>
        <v>27.167988000000001</v>
      </c>
      <c r="P379">
        <f t="shared" si="31"/>
        <v>13.867988</v>
      </c>
      <c r="Q379">
        <f t="shared" si="32"/>
        <v>13.867988</v>
      </c>
      <c r="R379">
        <f t="shared" si="33"/>
        <v>192.32109116814402</v>
      </c>
      <c r="S379">
        <f t="shared" si="34"/>
        <v>-9.2328063241106975</v>
      </c>
      <c r="T379">
        <f t="shared" si="35"/>
        <v>85.244712618538486</v>
      </c>
    </row>
    <row r="380" spans="1:20" x14ac:dyDescent="0.2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 s="3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 s="1">
        <v>13.1</v>
      </c>
      <c r="O380" s="4">
        <f t="shared" si="30"/>
        <v>23.399760000000001</v>
      </c>
      <c r="P380">
        <f t="shared" si="31"/>
        <v>10.299760000000001</v>
      </c>
      <c r="Q380">
        <f t="shared" si="32"/>
        <v>10.299760000000001</v>
      </c>
      <c r="R380">
        <f t="shared" si="33"/>
        <v>106.08505605760001</v>
      </c>
      <c r="S380">
        <f t="shared" si="34"/>
        <v>-9.4328063241106985</v>
      </c>
      <c r="T380">
        <f t="shared" si="35"/>
        <v>88.977835148182791</v>
      </c>
    </row>
    <row r="381" spans="1:20" x14ac:dyDescent="0.2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 s="3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 s="1">
        <v>10.199999999999999</v>
      </c>
      <c r="O381" s="4">
        <f t="shared" si="30"/>
        <v>21.970745999999998</v>
      </c>
      <c r="P381">
        <f t="shared" si="31"/>
        <v>11.770745999999999</v>
      </c>
      <c r="Q381">
        <f t="shared" si="32"/>
        <v>11.770745999999999</v>
      </c>
      <c r="R381">
        <f t="shared" si="33"/>
        <v>138.55046139651597</v>
      </c>
      <c r="S381">
        <f t="shared" si="34"/>
        <v>-12.332806324110699</v>
      </c>
      <c r="T381">
        <f t="shared" si="35"/>
        <v>152.09811182802486</v>
      </c>
    </row>
    <row r="382" spans="1:20" x14ac:dyDescent="0.2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 s="3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 s="1">
        <v>10.4</v>
      </c>
      <c r="O382" s="4">
        <f t="shared" si="30"/>
        <v>28.751736000000001</v>
      </c>
      <c r="P382">
        <f t="shared" si="31"/>
        <v>18.351736000000002</v>
      </c>
      <c r="Q382">
        <f t="shared" si="32"/>
        <v>18.351736000000002</v>
      </c>
      <c r="R382">
        <f t="shared" si="33"/>
        <v>336.7862142136961</v>
      </c>
      <c r="S382">
        <f t="shared" si="34"/>
        <v>-12.132806324110698</v>
      </c>
      <c r="T382">
        <f t="shared" si="35"/>
        <v>147.20498929838055</v>
      </c>
    </row>
    <row r="383" spans="1:20" x14ac:dyDescent="0.2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 s="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 s="1">
        <v>10.9</v>
      </c>
      <c r="O383" s="4">
        <f t="shared" si="30"/>
        <v>24.901589999999999</v>
      </c>
      <c r="P383">
        <f t="shared" si="31"/>
        <v>14.001589999999998</v>
      </c>
      <c r="Q383">
        <f t="shared" si="32"/>
        <v>14.001589999999998</v>
      </c>
      <c r="R383">
        <f t="shared" si="33"/>
        <v>196.04452252809995</v>
      </c>
      <c r="S383">
        <f t="shared" si="34"/>
        <v>-11.632806324110698</v>
      </c>
      <c r="T383">
        <f t="shared" si="35"/>
        <v>135.32218297426985</v>
      </c>
    </row>
    <row r="384" spans="1:20" x14ac:dyDescent="0.2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 s="3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 s="1">
        <v>11.3</v>
      </c>
      <c r="O384" s="4">
        <f t="shared" si="30"/>
        <v>15.717672</v>
      </c>
      <c r="P384">
        <f t="shared" si="31"/>
        <v>4.4176719999999996</v>
      </c>
      <c r="Q384">
        <f t="shared" si="32"/>
        <v>4.4176719999999996</v>
      </c>
      <c r="R384">
        <f t="shared" si="33"/>
        <v>19.515825899583998</v>
      </c>
      <c r="S384">
        <f t="shared" si="34"/>
        <v>-11.232806324110697</v>
      </c>
      <c r="T384">
        <f t="shared" si="35"/>
        <v>126.17593791498128</v>
      </c>
    </row>
    <row r="385" spans="1:20" x14ac:dyDescent="0.2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 s="3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 s="1">
        <v>12.3</v>
      </c>
      <c r="O385" s="4">
        <f t="shared" si="30"/>
        <v>15.572040000000001</v>
      </c>
      <c r="P385">
        <f t="shared" si="31"/>
        <v>3.2720400000000005</v>
      </c>
      <c r="Q385">
        <f t="shared" si="32"/>
        <v>3.2720400000000005</v>
      </c>
      <c r="R385">
        <f t="shared" si="33"/>
        <v>10.706245761600004</v>
      </c>
      <c r="S385">
        <f t="shared" si="34"/>
        <v>-10.232806324110697</v>
      </c>
      <c r="T385">
        <f t="shared" si="35"/>
        <v>104.71032526675988</v>
      </c>
    </row>
    <row r="386" spans="1:20" x14ac:dyDescent="0.2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 s="3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 s="1">
        <v>8.8000000000000007</v>
      </c>
      <c r="O386" s="4">
        <f t="shared" si="30"/>
        <v>5.0865360000000024</v>
      </c>
      <c r="P386">
        <f t="shared" si="31"/>
        <v>-3.7134639999999983</v>
      </c>
      <c r="Q386">
        <f t="shared" si="32"/>
        <v>3.7134639999999983</v>
      </c>
      <c r="R386">
        <f t="shared" si="33"/>
        <v>13.789814879295987</v>
      </c>
      <c r="S386">
        <f t="shared" si="34"/>
        <v>-13.732806324110697</v>
      </c>
      <c r="T386">
        <f t="shared" si="35"/>
        <v>188.58996953553478</v>
      </c>
    </row>
    <row r="387" spans="1:20" x14ac:dyDescent="0.2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 s="3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 s="1">
        <v>7.2</v>
      </c>
      <c r="O387" s="4">
        <f t="shared" ref="O387:O450" si="36" xml:space="preserve"> $X$3 + ($X$2*F387)</f>
        <v>13.360254000000005</v>
      </c>
      <c r="P387">
        <f t="shared" ref="P387:P450" si="37">O387-N387</f>
        <v>6.1602540000000046</v>
      </c>
      <c r="Q387">
        <f t="shared" ref="Q387:Q450" si="38">ABS(P387)</f>
        <v>6.1602540000000046</v>
      </c>
      <c r="R387">
        <f t="shared" ref="R387:R450" si="39" xml:space="preserve"> POWER(P387,2)</f>
        <v>37.948729344516053</v>
      </c>
      <c r="S387">
        <f t="shared" ref="S387:S450" si="40">N387-$X$6</f>
        <v>-15.332806324110699</v>
      </c>
      <c r="T387">
        <f t="shared" ref="T387:T450" si="41">POWER(S387,2)</f>
        <v>235.09494977268903</v>
      </c>
    </row>
    <row r="388" spans="1:20" x14ac:dyDescent="0.2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 s="3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 s="1">
        <v>10.5</v>
      </c>
      <c r="O388" s="4">
        <f t="shared" si="36"/>
        <v>7.6715040000000059</v>
      </c>
      <c r="P388">
        <f t="shared" si="37"/>
        <v>-2.8284959999999941</v>
      </c>
      <c r="Q388">
        <f t="shared" si="38"/>
        <v>2.8284959999999941</v>
      </c>
      <c r="R388">
        <f t="shared" si="39"/>
        <v>8.000389622015966</v>
      </c>
      <c r="S388">
        <f t="shared" si="40"/>
        <v>-12.032806324110698</v>
      </c>
      <c r="T388">
        <f t="shared" si="41"/>
        <v>144.7884280335584</v>
      </c>
    </row>
    <row r="389" spans="1:20" x14ac:dyDescent="0.2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 s="3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 s="1">
        <v>7.4</v>
      </c>
      <c r="O389" s="4">
        <f t="shared" si="36"/>
        <v>10.839000000000006</v>
      </c>
      <c r="P389">
        <f t="shared" si="37"/>
        <v>3.4390000000000054</v>
      </c>
      <c r="Q389">
        <f t="shared" si="38"/>
        <v>3.4390000000000054</v>
      </c>
      <c r="R389">
        <f t="shared" si="39"/>
        <v>11.826721000000036</v>
      </c>
      <c r="S389">
        <f t="shared" si="40"/>
        <v>-15.132806324110698</v>
      </c>
      <c r="T389">
        <f t="shared" si="41"/>
        <v>229.00182724304474</v>
      </c>
    </row>
    <row r="390" spans="1:20" x14ac:dyDescent="0.2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 s="3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 s="1">
        <v>10.199999999999999</v>
      </c>
      <c r="O390" s="4">
        <f t="shared" si="36"/>
        <v>9.7467600000000019</v>
      </c>
      <c r="P390">
        <f t="shared" si="37"/>
        <v>-0.45323999999999742</v>
      </c>
      <c r="Q390">
        <f t="shared" si="38"/>
        <v>0.45323999999999742</v>
      </c>
      <c r="R390">
        <f t="shared" si="39"/>
        <v>0.20542649759999768</v>
      </c>
      <c r="S390">
        <f t="shared" si="40"/>
        <v>-12.332806324110699</v>
      </c>
      <c r="T390">
        <f t="shared" si="41"/>
        <v>152.09811182802486</v>
      </c>
    </row>
    <row r="391" spans="1:20" x14ac:dyDescent="0.2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 s="3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 s="1">
        <v>11.5</v>
      </c>
      <c r="O391" s="4">
        <f t="shared" si="36"/>
        <v>14.388779999999997</v>
      </c>
      <c r="P391">
        <f t="shared" si="37"/>
        <v>2.888779999999997</v>
      </c>
      <c r="Q391">
        <f t="shared" si="38"/>
        <v>2.888779999999997</v>
      </c>
      <c r="R391">
        <f t="shared" si="39"/>
        <v>8.3450498883999824</v>
      </c>
      <c r="S391">
        <f t="shared" si="40"/>
        <v>-11.032806324110698</v>
      </c>
      <c r="T391">
        <f t="shared" si="41"/>
        <v>121.72281538533701</v>
      </c>
    </row>
    <row r="392" spans="1:20" x14ac:dyDescent="0.2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 s="3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 s="1">
        <v>15.1</v>
      </c>
      <c r="O392" s="4">
        <f t="shared" si="36"/>
        <v>17.328726000000003</v>
      </c>
      <c r="P392">
        <f t="shared" si="37"/>
        <v>2.2287260000000035</v>
      </c>
      <c r="Q392">
        <f t="shared" si="38"/>
        <v>2.2287260000000035</v>
      </c>
      <c r="R392">
        <f t="shared" si="39"/>
        <v>4.967219583076016</v>
      </c>
      <c r="S392">
        <f t="shared" si="40"/>
        <v>-7.4328063241106985</v>
      </c>
      <c r="T392">
        <f t="shared" si="41"/>
        <v>55.246609851739997</v>
      </c>
    </row>
    <row r="393" spans="1:20" x14ac:dyDescent="0.2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 s="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 s="1">
        <v>23.2</v>
      </c>
      <c r="O393" s="4">
        <f t="shared" si="36"/>
        <v>20.405202000000003</v>
      </c>
      <c r="P393">
        <f t="shared" si="37"/>
        <v>-2.7947979999999966</v>
      </c>
      <c r="Q393">
        <f t="shared" si="38"/>
        <v>2.7947979999999966</v>
      </c>
      <c r="R393">
        <f t="shared" si="39"/>
        <v>7.8108958608039805</v>
      </c>
      <c r="S393">
        <f t="shared" si="40"/>
        <v>0.66719367588930112</v>
      </c>
      <c r="T393">
        <f t="shared" si="41"/>
        <v>0.44514740114667778</v>
      </c>
    </row>
    <row r="394" spans="1:20" x14ac:dyDescent="0.2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 s="3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 s="1">
        <v>9.6999999999999993</v>
      </c>
      <c r="O394" s="4">
        <f t="shared" si="36"/>
        <v>11.166671999999998</v>
      </c>
      <c r="P394">
        <f t="shared" si="37"/>
        <v>1.4666719999999991</v>
      </c>
      <c r="Q394">
        <f t="shared" si="38"/>
        <v>1.4666719999999991</v>
      </c>
      <c r="R394">
        <f t="shared" si="39"/>
        <v>2.1511267555839972</v>
      </c>
      <c r="S394">
        <f t="shared" si="40"/>
        <v>-12.832806324110699</v>
      </c>
      <c r="T394">
        <f t="shared" si="41"/>
        <v>164.68091815213555</v>
      </c>
    </row>
    <row r="395" spans="1:20" x14ac:dyDescent="0.2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 s="3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 s="1">
        <v>13.8</v>
      </c>
      <c r="O395" s="4">
        <f t="shared" si="36"/>
        <v>21.697685999999997</v>
      </c>
      <c r="P395">
        <f t="shared" si="37"/>
        <v>7.8976859999999967</v>
      </c>
      <c r="Q395">
        <f t="shared" si="38"/>
        <v>7.8976859999999967</v>
      </c>
      <c r="R395">
        <f t="shared" si="39"/>
        <v>62.373444154595944</v>
      </c>
      <c r="S395">
        <f t="shared" si="40"/>
        <v>-8.7328063241106975</v>
      </c>
      <c r="T395">
        <f t="shared" si="41"/>
        <v>76.261906294427789</v>
      </c>
    </row>
    <row r="396" spans="1:20" x14ac:dyDescent="0.2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 s="3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 s="1">
        <v>12.7</v>
      </c>
      <c r="O396" s="4">
        <f t="shared" si="36"/>
        <v>18.912473999999996</v>
      </c>
      <c r="P396">
        <f t="shared" si="37"/>
        <v>6.2124739999999967</v>
      </c>
      <c r="Q396">
        <f t="shared" si="38"/>
        <v>6.2124739999999967</v>
      </c>
      <c r="R396">
        <f t="shared" si="39"/>
        <v>38.594833200675957</v>
      </c>
      <c r="S396">
        <f t="shared" si="40"/>
        <v>-9.8328063241106989</v>
      </c>
      <c r="T396">
        <f t="shared" si="41"/>
        <v>96.684080207471354</v>
      </c>
    </row>
    <row r="397" spans="1:20" x14ac:dyDescent="0.2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 s="3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 s="1">
        <v>13.1</v>
      </c>
      <c r="O397" s="4">
        <f t="shared" si="36"/>
        <v>24.228042000000002</v>
      </c>
      <c r="P397">
        <f t="shared" si="37"/>
        <v>11.128042000000002</v>
      </c>
      <c r="Q397">
        <f t="shared" si="38"/>
        <v>11.128042000000002</v>
      </c>
      <c r="R397">
        <f t="shared" si="39"/>
        <v>123.83331875376406</v>
      </c>
      <c r="S397">
        <f t="shared" si="40"/>
        <v>-9.4328063241106985</v>
      </c>
      <c r="T397">
        <f t="shared" si="41"/>
        <v>88.977835148182791</v>
      </c>
    </row>
    <row r="398" spans="1:20" x14ac:dyDescent="0.2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 s="3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 s="1">
        <v>12.5</v>
      </c>
      <c r="O398" s="4">
        <f t="shared" si="36"/>
        <v>23.627310000000001</v>
      </c>
      <c r="P398">
        <f t="shared" si="37"/>
        <v>11.127310000000001</v>
      </c>
      <c r="Q398">
        <f t="shared" si="38"/>
        <v>11.127310000000001</v>
      </c>
      <c r="R398">
        <f t="shared" si="39"/>
        <v>123.81702783610002</v>
      </c>
      <c r="S398">
        <f t="shared" si="40"/>
        <v>-10.032806324110698</v>
      </c>
      <c r="T398">
        <f t="shared" si="41"/>
        <v>100.65720273711563</v>
      </c>
    </row>
    <row r="399" spans="1:20" x14ac:dyDescent="0.2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 s="3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 s="1">
        <v>8.5</v>
      </c>
      <c r="O399" s="4">
        <f t="shared" si="36"/>
        <v>17.638193999999999</v>
      </c>
      <c r="P399">
        <f t="shared" si="37"/>
        <v>9.1381939999999986</v>
      </c>
      <c r="Q399">
        <f t="shared" si="38"/>
        <v>9.1381939999999986</v>
      </c>
      <c r="R399">
        <f t="shared" si="39"/>
        <v>83.506589581635978</v>
      </c>
      <c r="S399">
        <f t="shared" si="40"/>
        <v>-14.032806324110698</v>
      </c>
      <c r="T399">
        <f t="shared" si="41"/>
        <v>196.91965333000121</v>
      </c>
    </row>
    <row r="400" spans="1:20" x14ac:dyDescent="0.2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 s="3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 s="1">
        <v>5</v>
      </c>
      <c r="O400" s="4">
        <f t="shared" si="36"/>
        <v>14.962206000000002</v>
      </c>
      <c r="P400">
        <f t="shared" si="37"/>
        <v>9.9622060000000019</v>
      </c>
      <c r="Q400">
        <f t="shared" si="38"/>
        <v>9.9622060000000019</v>
      </c>
      <c r="R400">
        <f t="shared" si="39"/>
        <v>99.245548386436042</v>
      </c>
      <c r="S400">
        <f t="shared" si="40"/>
        <v>-17.532806324110698</v>
      </c>
      <c r="T400">
        <f t="shared" si="41"/>
        <v>307.39929759877612</v>
      </c>
    </row>
    <row r="401" spans="1:20" x14ac:dyDescent="0.2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 s="3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 s="1">
        <v>6.3</v>
      </c>
      <c r="O401" s="4">
        <f t="shared" si="36"/>
        <v>18.593904000000002</v>
      </c>
      <c r="P401">
        <f t="shared" si="37"/>
        <v>12.293904000000001</v>
      </c>
      <c r="Q401">
        <f t="shared" si="38"/>
        <v>12.293904000000001</v>
      </c>
      <c r="R401">
        <f t="shared" si="39"/>
        <v>151.14007556121604</v>
      </c>
      <c r="S401">
        <f t="shared" si="40"/>
        <v>-16.232806324110697</v>
      </c>
      <c r="T401">
        <f t="shared" si="41"/>
        <v>263.50400115608824</v>
      </c>
    </row>
    <row r="402" spans="1:20" x14ac:dyDescent="0.2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 s="3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 s="1">
        <v>5.6</v>
      </c>
      <c r="O402" s="4">
        <f t="shared" si="36"/>
        <v>19.822674000000006</v>
      </c>
      <c r="P402">
        <f t="shared" si="37"/>
        <v>14.222674000000007</v>
      </c>
      <c r="Q402">
        <f t="shared" si="38"/>
        <v>14.222674000000007</v>
      </c>
      <c r="R402">
        <f t="shared" si="39"/>
        <v>202.28445571027618</v>
      </c>
      <c r="S402">
        <f t="shared" si="40"/>
        <v>-16.9328063241107</v>
      </c>
      <c r="T402">
        <f t="shared" si="41"/>
        <v>286.71993000984332</v>
      </c>
    </row>
    <row r="403" spans="1:20" x14ac:dyDescent="0.2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 s="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 s="1">
        <v>7.2</v>
      </c>
      <c r="O403" s="4">
        <f t="shared" si="36"/>
        <v>23.062986000000002</v>
      </c>
      <c r="P403">
        <f t="shared" si="37"/>
        <v>15.862986000000003</v>
      </c>
      <c r="Q403">
        <f t="shared" si="38"/>
        <v>15.862986000000003</v>
      </c>
      <c r="R403">
        <f t="shared" si="39"/>
        <v>251.6343248361961</v>
      </c>
      <c r="S403">
        <f t="shared" si="40"/>
        <v>-15.332806324110699</v>
      </c>
      <c r="T403">
        <f t="shared" si="41"/>
        <v>235.09494977268903</v>
      </c>
    </row>
    <row r="404" spans="1:20" x14ac:dyDescent="0.2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 s="3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 s="1">
        <v>12.1</v>
      </c>
      <c r="O404" s="4">
        <f t="shared" si="36"/>
        <v>23.618208000000003</v>
      </c>
      <c r="P404">
        <f t="shared" si="37"/>
        <v>11.518208000000003</v>
      </c>
      <c r="Q404">
        <f t="shared" si="38"/>
        <v>11.518208000000003</v>
      </c>
      <c r="R404">
        <f t="shared" si="39"/>
        <v>132.66911553126408</v>
      </c>
      <c r="S404">
        <f t="shared" si="40"/>
        <v>-10.432806324110699</v>
      </c>
      <c r="T404">
        <f t="shared" si="41"/>
        <v>108.84344779640419</v>
      </c>
    </row>
    <row r="405" spans="1:20" x14ac:dyDescent="0.2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 s="3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 s="1">
        <v>8.3000000000000007</v>
      </c>
      <c r="O405" s="4">
        <f t="shared" si="36"/>
        <v>14.015598000000004</v>
      </c>
      <c r="P405">
        <f t="shared" si="37"/>
        <v>5.7155980000000035</v>
      </c>
      <c r="Q405">
        <f t="shared" si="38"/>
        <v>5.7155980000000035</v>
      </c>
      <c r="R405">
        <f t="shared" si="39"/>
        <v>32.668060497604039</v>
      </c>
      <c r="S405">
        <f t="shared" si="40"/>
        <v>-14.232806324110697</v>
      </c>
      <c r="T405">
        <f t="shared" si="41"/>
        <v>202.57277585964547</v>
      </c>
    </row>
    <row r="406" spans="1:20" x14ac:dyDescent="0.2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 s="3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 s="1">
        <v>8.5</v>
      </c>
      <c r="O406" s="4">
        <f t="shared" si="36"/>
        <v>15.672162</v>
      </c>
      <c r="P406">
        <f t="shared" si="37"/>
        <v>7.1721620000000001</v>
      </c>
      <c r="Q406">
        <f t="shared" si="38"/>
        <v>7.1721620000000001</v>
      </c>
      <c r="R406">
        <f t="shared" si="39"/>
        <v>51.439907754244004</v>
      </c>
      <c r="S406">
        <f t="shared" si="40"/>
        <v>-14.032806324110698</v>
      </c>
      <c r="T406">
        <f t="shared" si="41"/>
        <v>196.91965333000121</v>
      </c>
    </row>
    <row r="407" spans="1:20" x14ac:dyDescent="0.2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 s="3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 s="1">
        <v>5</v>
      </c>
      <c r="O407" s="4">
        <f t="shared" si="36"/>
        <v>17.055666000000002</v>
      </c>
      <c r="P407">
        <f t="shared" si="37"/>
        <v>12.055666000000002</v>
      </c>
      <c r="Q407">
        <f t="shared" si="38"/>
        <v>12.055666000000002</v>
      </c>
      <c r="R407">
        <f t="shared" si="39"/>
        <v>145.33908270355604</v>
      </c>
      <c r="S407">
        <f t="shared" si="40"/>
        <v>-17.532806324110698</v>
      </c>
      <c r="T407">
        <f t="shared" si="41"/>
        <v>307.39929759877612</v>
      </c>
    </row>
    <row r="408" spans="1:20" x14ac:dyDescent="0.2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 s="3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 s="1">
        <v>11.9</v>
      </c>
      <c r="O408" s="4">
        <f t="shared" si="36"/>
        <v>2.9930760000000021</v>
      </c>
      <c r="P408">
        <f t="shared" si="37"/>
        <v>-8.9069239999999983</v>
      </c>
      <c r="Q408">
        <f t="shared" si="38"/>
        <v>8.9069239999999983</v>
      </c>
      <c r="R408">
        <f t="shared" si="39"/>
        <v>79.333295141775963</v>
      </c>
      <c r="S408">
        <f t="shared" si="40"/>
        <v>-10.632806324110698</v>
      </c>
      <c r="T408">
        <f t="shared" si="41"/>
        <v>113.05657032604844</v>
      </c>
    </row>
    <row r="409" spans="1:20" x14ac:dyDescent="0.2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 s="3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 s="1">
        <v>27.9</v>
      </c>
      <c r="O409" s="4">
        <f t="shared" si="36"/>
        <v>16.373016</v>
      </c>
      <c r="P409">
        <f t="shared" si="37"/>
        <v>-11.526983999999999</v>
      </c>
      <c r="Q409">
        <f t="shared" si="38"/>
        <v>11.526983999999999</v>
      </c>
      <c r="R409">
        <f t="shared" si="39"/>
        <v>132.87136013625596</v>
      </c>
      <c r="S409">
        <f t="shared" si="40"/>
        <v>5.3671936758893004</v>
      </c>
      <c r="T409">
        <f t="shared" si="41"/>
        <v>28.8067679545061</v>
      </c>
    </row>
    <row r="410" spans="1:20" x14ac:dyDescent="0.2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 s="3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 s="1">
        <v>17.2</v>
      </c>
      <c r="O410" s="4">
        <f t="shared" si="36"/>
        <v>16.454934000000002</v>
      </c>
      <c r="P410">
        <f t="shared" si="37"/>
        <v>-0.74506599999999779</v>
      </c>
      <c r="Q410">
        <f t="shared" si="38"/>
        <v>0.74506599999999779</v>
      </c>
      <c r="R410">
        <f t="shared" si="39"/>
        <v>0.55512334435599675</v>
      </c>
      <c r="S410">
        <f t="shared" si="40"/>
        <v>-5.3328063241106989</v>
      </c>
      <c r="T410">
        <f t="shared" si="41"/>
        <v>28.438823290475064</v>
      </c>
    </row>
    <row r="411" spans="1:20" x14ac:dyDescent="0.2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 s="3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 s="1">
        <v>27.5</v>
      </c>
      <c r="O411" s="4">
        <f t="shared" si="36"/>
        <v>27.695904000000006</v>
      </c>
      <c r="P411">
        <f t="shared" si="37"/>
        <v>0.19590400000000585</v>
      </c>
      <c r="Q411">
        <f t="shared" si="38"/>
        <v>0.19590400000000585</v>
      </c>
      <c r="R411">
        <f t="shared" si="39"/>
        <v>3.8378377216002291E-2</v>
      </c>
      <c r="S411">
        <f t="shared" si="40"/>
        <v>4.9671936758893018</v>
      </c>
      <c r="T411">
        <f t="shared" si="41"/>
        <v>24.673013013794673</v>
      </c>
    </row>
    <row r="412" spans="1:20" x14ac:dyDescent="0.2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 s="3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 s="1">
        <v>15</v>
      </c>
      <c r="O412" s="4">
        <f t="shared" si="36"/>
        <v>17.729213999999999</v>
      </c>
      <c r="P412">
        <f t="shared" si="37"/>
        <v>2.7292139999999989</v>
      </c>
      <c r="Q412">
        <f t="shared" si="38"/>
        <v>2.7292139999999989</v>
      </c>
      <c r="R412">
        <f t="shared" si="39"/>
        <v>7.448609057795994</v>
      </c>
      <c r="S412">
        <f t="shared" si="40"/>
        <v>-7.5328063241106982</v>
      </c>
      <c r="T412">
        <f t="shared" si="41"/>
        <v>56.743171116562131</v>
      </c>
    </row>
    <row r="413" spans="1:20" x14ac:dyDescent="0.2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 s="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 s="1">
        <v>17.2</v>
      </c>
      <c r="O413" s="4">
        <f t="shared" si="36"/>
        <v>25.921014</v>
      </c>
      <c r="P413">
        <f t="shared" si="37"/>
        <v>8.7210140000000003</v>
      </c>
      <c r="Q413">
        <f t="shared" si="38"/>
        <v>8.7210140000000003</v>
      </c>
      <c r="R413">
        <f t="shared" si="39"/>
        <v>76.056085188196008</v>
      </c>
      <c r="S413">
        <f t="shared" si="40"/>
        <v>-5.3328063241106989</v>
      </c>
      <c r="T413">
        <f t="shared" si="41"/>
        <v>28.438823290475064</v>
      </c>
    </row>
    <row r="414" spans="1:20" x14ac:dyDescent="0.2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 s="3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 s="1">
        <v>17.899999999999999</v>
      </c>
      <c r="O414" s="4">
        <f t="shared" si="36"/>
        <v>7.4530560000000037</v>
      </c>
      <c r="P414">
        <f t="shared" si="37"/>
        <v>-10.446943999999995</v>
      </c>
      <c r="Q414">
        <f t="shared" si="38"/>
        <v>10.446943999999995</v>
      </c>
      <c r="R414">
        <f t="shared" si="39"/>
        <v>109.13863893913589</v>
      </c>
      <c r="S414">
        <f t="shared" si="40"/>
        <v>-4.6328063241106996</v>
      </c>
      <c r="T414">
        <f t="shared" si="41"/>
        <v>21.462894436720092</v>
      </c>
    </row>
    <row r="415" spans="1:20" x14ac:dyDescent="0.2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 s="3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 s="1">
        <v>16.3</v>
      </c>
      <c r="O415" s="4">
        <f t="shared" si="36"/>
        <v>12.249810000000004</v>
      </c>
      <c r="P415">
        <f t="shared" si="37"/>
        <v>-4.0501899999999971</v>
      </c>
      <c r="Q415">
        <f t="shared" si="38"/>
        <v>4.0501899999999971</v>
      </c>
      <c r="R415">
        <f t="shared" si="39"/>
        <v>16.404039036099977</v>
      </c>
      <c r="S415">
        <f t="shared" si="40"/>
        <v>-6.2328063241106975</v>
      </c>
      <c r="T415">
        <f t="shared" si="41"/>
        <v>38.847874673874301</v>
      </c>
    </row>
    <row r="416" spans="1:20" x14ac:dyDescent="0.2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 s="3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 s="1">
        <v>7</v>
      </c>
      <c r="O416" s="4">
        <f t="shared" si="36"/>
        <v>6.4609380000000058</v>
      </c>
      <c r="P416">
        <f t="shared" si="37"/>
        <v>-0.53906199999999416</v>
      </c>
      <c r="Q416">
        <f t="shared" si="38"/>
        <v>0.53906199999999416</v>
      </c>
      <c r="R416">
        <f t="shared" si="39"/>
        <v>0.29058783984399372</v>
      </c>
      <c r="S416">
        <f t="shared" si="40"/>
        <v>-15.532806324110698</v>
      </c>
      <c r="T416">
        <f t="shared" si="41"/>
        <v>241.26807230233331</v>
      </c>
    </row>
    <row r="417" spans="1:20" x14ac:dyDescent="0.2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 s="3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 s="1">
        <v>7.2</v>
      </c>
      <c r="O417" s="4">
        <f t="shared" si="36"/>
        <v>23.891268000000004</v>
      </c>
      <c r="P417">
        <f t="shared" si="37"/>
        <v>16.691268000000004</v>
      </c>
      <c r="Q417">
        <f t="shared" si="38"/>
        <v>16.691268000000004</v>
      </c>
      <c r="R417">
        <f t="shared" si="39"/>
        <v>278.59842744782412</v>
      </c>
      <c r="S417">
        <f t="shared" si="40"/>
        <v>-15.332806324110699</v>
      </c>
      <c r="T417">
        <f t="shared" si="41"/>
        <v>235.09494977268903</v>
      </c>
    </row>
    <row r="418" spans="1:20" x14ac:dyDescent="0.2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 s="3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 s="1">
        <v>7.5</v>
      </c>
      <c r="O418" s="4">
        <f t="shared" si="36"/>
        <v>27.058764000000004</v>
      </c>
      <c r="P418">
        <f t="shared" si="37"/>
        <v>19.558764000000004</v>
      </c>
      <c r="Q418">
        <f t="shared" si="38"/>
        <v>19.558764000000004</v>
      </c>
      <c r="R418">
        <f t="shared" si="39"/>
        <v>382.54524920769614</v>
      </c>
      <c r="S418">
        <f t="shared" si="40"/>
        <v>-15.032806324110698</v>
      </c>
      <c r="T418">
        <f t="shared" si="41"/>
        <v>225.9852659782226</v>
      </c>
    </row>
    <row r="419" spans="1:20" x14ac:dyDescent="0.2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 s="3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 s="1">
        <v>10.4</v>
      </c>
      <c r="O419" s="4">
        <f t="shared" si="36"/>
        <v>13.606008000000003</v>
      </c>
      <c r="P419">
        <f t="shared" si="37"/>
        <v>3.2060080000000024</v>
      </c>
      <c r="Q419">
        <f t="shared" si="38"/>
        <v>3.2060080000000024</v>
      </c>
      <c r="R419">
        <f t="shared" si="39"/>
        <v>10.278487296064016</v>
      </c>
      <c r="S419">
        <f t="shared" si="40"/>
        <v>-12.132806324110698</v>
      </c>
      <c r="T419">
        <f t="shared" si="41"/>
        <v>147.20498929838055</v>
      </c>
    </row>
    <row r="420" spans="1:20" x14ac:dyDescent="0.2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 s="3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 s="1">
        <v>8.8000000000000007</v>
      </c>
      <c r="O420" s="4">
        <f t="shared" si="36"/>
        <v>19.549613999999998</v>
      </c>
      <c r="P420">
        <f t="shared" si="37"/>
        <v>10.749613999999998</v>
      </c>
      <c r="Q420">
        <f t="shared" si="38"/>
        <v>10.749613999999998</v>
      </c>
      <c r="R420">
        <f t="shared" si="39"/>
        <v>115.55420114899594</v>
      </c>
      <c r="S420">
        <f t="shared" si="40"/>
        <v>-13.732806324110697</v>
      </c>
      <c r="T420">
        <f t="shared" si="41"/>
        <v>188.58996953553478</v>
      </c>
    </row>
    <row r="421" spans="1:20" x14ac:dyDescent="0.2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 s="3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 s="1">
        <v>8.4</v>
      </c>
      <c r="O421" s="4">
        <f t="shared" si="36"/>
        <v>27.441048000000002</v>
      </c>
      <c r="P421">
        <f t="shared" si="37"/>
        <v>19.041048000000004</v>
      </c>
      <c r="Q421">
        <f t="shared" si="38"/>
        <v>19.041048000000004</v>
      </c>
      <c r="R421">
        <f t="shared" si="39"/>
        <v>362.56150893830414</v>
      </c>
      <c r="S421">
        <f t="shared" si="40"/>
        <v>-14.132806324110698</v>
      </c>
      <c r="T421">
        <f t="shared" si="41"/>
        <v>199.73621459482334</v>
      </c>
    </row>
    <row r="422" spans="1:20" x14ac:dyDescent="0.2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 s="3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 s="1">
        <v>16.7</v>
      </c>
      <c r="O422" s="4">
        <f t="shared" si="36"/>
        <v>23.681922</v>
      </c>
      <c r="P422">
        <f t="shared" si="37"/>
        <v>6.9819220000000008</v>
      </c>
      <c r="Q422">
        <f t="shared" si="38"/>
        <v>6.9819220000000008</v>
      </c>
      <c r="R422">
        <f t="shared" si="39"/>
        <v>48.74723481408401</v>
      </c>
      <c r="S422">
        <f t="shared" si="40"/>
        <v>-5.8328063241106989</v>
      </c>
      <c r="T422">
        <f t="shared" si="41"/>
        <v>34.021629614585763</v>
      </c>
    </row>
    <row r="423" spans="1:20" x14ac:dyDescent="0.2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 s="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 s="1">
        <v>14.2</v>
      </c>
      <c r="O423" s="4">
        <f t="shared" si="36"/>
        <v>19.995612000000001</v>
      </c>
      <c r="P423">
        <f t="shared" si="37"/>
        <v>5.795612000000002</v>
      </c>
      <c r="Q423">
        <f t="shared" si="38"/>
        <v>5.795612000000002</v>
      </c>
      <c r="R423">
        <f t="shared" si="39"/>
        <v>33.589118454544021</v>
      </c>
      <c r="S423">
        <f t="shared" si="40"/>
        <v>-8.3328063241106989</v>
      </c>
      <c r="T423">
        <f t="shared" si="41"/>
        <v>69.435661235139264</v>
      </c>
    </row>
    <row r="424" spans="1:20" x14ac:dyDescent="0.2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 s="3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 s="1">
        <v>20.8</v>
      </c>
      <c r="O424" s="4">
        <f t="shared" si="36"/>
        <v>16.737096000000001</v>
      </c>
      <c r="P424">
        <f t="shared" si="37"/>
        <v>-4.0629039999999996</v>
      </c>
      <c r="Q424">
        <f t="shared" si="38"/>
        <v>4.0629039999999996</v>
      </c>
      <c r="R424">
        <f t="shared" si="39"/>
        <v>16.507188913215998</v>
      </c>
      <c r="S424">
        <f t="shared" si="40"/>
        <v>-1.7328063241106975</v>
      </c>
      <c r="T424">
        <f t="shared" si="41"/>
        <v>3.0026177568780277</v>
      </c>
    </row>
    <row r="425" spans="1:20" x14ac:dyDescent="0.2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 s="3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 s="1">
        <v>13.4</v>
      </c>
      <c r="O425" s="4">
        <f t="shared" si="36"/>
        <v>20.878506000000002</v>
      </c>
      <c r="P425">
        <f t="shared" si="37"/>
        <v>7.4785060000000012</v>
      </c>
      <c r="Q425">
        <f t="shared" si="38"/>
        <v>7.4785060000000012</v>
      </c>
      <c r="R425">
        <f t="shared" si="39"/>
        <v>55.928051992036018</v>
      </c>
      <c r="S425">
        <f t="shared" si="40"/>
        <v>-9.1328063241106978</v>
      </c>
      <c r="T425">
        <f t="shared" si="41"/>
        <v>83.408151353716363</v>
      </c>
    </row>
    <row r="426" spans="1:20" x14ac:dyDescent="0.2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 s="3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 s="1">
        <v>11.7</v>
      </c>
      <c r="O426" s="4">
        <f t="shared" si="36"/>
        <v>15.981630000000003</v>
      </c>
      <c r="P426">
        <f t="shared" si="37"/>
        <v>4.2816300000000034</v>
      </c>
      <c r="Q426">
        <f t="shared" si="38"/>
        <v>4.2816300000000034</v>
      </c>
      <c r="R426">
        <f t="shared" si="39"/>
        <v>18.332355456900029</v>
      </c>
      <c r="S426">
        <f t="shared" si="40"/>
        <v>-10.832806324110699</v>
      </c>
      <c r="T426">
        <f t="shared" si="41"/>
        <v>117.34969285569275</v>
      </c>
    </row>
    <row r="427" spans="1:20" x14ac:dyDescent="0.2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 s="3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 s="1">
        <v>8.3000000000000007</v>
      </c>
      <c r="O427" s="4">
        <f t="shared" si="36"/>
        <v>18.994392000000005</v>
      </c>
      <c r="P427">
        <f t="shared" si="37"/>
        <v>10.694392000000004</v>
      </c>
      <c r="Q427">
        <f t="shared" si="38"/>
        <v>10.694392000000004</v>
      </c>
      <c r="R427">
        <f t="shared" si="39"/>
        <v>114.37002024966409</v>
      </c>
      <c r="S427">
        <f t="shared" si="40"/>
        <v>-14.232806324110697</v>
      </c>
      <c r="T427">
        <f t="shared" si="41"/>
        <v>202.57277585964547</v>
      </c>
    </row>
    <row r="428" spans="1:20" x14ac:dyDescent="0.2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 s="3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 s="1">
        <v>10.199999999999999</v>
      </c>
      <c r="O428" s="4">
        <f t="shared" si="36"/>
        <v>18.457374000000002</v>
      </c>
      <c r="P428">
        <f t="shared" si="37"/>
        <v>8.2573740000000022</v>
      </c>
      <c r="Q428">
        <f t="shared" si="38"/>
        <v>8.2573740000000022</v>
      </c>
      <c r="R428">
        <f t="shared" si="39"/>
        <v>68.184225375876039</v>
      </c>
      <c r="S428">
        <f t="shared" si="40"/>
        <v>-12.332806324110699</v>
      </c>
      <c r="T428">
        <f t="shared" si="41"/>
        <v>152.09811182802486</v>
      </c>
    </row>
    <row r="429" spans="1:20" x14ac:dyDescent="0.2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 s="3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 s="1">
        <v>10.9</v>
      </c>
      <c r="O429" s="4">
        <f t="shared" si="36"/>
        <v>21.779603999999999</v>
      </c>
      <c r="P429">
        <f t="shared" si="37"/>
        <v>10.879603999999999</v>
      </c>
      <c r="Q429">
        <f t="shared" si="38"/>
        <v>10.879603999999999</v>
      </c>
      <c r="R429">
        <f t="shared" si="39"/>
        <v>118.36578319681597</v>
      </c>
      <c r="S429">
        <f t="shared" si="40"/>
        <v>-11.632806324110698</v>
      </c>
      <c r="T429">
        <f t="shared" si="41"/>
        <v>135.32218297426985</v>
      </c>
    </row>
    <row r="430" spans="1:20" x14ac:dyDescent="0.2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 s="3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 s="1">
        <v>11</v>
      </c>
      <c r="O430" s="4">
        <f t="shared" si="36"/>
        <v>21.697685999999997</v>
      </c>
      <c r="P430">
        <f t="shared" si="37"/>
        <v>10.697685999999997</v>
      </c>
      <c r="Q430">
        <f t="shared" si="38"/>
        <v>10.697685999999997</v>
      </c>
      <c r="R430">
        <f t="shared" si="39"/>
        <v>114.44048575459594</v>
      </c>
      <c r="S430">
        <f t="shared" si="40"/>
        <v>-11.532806324110698</v>
      </c>
      <c r="T430">
        <f t="shared" si="41"/>
        <v>133.00562170944772</v>
      </c>
    </row>
    <row r="431" spans="1:20" x14ac:dyDescent="0.2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 s="3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 s="1">
        <v>9.5</v>
      </c>
      <c r="O431" s="4">
        <f t="shared" si="36"/>
        <v>23.399760000000001</v>
      </c>
      <c r="P431">
        <f t="shared" si="37"/>
        <v>13.899760000000001</v>
      </c>
      <c r="Q431">
        <f t="shared" si="38"/>
        <v>13.899760000000001</v>
      </c>
      <c r="R431">
        <f t="shared" si="39"/>
        <v>193.2033280576</v>
      </c>
      <c r="S431">
        <f t="shared" si="40"/>
        <v>-13.032806324110698</v>
      </c>
      <c r="T431">
        <f t="shared" si="41"/>
        <v>169.85404068177982</v>
      </c>
    </row>
    <row r="432" spans="1:20" x14ac:dyDescent="0.2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 s="3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 s="1">
        <v>14.5</v>
      </c>
      <c r="O432" s="4">
        <f t="shared" si="36"/>
        <v>23.108496000000002</v>
      </c>
      <c r="P432">
        <f t="shared" si="37"/>
        <v>8.6084960000000024</v>
      </c>
      <c r="Q432">
        <f t="shared" si="38"/>
        <v>8.6084960000000024</v>
      </c>
      <c r="R432">
        <f t="shared" si="39"/>
        <v>74.106203382016034</v>
      </c>
      <c r="S432">
        <f t="shared" si="40"/>
        <v>-8.0328063241106982</v>
      </c>
      <c r="T432">
        <f t="shared" si="41"/>
        <v>64.525977440672833</v>
      </c>
    </row>
    <row r="433" spans="1:20" x14ac:dyDescent="0.2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 s="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 s="1">
        <v>14.1</v>
      </c>
      <c r="O433" s="4">
        <f t="shared" si="36"/>
        <v>27.522966000000004</v>
      </c>
      <c r="P433">
        <f t="shared" si="37"/>
        <v>13.422966000000004</v>
      </c>
      <c r="Q433">
        <f t="shared" si="38"/>
        <v>13.422966000000004</v>
      </c>
      <c r="R433">
        <f t="shared" si="39"/>
        <v>180.17601623715612</v>
      </c>
      <c r="S433">
        <f t="shared" si="40"/>
        <v>-8.4328063241106985</v>
      </c>
      <c r="T433">
        <f t="shared" si="41"/>
        <v>71.112222499961391</v>
      </c>
    </row>
    <row r="434" spans="1:20" x14ac:dyDescent="0.2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 s="3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 s="1">
        <v>16.100000000000001</v>
      </c>
      <c r="O434" s="4">
        <f t="shared" si="36"/>
        <v>23.809350000000002</v>
      </c>
      <c r="P434">
        <f t="shared" si="37"/>
        <v>7.7093500000000006</v>
      </c>
      <c r="Q434">
        <f t="shared" si="38"/>
        <v>7.7093500000000006</v>
      </c>
      <c r="R434">
        <f t="shared" si="39"/>
        <v>59.43407742250001</v>
      </c>
      <c r="S434">
        <f t="shared" si="40"/>
        <v>-6.4328063241106967</v>
      </c>
      <c r="T434">
        <f t="shared" si="41"/>
        <v>41.380997203518575</v>
      </c>
    </row>
    <row r="435" spans="1:20" x14ac:dyDescent="0.2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 s="3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 s="1">
        <v>14.3</v>
      </c>
      <c r="O435" s="4">
        <f t="shared" si="36"/>
        <v>23.909472000000001</v>
      </c>
      <c r="P435">
        <f t="shared" si="37"/>
        <v>9.6094720000000002</v>
      </c>
      <c r="Q435">
        <f t="shared" si="38"/>
        <v>9.6094720000000002</v>
      </c>
      <c r="R435">
        <f t="shared" si="39"/>
        <v>92.341952118784008</v>
      </c>
      <c r="S435">
        <f t="shared" si="40"/>
        <v>-8.2328063241106975</v>
      </c>
      <c r="T435">
        <f t="shared" si="41"/>
        <v>67.779099970317091</v>
      </c>
    </row>
    <row r="436" spans="1:20" x14ac:dyDescent="0.2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 s="3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 s="1">
        <v>11.7</v>
      </c>
      <c r="O436" s="4">
        <f t="shared" si="36"/>
        <v>21.834216000000005</v>
      </c>
      <c r="P436">
        <f t="shared" si="37"/>
        <v>10.134216000000006</v>
      </c>
      <c r="Q436">
        <f t="shared" si="38"/>
        <v>10.134216000000006</v>
      </c>
      <c r="R436">
        <f t="shared" si="39"/>
        <v>102.70233393465611</v>
      </c>
      <c r="S436">
        <f t="shared" si="40"/>
        <v>-10.832806324110699</v>
      </c>
      <c r="T436">
        <f t="shared" si="41"/>
        <v>117.34969285569275</v>
      </c>
    </row>
    <row r="437" spans="1:20" x14ac:dyDescent="0.2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 s="3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 s="1">
        <v>13.4</v>
      </c>
      <c r="O437" s="4">
        <f t="shared" si="36"/>
        <v>25.666157999999996</v>
      </c>
      <c r="P437">
        <f t="shared" si="37"/>
        <v>12.266157999999995</v>
      </c>
      <c r="Q437">
        <f t="shared" si="38"/>
        <v>12.266157999999995</v>
      </c>
      <c r="R437">
        <f t="shared" si="39"/>
        <v>150.45863208096389</v>
      </c>
      <c r="S437">
        <f t="shared" si="40"/>
        <v>-9.1328063241106978</v>
      </c>
      <c r="T437">
        <f t="shared" si="41"/>
        <v>83.408151353716363</v>
      </c>
    </row>
    <row r="438" spans="1:20" x14ac:dyDescent="0.2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 s="3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 s="1">
        <v>9.6</v>
      </c>
      <c r="O438" s="4">
        <f t="shared" si="36"/>
        <v>24.137022000000009</v>
      </c>
      <c r="P438">
        <f t="shared" si="37"/>
        <v>14.537022000000009</v>
      </c>
      <c r="Q438">
        <f t="shared" si="38"/>
        <v>14.537022000000009</v>
      </c>
      <c r="R438">
        <f t="shared" si="39"/>
        <v>211.32500862848426</v>
      </c>
      <c r="S438">
        <f t="shared" si="40"/>
        <v>-12.932806324110699</v>
      </c>
      <c r="T438">
        <f t="shared" si="41"/>
        <v>167.25747941695766</v>
      </c>
    </row>
    <row r="439" spans="1:20" x14ac:dyDescent="0.2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 s="3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 s="1">
        <v>8.6999999999999993</v>
      </c>
      <c r="O439" s="4">
        <f t="shared" si="36"/>
        <v>21.324504000000005</v>
      </c>
      <c r="P439">
        <f t="shared" si="37"/>
        <v>12.624504000000005</v>
      </c>
      <c r="Q439">
        <f t="shared" si="38"/>
        <v>12.624504000000005</v>
      </c>
      <c r="R439">
        <f t="shared" si="39"/>
        <v>159.37810124601614</v>
      </c>
      <c r="S439">
        <f t="shared" si="40"/>
        <v>-13.832806324110699</v>
      </c>
      <c r="T439">
        <f t="shared" si="41"/>
        <v>191.34653080035696</v>
      </c>
    </row>
    <row r="440" spans="1:20" x14ac:dyDescent="0.2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 s="3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 s="1">
        <v>8.4</v>
      </c>
      <c r="O440" s="4">
        <f t="shared" si="36"/>
        <v>19.34937</v>
      </c>
      <c r="P440">
        <f t="shared" si="37"/>
        <v>10.94937</v>
      </c>
      <c r="Q440">
        <f t="shared" si="38"/>
        <v>10.94937</v>
      </c>
      <c r="R440">
        <f t="shared" si="39"/>
        <v>119.8887033969</v>
      </c>
      <c r="S440">
        <f t="shared" si="40"/>
        <v>-14.132806324110698</v>
      </c>
      <c r="T440">
        <f t="shared" si="41"/>
        <v>199.73621459482334</v>
      </c>
    </row>
    <row r="441" spans="1:20" x14ac:dyDescent="0.2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 s="3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 s="1">
        <v>12.8</v>
      </c>
      <c r="O441" s="4">
        <f t="shared" si="36"/>
        <v>16.545954000000002</v>
      </c>
      <c r="P441">
        <f t="shared" si="37"/>
        <v>3.7459540000000011</v>
      </c>
      <c r="Q441">
        <f t="shared" si="38"/>
        <v>3.7459540000000011</v>
      </c>
      <c r="R441">
        <f t="shared" si="39"/>
        <v>14.032171370116009</v>
      </c>
      <c r="S441">
        <f t="shared" si="40"/>
        <v>-9.7328063241106975</v>
      </c>
      <c r="T441">
        <f t="shared" si="41"/>
        <v>94.727518942649183</v>
      </c>
    </row>
    <row r="442" spans="1:20" x14ac:dyDescent="0.2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 s="3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 s="1">
        <v>10.5</v>
      </c>
      <c r="O442" s="4">
        <f t="shared" si="36"/>
        <v>18.284435999999999</v>
      </c>
      <c r="P442">
        <f t="shared" si="37"/>
        <v>7.7844359999999995</v>
      </c>
      <c r="Q442">
        <f t="shared" si="38"/>
        <v>7.7844359999999995</v>
      </c>
      <c r="R442">
        <f t="shared" si="39"/>
        <v>60.597443838095991</v>
      </c>
      <c r="S442">
        <f t="shared" si="40"/>
        <v>-12.032806324110698</v>
      </c>
      <c r="T442">
        <f t="shared" si="41"/>
        <v>144.7884280335584</v>
      </c>
    </row>
    <row r="443" spans="1:20" x14ac:dyDescent="0.2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 s="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 s="1">
        <v>17.100000000000001</v>
      </c>
      <c r="O443" s="4">
        <f t="shared" si="36"/>
        <v>23.636412</v>
      </c>
      <c r="P443">
        <f t="shared" si="37"/>
        <v>6.5364119999999986</v>
      </c>
      <c r="Q443">
        <f t="shared" si="38"/>
        <v>6.5364119999999986</v>
      </c>
      <c r="R443">
        <f t="shared" si="39"/>
        <v>42.724681833743979</v>
      </c>
      <c r="S443">
        <f t="shared" si="40"/>
        <v>-5.4328063241106967</v>
      </c>
      <c r="T443">
        <f t="shared" si="41"/>
        <v>29.515384555297182</v>
      </c>
    </row>
    <row r="444" spans="1:20" x14ac:dyDescent="0.2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 s="3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 s="1">
        <v>18.399999999999999</v>
      </c>
      <c r="O444" s="4">
        <f t="shared" si="36"/>
        <v>21.934338000000004</v>
      </c>
      <c r="P444">
        <f t="shared" si="37"/>
        <v>3.5343380000000053</v>
      </c>
      <c r="Q444">
        <f t="shared" si="38"/>
        <v>3.5343380000000053</v>
      </c>
      <c r="R444">
        <f t="shared" si="39"/>
        <v>12.491545098244037</v>
      </c>
      <c r="S444">
        <f t="shared" si="40"/>
        <v>-4.1328063241106996</v>
      </c>
      <c r="T444">
        <f t="shared" si="41"/>
        <v>17.080088112609392</v>
      </c>
    </row>
    <row r="445" spans="1:20" x14ac:dyDescent="0.2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 s="3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 s="1">
        <v>15.4</v>
      </c>
      <c r="O445" s="4">
        <f t="shared" si="36"/>
        <v>24.355470000000004</v>
      </c>
      <c r="P445">
        <f t="shared" si="37"/>
        <v>8.9554700000000036</v>
      </c>
      <c r="Q445">
        <f t="shared" si="38"/>
        <v>8.9554700000000036</v>
      </c>
      <c r="R445">
        <f t="shared" si="39"/>
        <v>80.200442920900059</v>
      </c>
      <c r="S445">
        <f t="shared" si="40"/>
        <v>-7.1328063241106978</v>
      </c>
      <c r="T445">
        <f t="shared" si="41"/>
        <v>50.876926057273565</v>
      </c>
    </row>
    <row r="446" spans="1:20" x14ac:dyDescent="0.2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 s="3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 s="1">
        <v>10.8</v>
      </c>
      <c r="O446" s="4">
        <f t="shared" si="36"/>
        <v>18.612108000000006</v>
      </c>
      <c r="P446">
        <f t="shared" si="37"/>
        <v>7.8121080000000056</v>
      </c>
      <c r="Q446">
        <f t="shared" si="38"/>
        <v>7.8121080000000056</v>
      </c>
      <c r="R446">
        <f t="shared" si="39"/>
        <v>61.029031403664085</v>
      </c>
      <c r="S446">
        <f t="shared" si="40"/>
        <v>-11.732806324110697</v>
      </c>
      <c r="T446">
        <f t="shared" si="41"/>
        <v>137.65874423909199</v>
      </c>
    </row>
    <row r="447" spans="1:20" x14ac:dyDescent="0.2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 s="3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 s="1">
        <v>11.8</v>
      </c>
      <c r="O447" s="4">
        <f t="shared" si="36"/>
        <v>24.118817999999997</v>
      </c>
      <c r="P447">
        <f t="shared" si="37"/>
        <v>12.318817999999997</v>
      </c>
      <c r="Q447">
        <f t="shared" si="38"/>
        <v>12.318817999999997</v>
      </c>
      <c r="R447">
        <f t="shared" si="39"/>
        <v>151.75327691712391</v>
      </c>
      <c r="S447">
        <f t="shared" si="40"/>
        <v>-10.732806324110697</v>
      </c>
      <c r="T447">
        <f t="shared" si="41"/>
        <v>115.19313159087058</v>
      </c>
    </row>
    <row r="448" spans="1:20" x14ac:dyDescent="0.2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 s="3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 s="1">
        <v>14.9</v>
      </c>
      <c r="O448" s="4">
        <f t="shared" si="36"/>
        <v>23.044782000000005</v>
      </c>
      <c r="P448">
        <f t="shared" si="37"/>
        <v>8.1447820000000046</v>
      </c>
      <c r="Q448">
        <f t="shared" si="38"/>
        <v>8.1447820000000046</v>
      </c>
      <c r="R448">
        <f t="shared" si="39"/>
        <v>66.337473827524079</v>
      </c>
      <c r="S448">
        <f t="shared" si="40"/>
        <v>-7.6328063241106978</v>
      </c>
      <c r="T448">
        <f t="shared" si="41"/>
        <v>58.259732381384261</v>
      </c>
    </row>
    <row r="449" spans="1:20" x14ac:dyDescent="0.2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 s="3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 s="1">
        <v>12.6</v>
      </c>
      <c r="O449" s="4">
        <f t="shared" si="36"/>
        <v>22.225602000000002</v>
      </c>
      <c r="P449">
        <f t="shared" si="37"/>
        <v>9.6256020000000024</v>
      </c>
      <c r="Q449">
        <f t="shared" si="38"/>
        <v>9.6256020000000024</v>
      </c>
      <c r="R449">
        <f t="shared" si="39"/>
        <v>92.652213862404054</v>
      </c>
      <c r="S449">
        <f t="shared" si="40"/>
        <v>-9.9328063241106985</v>
      </c>
      <c r="T449">
        <f t="shared" si="41"/>
        <v>98.660641472293491</v>
      </c>
    </row>
    <row r="450" spans="1:20" x14ac:dyDescent="0.2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 s="3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 s="1">
        <v>14.1</v>
      </c>
      <c r="O450" s="4">
        <f t="shared" si="36"/>
        <v>21.624870000000001</v>
      </c>
      <c r="P450">
        <f t="shared" si="37"/>
        <v>7.5248700000000017</v>
      </c>
      <c r="Q450">
        <f t="shared" si="38"/>
        <v>7.5248700000000017</v>
      </c>
      <c r="R450">
        <f t="shared" si="39"/>
        <v>56.623668516900025</v>
      </c>
      <c r="S450">
        <f t="shared" si="40"/>
        <v>-8.4328063241106985</v>
      </c>
      <c r="T450">
        <f t="shared" si="41"/>
        <v>71.112222499961391</v>
      </c>
    </row>
    <row r="451" spans="1:20" x14ac:dyDescent="0.2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 s="3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 s="1">
        <v>13</v>
      </c>
      <c r="O451" s="4">
        <f t="shared" ref="O451:O507" si="42" xml:space="preserve"> $X$3 + ($X$2*F451)</f>
        <v>23.736533999999999</v>
      </c>
      <c r="P451">
        <f t="shared" ref="P451:P507" si="43">O451-N451</f>
        <v>10.736533999999999</v>
      </c>
      <c r="Q451">
        <f t="shared" ref="Q451:Q507" si="44">ABS(P451)</f>
        <v>10.736533999999999</v>
      </c>
      <c r="R451">
        <f t="shared" ref="R451:R507" si="45" xml:space="preserve"> POWER(P451,2)</f>
        <v>115.27316233315598</v>
      </c>
      <c r="S451">
        <f t="shared" ref="S451:S507" si="46">N451-$X$6</f>
        <v>-9.5328063241106982</v>
      </c>
      <c r="T451">
        <f t="shared" ref="T451:T507" si="47">POWER(S451,2)</f>
        <v>90.874396413004916</v>
      </c>
    </row>
    <row r="452" spans="1:20" x14ac:dyDescent="0.2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 s="3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 s="1">
        <v>13.4</v>
      </c>
      <c r="O452" s="4">
        <f t="shared" si="42"/>
        <v>26.758398</v>
      </c>
      <c r="P452">
        <f t="shared" si="43"/>
        <v>13.358397999999999</v>
      </c>
      <c r="Q452">
        <f t="shared" si="44"/>
        <v>13.358397999999999</v>
      </c>
      <c r="R452">
        <f t="shared" si="45"/>
        <v>178.44679712640399</v>
      </c>
      <c r="S452">
        <f t="shared" si="46"/>
        <v>-9.1328063241106978</v>
      </c>
      <c r="T452">
        <f t="shared" si="47"/>
        <v>83.408151353716363</v>
      </c>
    </row>
    <row r="453" spans="1:20" x14ac:dyDescent="0.2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 s="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 s="1">
        <v>15.2</v>
      </c>
      <c r="O453" s="4">
        <f t="shared" si="42"/>
        <v>25.902810000000002</v>
      </c>
      <c r="P453">
        <f t="shared" si="43"/>
        <v>10.702810000000003</v>
      </c>
      <c r="Q453">
        <f t="shared" si="44"/>
        <v>10.702810000000003</v>
      </c>
      <c r="R453">
        <f t="shared" si="45"/>
        <v>114.55014189610006</v>
      </c>
      <c r="S453">
        <f t="shared" si="46"/>
        <v>-7.3328063241106989</v>
      </c>
      <c r="T453">
        <f t="shared" si="47"/>
        <v>53.770048586917859</v>
      </c>
    </row>
    <row r="454" spans="1:20" x14ac:dyDescent="0.2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 s="3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 s="1">
        <v>16.100000000000001</v>
      </c>
      <c r="O454" s="4">
        <f t="shared" si="42"/>
        <v>22.644294000000002</v>
      </c>
      <c r="P454">
        <f t="shared" si="43"/>
        <v>6.5442940000000007</v>
      </c>
      <c r="Q454">
        <f t="shared" si="44"/>
        <v>6.5442940000000007</v>
      </c>
      <c r="R454">
        <f t="shared" si="45"/>
        <v>42.827783958436008</v>
      </c>
      <c r="S454">
        <f t="shared" si="46"/>
        <v>-6.4328063241106967</v>
      </c>
      <c r="T454">
        <f t="shared" si="47"/>
        <v>41.380997203518575</v>
      </c>
    </row>
    <row r="455" spans="1:20" x14ac:dyDescent="0.2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 s="3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 s="1">
        <v>17.8</v>
      </c>
      <c r="O455" s="4">
        <f t="shared" si="42"/>
        <v>32.620086000000008</v>
      </c>
      <c r="P455">
        <f t="shared" si="43"/>
        <v>14.820086000000007</v>
      </c>
      <c r="Q455">
        <f t="shared" si="44"/>
        <v>14.820086000000007</v>
      </c>
      <c r="R455">
        <f t="shared" si="45"/>
        <v>219.63494904739622</v>
      </c>
      <c r="S455">
        <f t="shared" si="46"/>
        <v>-4.7328063241106975</v>
      </c>
      <c r="T455">
        <f t="shared" si="47"/>
        <v>22.399455701542212</v>
      </c>
    </row>
    <row r="456" spans="1:20" x14ac:dyDescent="0.2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 s="3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 s="1">
        <v>14.9</v>
      </c>
      <c r="O456" s="4">
        <f t="shared" si="42"/>
        <v>26.567256</v>
      </c>
      <c r="P456">
        <f t="shared" si="43"/>
        <v>11.667256</v>
      </c>
      <c r="Q456">
        <f t="shared" si="44"/>
        <v>11.667256</v>
      </c>
      <c r="R456">
        <f t="shared" si="45"/>
        <v>136.12486256953599</v>
      </c>
      <c r="S456">
        <f t="shared" si="46"/>
        <v>-7.6328063241106978</v>
      </c>
      <c r="T456">
        <f t="shared" si="47"/>
        <v>58.259732381384261</v>
      </c>
    </row>
    <row r="457" spans="1:20" x14ac:dyDescent="0.2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 s="3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 s="1">
        <v>14.1</v>
      </c>
      <c r="O457" s="4">
        <f t="shared" si="42"/>
        <v>24.719550000000005</v>
      </c>
      <c r="P457">
        <f t="shared" si="43"/>
        <v>10.619550000000006</v>
      </c>
      <c r="Q457">
        <f t="shared" si="44"/>
        <v>10.619550000000006</v>
      </c>
      <c r="R457">
        <f t="shared" si="45"/>
        <v>112.77484220250012</v>
      </c>
      <c r="S457">
        <f t="shared" si="46"/>
        <v>-8.4328063241106985</v>
      </c>
      <c r="T457">
        <f t="shared" si="47"/>
        <v>71.112222499961391</v>
      </c>
    </row>
    <row r="458" spans="1:20" x14ac:dyDescent="0.2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 s="3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 s="1">
        <v>12.7</v>
      </c>
      <c r="O458" s="4">
        <f t="shared" si="42"/>
        <v>19.722552</v>
      </c>
      <c r="P458">
        <f t="shared" si="43"/>
        <v>7.022552000000001</v>
      </c>
      <c r="Q458">
        <f t="shared" si="44"/>
        <v>7.022552000000001</v>
      </c>
      <c r="R458">
        <f t="shared" si="45"/>
        <v>49.316236592704016</v>
      </c>
      <c r="S458">
        <f t="shared" si="46"/>
        <v>-9.8328063241106989</v>
      </c>
      <c r="T458">
        <f t="shared" si="47"/>
        <v>96.684080207471354</v>
      </c>
    </row>
    <row r="459" spans="1:20" x14ac:dyDescent="0.2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 s="3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 s="1">
        <v>13.5</v>
      </c>
      <c r="O459" s="4">
        <f t="shared" si="42"/>
        <v>19.358471999999999</v>
      </c>
      <c r="P459">
        <f t="shared" si="43"/>
        <v>5.858471999999999</v>
      </c>
      <c r="Q459">
        <f t="shared" si="44"/>
        <v>5.858471999999999</v>
      </c>
      <c r="R459">
        <f t="shared" si="45"/>
        <v>34.321694174783985</v>
      </c>
      <c r="S459">
        <f t="shared" si="46"/>
        <v>-9.0328063241106982</v>
      </c>
      <c r="T459">
        <f t="shared" si="47"/>
        <v>81.591590088894222</v>
      </c>
    </row>
    <row r="460" spans="1:20" x14ac:dyDescent="0.2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 s="3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 s="1">
        <v>14.9</v>
      </c>
      <c r="O460" s="4">
        <f t="shared" si="42"/>
        <v>22.680702000000004</v>
      </c>
      <c r="P460">
        <f t="shared" si="43"/>
        <v>7.7807020000000033</v>
      </c>
      <c r="Q460">
        <f t="shared" si="44"/>
        <v>7.7807020000000033</v>
      </c>
      <c r="R460">
        <f t="shared" si="45"/>
        <v>60.539323612804054</v>
      </c>
      <c r="S460">
        <f t="shared" si="46"/>
        <v>-7.6328063241106978</v>
      </c>
      <c r="T460">
        <f t="shared" si="47"/>
        <v>58.259732381384261</v>
      </c>
    </row>
    <row r="461" spans="1:20" x14ac:dyDescent="0.2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 s="3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 s="1">
        <v>20</v>
      </c>
      <c r="O461" s="4">
        <f t="shared" si="42"/>
        <v>20.678262000000004</v>
      </c>
      <c r="P461">
        <f t="shared" si="43"/>
        <v>0.6782620000000037</v>
      </c>
      <c r="Q461">
        <f t="shared" si="44"/>
        <v>0.6782620000000037</v>
      </c>
      <c r="R461">
        <f t="shared" si="45"/>
        <v>0.46003934064400503</v>
      </c>
      <c r="S461">
        <f t="shared" si="46"/>
        <v>-2.5328063241106982</v>
      </c>
      <c r="T461">
        <f t="shared" si="47"/>
        <v>6.4151078754551474</v>
      </c>
    </row>
    <row r="462" spans="1:20" x14ac:dyDescent="0.2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 s="3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 s="1">
        <v>16.399999999999999</v>
      </c>
      <c r="O462" s="4">
        <f t="shared" si="42"/>
        <v>26.321502000000002</v>
      </c>
      <c r="P462">
        <f t="shared" si="43"/>
        <v>9.9215020000000038</v>
      </c>
      <c r="Q462">
        <f t="shared" si="44"/>
        <v>9.9215020000000038</v>
      </c>
      <c r="R462">
        <f t="shared" si="45"/>
        <v>98.436201936004082</v>
      </c>
      <c r="S462">
        <f t="shared" si="46"/>
        <v>-6.1328063241106996</v>
      </c>
      <c r="T462">
        <f t="shared" si="47"/>
        <v>37.611313409052194</v>
      </c>
    </row>
    <row r="463" spans="1:20" x14ac:dyDescent="0.2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 s="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 s="1">
        <v>17.7</v>
      </c>
      <c r="O463" s="4">
        <f t="shared" si="42"/>
        <v>23.363352000000006</v>
      </c>
      <c r="P463">
        <f t="shared" si="43"/>
        <v>5.6633520000000068</v>
      </c>
      <c r="Q463">
        <f t="shared" si="44"/>
        <v>5.6633520000000068</v>
      </c>
      <c r="R463">
        <f t="shared" si="45"/>
        <v>32.073555875904077</v>
      </c>
      <c r="S463">
        <f t="shared" si="46"/>
        <v>-4.8328063241106989</v>
      </c>
      <c r="T463">
        <f t="shared" si="47"/>
        <v>23.356016966364365</v>
      </c>
    </row>
    <row r="464" spans="1:20" x14ac:dyDescent="0.2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 s="3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 s="1">
        <v>19.5</v>
      </c>
      <c r="O464" s="4">
        <f t="shared" si="42"/>
        <v>22.826334000000003</v>
      </c>
      <c r="P464">
        <f t="shared" si="43"/>
        <v>3.3263340000000028</v>
      </c>
      <c r="Q464">
        <f t="shared" si="44"/>
        <v>3.3263340000000028</v>
      </c>
      <c r="R464">
        <f t="shared" si="45"/>
        <v>11.064497879556018</v>
      </c>
      <c r="S464">
        <f t="shared" si="46"/>
        <v>-3.0328063241106982</v>
      </c>
      <c r="T464">
        <f t="shared" si="47"/>
        <v>9.1979141995658455</v>
      </c>
    </row>
    <row r="465" spans="1:20" x14ac:dyDescent="0.2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 s="3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 s="1">
        <v>20.2</v>
      </c>
      <c r="O465" s="4">
        <f t="shared" si="42"/>
        <v>24.610326000000001</v>
      </c>
      <c r="P465">
        <f t="shared" si="43"/>
        <v>4.4103260000000013</v>
      </c>
      <c r="Q465">
        <f t="shared" si="44"/>
        <v>4.4103260000000013</v>
      </c>
      <c r="R465">
        <f t="shared" si="45"/>
        <v>19.45097542627601</v>
      </c>
      <c r="S465">
        <f t="shared" si="46"/>
        <v>-2.3328063241106989</v>
      </c>
      <c r="T465">
        <f t="shared" si="47"/>
        <v>5.4419853458108713</v>
      </c>
    </row>
    <row r="466" spans="1:20" x14ac:dyDescent="0.2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 s="3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 s="1">
        <v>21.4</v>
      </c>
      <c r="O466" s="4">
        <f t="shared" si="42"/>
        <v>21.843317999999996</v>
      </c>
      <c r="P466">
        <f t="shared" si="43"/>
        <v>0.44331799999999788</v>
      </c>
      <c r="Q466">
        <f t="shared" si="44"/>
        <v>0.44331799999999788</v>
      </c>
      <c r="R466">
        <f t="shared" si="45"/>
        <v>0.19653084912399812</v>
      </c>
      <c r="S466">
        <f t="shared" si="46"/>
        <v>-1.1328063241106996</v>
      </c>
      <c r="T466">
        <f t="shared" si="47"/>
        <v>1.2832501679451953</v>
      </c>
    </row>
    <row r="467" spans="1:20" x14ac:dyDescent="0.2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 s="3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 s="1">
        <v>19.899999999999999</v>
      </c>
      <c r="O467" s="4">
        <f t="shared" si="42"/>
        <v>17.747418000000003</v>
      </c>
      <c r="P467">
        <f t="shared" si="43"/>
        <v>-2.1525819999999953</v>
      </c>
      <c r="Q467">
        <f t="shared" si="44"/>
        <v>2.1525819999999953</v>
      </c>
      <c r="R467">
        <f t="shared" si="45"/>
        <v>4.6336092667239797</v>
      </c>
      <c r="S467">
        <f t="shared" si="46"/>
        <v>-2.6328063241106996</v>
      </c>
      <c r="T467">
        <f t="shared" si="47"/>
        <v>6.9316691402772941</v>
      </c>
    </row>
    <row r="468" spans="1:20" x14ac:dyDescent="0.2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 s="3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 s="1">
        <v>19</v>
      </c>
      <c r="O468" s="4">
        <f t="shared" si="42"/>
        <v>19.504104000000005</v>
      </c>
      <c r="P468">
        <f t="shared" si="43"/>
        <v>0.50410400000000521</v>
      </c>
      <c r="Q468">
        <f t="shared" si="44"/>
        <v>0.50410400000000521</v>
      </c>
      <c r="R468">
        <f t="shared" si="45"/>
        <v>0.25412084281600528</v>
      </c>
      <c r="S468">
        <f t="shared" si="46"/>
        <v>-3.5328063241106982</v>
      </c>
      <c r="T468">
        <f t="shared" si="47"/>
        <v>12.480720523676544</v>
      </c>
    </row>
    <row r="469" spans="1:20" x14ac:dyDescent="0.2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 s="3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 s="1">
        <v>19.100000000000001</v>
      </c>
      <c r="O469" s="4">
        <f t="shared" si="42"/>
        <v>19.968306000000005</v>
      </c>
      <c r="P469">
        <f t="shared" si="43"/>
        <v>0.86830600000000402</v>
      </c>
      <c r="Q469">
        <f t="shared" si="44"/>
        <v>0.86830600000000402</v>
      </c>
      <c r="R469">
        <f t="shared" si="45"/>
        <v>0.75395530963600699</v>
      </c>
      <c r="S469">
        <f t="shared" si="46"/>
        <v>-3.4328063241106967</v>
      </c>
      <c r="T469">
        <f t="shared" si="47"/>
        <v>11.784159258854395</v>
      </c>
    </row>
    <row r="470" spans="1:20" x14ac:dyDescent="0.2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 s="3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 s="1">
        <v>19.100000000000001</v>
      </c>
      <c r="O470" s="4">
        <f t="shared" si="42"/>
        <v>19.267452000000006</v>
      </c>
      <c r="P470">
        <f t="shared" si="43"/>
        <v>0.16745200000000438</v>
      </c>
      <c r="Q470">
        <f t="shared" si="44"/>
        <v>0.16745200000000438</v>
      </c>
      <c r="R470">
        <f t="shared" si="45"/>
        <v>2.8040172304001465E-2</v>
      </c>
      <c r="S470">
        <f t="shared" si="46"/>
        <v>-3.4328063241106967</v>
      </c>
      <c r="T470">
        <f t="shared" si="47"/>
        <v>11.784159258854395</v>
      </c>
    </row>
    <row r="471" spans="1:20" x14ac:dyDescent="0.2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 s="3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 s="1">
        <v>20.100000000000001</v>
      </c>
      <c r="O471" s="4">
        <f t="shared" si="42"/>
        <v>17.328726000000003</v>
      </c>
      <c r="P471">
        <f t="shared" si="43"/>
        <v>-2.7712739999999982</v>
      </c>
      <c r="Q471">
        <f t="shared" si="44"/>
        <v>2.7712739999999982</v>
      </c>
      <c r="R471">
        <f t="shared" si="45"/>
        <v>7.6799595830759904</v>
      </c>
      <c r="S471">
        <f t="shared" si="46"/>
        <v>-2.4328063241106967</v>
      </c>
      <c r="T471">
        <f t="shared" si="47"/>
        <v>5.9185466106330002</v>
      </c>
    </row>
    <row r="472" spans="1:20" x14ac:dyDescent="0.2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 s="3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 s="1">
        <v>19.899999999999999</v>
      </c>
      <c r="O472" s="4">
        <f t="shared" si="42"/>
        <v>21.461033999999998</v>
      </c>
      <c r="P472">
        <f t="shared" si="43"/>
        <v>1.5610339999999994</v>
      </c>
      <c r="Q472">
        <f t="shared" si="44"/>
        <v>1.5610339999999994</v>
      </c>
      <c r="R472">
        <f t="shared" si="45"/>
        <v>2.4368271491559979</v>
      </c>
      <c r="S472">
        <f t="shared" si="46"/>
        <v>-2.6328063241106996</v>
      </c>
      <c r="T472">
        <f t="shared" si="47"/>
        <v>6.9316691402772941</v>
      </c>
    </row>
    <row r="473" spans="1:20" x14ac:dyDescent="0.2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 s="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 s="1">
        <v>19.600000000000001</v>
      </c>
      <c r="O473" s="4">
        <f t="shared" si="42"/>
        <v>22.025358000000004</v>
      </c>
      <c r="P473">
        <f t="shared" si="43"/>
        <v>2.4253580000000028</v>
      </c>
      <c r="Q473">
        <f t="shared" si="44"/>
        <v>2.4253580000000028</v>
      </c>
      <c r="R473">
        <f t="shared" si="45"/>
        <v>5.882361428164014</v>
      </c>
      <c r="S473">
        <f t="shared" si="46"/>
        <v>-2.9328063241106967</v>
      </c>
      <c r="T473">
        <f t="shared" si="47"/>
        <v>8.6013529347436979</v>
      </c>
    </row>
    <row r="474" spans="1:20" x14ac:dyDescent="0.2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 s="3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 s="1">
        <v>23.2</v>
      </c>
      <c r="O474" s="4">
        <f t="shared" si="42"/>
        <v>23.918574000000007</v>
      </c>
      <c r="P474">
        <f t="shared" si="43"/>
        <v>0.71857400000000737</v>
      </c>
      <c r="Q474">
        <f t="shared" si="44"/>
        <v>0.71857400000000737</v>
      </c>
      <c r="R474">
        <f t="shared" si="45"/>
        <v>0.51634859347601059</v>
      </c>
      <c r="S474">
        <f t="shared" si="46"/>
        <v>0.66719367588930112</v>
      </c>
      <c r="T474">
        <f t="shared" si="47"/>
        <v>0.44514740114667778</v>
      </c>
    </row>
    <row r="475" spans="1:20" x14ac:dyDescent="0.2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 s="3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 s="1">
        <v>29.8</v>
      </c>
      <c r="O475" s="4">
        <f t="shared" si="42"/>
        <v>28.860960000000006</v>
      </c>
      <c r="P475">
        <f t="shared" si="43"/>
        <v>-0.93903999999999499</v>
      </c>
      <c r="Q475">
        <f t="shared" si="44"/>
        <v>0.93903999999999499</v>
      </c>
      <c r="R475">
        <f t="shared" si="45"/>
        <v>0.88179612159999055</v>
      </c>
      <c r="S475">
        <f t="shared" si="46"/>
        <v>7.2671936758893025</v>
      </c>
      <c r="T475">
        <f t="shared" si="47"/>
        <v>52.81210392288547</v>
      </c>
    </row>
    <row r="476" spans="1:20" x14ac:dyDescent="0.2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 s="3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 s="1">
        <v>13.8</v>
      </c>
      <c r="O476" s="4">
        <f t="shared" si="42"/>
        <v>14.725553999999995</v>
      </c>
      <c r="P476">
        <f t="shared" si="43"/>
        <v>0.92555399999999466</v>
      </c>
      <c r="Q476">
        <f t="shared" si="44"/>
        <v>0.92555399999999466</v>
      </c>
      <c r="R476">
        <f t="shared" si="45"/>
        <v>0.85665020691599014</v>
      </c>
      <c r="S476">
        <f t="shared" si="46"/>
        <v>-8.7328063241106975</v>
      </c>
      <c r="T476">
        <f t="shared" si="47"/>
        <v>76.261906294427789</v>
      </c>
    </row>
    <row r="477" spans="1:20" x14ac:dyDescent="0.2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 s="3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 s="1">
        <v>13.3</v>
      </c>
      <c r="O477" s="4">
        <f t="shared" si="42"/>
        <v>21.415524000000005</v>
      </c>
      <c r="P477">
        <f t="shared" si="43"/>
        <v>8.1155240000000042</v>
      </c>
      <c r="Q477">
        <f t="shared" si="44"/>
        <v>8.1155240000000042</v>
      </c>
      <c r="R477">
        <f t="shared" si="45"/>
        <v>65.861729794576064</v>
      </c>
      <c r="S477">
        <f t="shared" si="46"/>
        <v>-9.2328063241106975</v>
      </c>
      <c r="T477">
        <f t="shared" si="47"/>
        <v>85.244712618538486</v>
      </c>
    </row>
    <row r="478" spans="1:20" x14ac:dyDescent="0.2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 s="3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 s="1">
        <v>16.7</v>
      </c>
      <c r="O478" s="4">
        <f t="shared" si="42"/>
        <v>24.346368000000005</v>
      </c>
      <c r="P478">
        <f t="shared" si="43"/>
        <v>7.646368000000006</v>
      </c>
      <c r="Q478">
        <f t="shared" si="44"/>
        <v>7.646368000000006</v>
      </c>
      <c r="R478">
        <f t="shared" si="45"/>
        <v>58.466943591424091</v>
      </c>
      <c r="S478">
        <f t="shared" si="46"/>
        <v>-5.8328063241106989</v>
      </c>
      <c r="T478">
        <f t="shared" si="47"/>
        <v>34.021629614585763</v>
      </c>
    </row>
    <row r="479" spans="1:20" x14ac:dyDescent="0.2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 s="3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 s="1">
        <v>12</v>
      </c>
      <c r="O479" s="4">
        <f t="shared" si="42"/>
        <v>13.606008000000003</v>
      </c>
      <c r="P479">
        <f t="shared" si="43"/>
        <v>1.6060080000000028</v>
      </c>
      <c r="Q479">
        <f t="shared" si="44"/>
        <v>1.6060080000000028</v>
      </c>
      <c r="R479">
        <f t="shared" si="45"/>
        <v>2.5792616960640089</v>
      </c>
      <c r="S479">
        <f t="shared" si="46"/>
        <v>-10.532806324110698</v>
      </c>
      <c r="T479">
        <f t="shared" si="47"/>
        <v>110.94000906122632</v>
      </c>
    </row>
    <row r="480" spans="1:20" x14ac:dyDescent="0.2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 s="3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 s="1">
        <v>14.6</v>
      </c>
      <c r="O480" s="4">
        <f t="shared" si="42"/>
        <v>21.624870000000001</v>
      </c>
      <c r="P480">
        <f t="shared" si="43"/>
        <v>7.0248700000000017</v>
      </c>
      <c r="Q480">
        <f t="shared" si="44"/>
        <v>7.0248700000000017</v>
      </c>
      <c r="R480">
        <f t="shared" si="45"/>
        <v>49.348798516900025</v>
      </c>
      <c r="S480">
        <f t="shared" si="46"/>
        <v>-7.9328063241106985</v>
      </c>
      <c r="T480">
        <f t="shared" si="47"/>
        <v>62.92941617585069</v>
      </c>
    </row>
    <row r="481" spans="1:20" x14ac:dyDescent="0.2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 s="3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 s="1">
        <v>21.4</v>
      </c>
      <c r="O481" s="4">
        <f t="shared" si="42"/>
        <v>22.025358000000004</v>
      </c>
      <c r="P481">
        <f t="shared" si="43"/>
        <v>0.62535800000000563</v>
      </c>
      <c r="Q481">
        <f t="shared" si="44"/>
        <v>0.62535800000000563</v>
      </c>
      <c r="R481">
        <f t="shared" si="45"/>
        <v>0.39107262816400706</v>
      </c>
      <c r="S481">
        <f t="shared" si="46"/>
        <v>-1.1328063241106996</v>
      </c>
      <c r="T481">
        <f t="shared" si="47"/>
        <v>1.2832501679451953</v>
      </c>
    </row>
    <row r="482" spans="1:20" x14ac:dyDescent="0.2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 s="3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 s="1">
        <v>23</v>
      </c>
      <c r="O482" s="4">
        <f t="shared" si="42"/>
        <v>22.143684</v>
      </c>
      <c r="P482">
        <f t="shared" si="43"/>
        <v>-0.85631599999999963</v>
      </c>
      <c r="Q482">
        <f t="shared" si="44"/>
        <v>0.85631599999999963</v>
      </c>
      <c r="R482">
        <f t="shared" si="45"/>
        <v>0.73327709185599932</v>
      </c>
      <c r="S482">
        <f t="shared" si="46"/>
        <v>0.46719367588930183</v>
      </c>
      <c r="T482">
        <f t="shared" si="47"/>
        <v>0.21826993079095799</v>
      </c>
    </row>
    <row r="483" spans="1:20" x14ac:dyDescent="0.2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 s="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 s="1">
        <v>23.7</v>
      </c>
      <c r="O483" s="4">
        <f t="shared" si="42"/>
        <v>26.767500000000005</v>
      </c>
      <c r="P483">
        <f t="shared" si="43"/>
        <v>3.0675000000000061</v>
      </c>
      <c r="Q483">
        <f t="shared" si="44"/>
        <v>3.0675000000000061</v>
      </c>
      <c r="R483">
        <f t="shared" si="45"/>
        <v>9.4095562500000369</v>
      </c>
      <c r="S483">
        <f t="shared" si="46"/>
        <v>1.1671936758893011</v>
      </c>
      <c r="T483">
        <f t="shared" si="47"/>
        <v>1.362341077035979</v>
      </c>
    </row>
    <row r="484" spans="1:20" x14ac:dyDescent="0.2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 s="3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 s="1">
        <v>25</v>
      </c>
      <c r="O484" s="4">
        <f t="shared" si="42"/>
        <v>29.598222</v>
      </c>
      <c r="P484">
        <f t="shared" si="43"/>
        <v>4.5982219999999998</v>
      </c>
      <c r="Q484">
        <f t="shared" si="44"/>
        <v>4.5982219999999998</v>
      </c>
      <c r="R484">
        <f t="shared" si="45"/>
        <v>21.143645561284</v>
      </c>
      <c r="S484">
        <f t="shared" si="46"/>
        <v>2.4671936758893018</v>
      </c>
      <c r="T484">
        <f t="shared" si="47"/>
        <v>6.0870446343481657</v>
      </c>
    </row>
    <row r="485" spans="1:20" x14ac:dyDescent="0.2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 s="3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 s="1">
        <v>21.8</v>
      </c>
      <c r="O485" s="4">
        <f t="shared" si="42"/>
        <v>17.774723999999999</v>
      </c>
      <c r="P485">
        <f t="shared" si="43"/>
        <v>-4.0252760000000016</v>
      </c>
      <c r="Q485">
        <f t="shared" si="44"/>
        <v>4.0252760000000016</v>
      </c>
      <c r="R485">
        <f t="shared" si="45"/>
        <v>16.202846876176014</v>
      </c>
      <c r="S485">
        <f t="shared" si="46"/>
        <v>-0.73280632411069746</v>
      </c>
      <c r="T485">
        <f t="shared" si="47"/>
        <v>0.53700510865663253</v>
      </c>
    </row>
    <row r="486" spans="1:20" x14ac:dyDescent="0.2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 s="3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 s="1">
        <v>20.6</v>
      </c>
      <c r="O486" s="4">
        <f t="shared" si="42"/>
        <v>18.766842000000004</v>
      </c>
      <c r="P486">
        <f t="shared" si="43"/>
        <v>-1.8331579999999974</v>
      </c>
      <c r="Q486">
        <f t="shared" si="44"/>
        <v>1.8331579999999974</v>
      </c>
      <c r="R486">
        <f t="shared" si="45"/>
        <v>3.3604682529639907</v>
      </c>
      <c r="S486">
        <f t="shared" si="46"/>
        <v>-1.9328063241106967</v>
      </c>
      <c r="T486">
        <f t="shared" si="47"/>
        <v>3.7357402865223039</v>
      </c>
    </row>
    <row r="487" spans="1:20" x14ac:dyDescent="0.2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 s="3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 s="1">
        <v>21.2</v>
      </c>
      <c r="O487" s="4">
        <f t="shared" si="42"/>
        <v>22.780824000000003</v>
      </c>
      <c r="P487">
        <f t="shared" si="43"/>
        <v>1.5808240000000033</v>
      </c>
      <c r="Q487">
        <f t="shared" si="44"/>
        <v>1.5808240000000033</v>
      </c>
      <c r="R487">
        <f t="shared" si="45"/>
        <v>2.4990045189760104</v>
      </c>
      <c r="S487">
        <f t="shared" si="46"/>
        <v>-1.3328063241106989</v>
      </c>
      <c r="T487">
        <f t="shared" si="47"/>
        <v>1.7763726975894734</v>
      </c>
    </row>
    <row r="488" spans="1:20" x14ac:dyDescent="0.2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 s="3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 s="1">
        <v>19.100000000000001</v>
      </c>
      <c r="O488" s="4">
        <f t="shared" si="42"/>
        <v>20.978628</v>
      </c>
      <c r="P488">
        <f t="shared" si="43"/>
        <v>1.8786279999999991</v>
      </c>
      <c r="Q488">
        <f t="shared" si="44"/>
        <v>1.8786279999999991</v>
      </c>
      <c r="R488">
        <f t="shared" si="45"/>
        <v>3.5292431623839966</v>
      </c>
      <c r="S488">
        <f t="shared" si="46"/>
        <v>-3.4328063241106967</v>
      </c>
      <c r="T488">
        <f t="shared" si="47"/>
        <v>11.784159258854395</v>
      </c>
    </row>
    <row r="489" spans="1:20" x14ac:dyDescent="0.2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 s="3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 s="1">
        <v>20.6</v>
      </c>
      <c r="O489" s="4">
        <f t="shared" si="42"/>
        <v>19.076310000000007</v>
      </c>
      <c r="P489">
        <f t="shared" si="43"/>
        <v>-1.5236899999999949</v>
      </c>
      <c r="Q489">
        <f t="shared" si="44"/>
        <v>1.5236899999999949</v>
      </c>
      <c r="R489">
        <f t="shared" si="45"/>
        <v>2.3216312160999846</v>
      </c>
      <c r="S489">
        <f t="shared" si="46"/>
        <v>-1.9328063241106967</v>
      </c>
      <c r="T489">
        <f t="shared" si="47"/>
        <v>3.7357402865223039</v>
      </c>
    </row>
    <row r="490" spans="1:20" x14ac:dyDescent="0.2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 s="3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 s="1">
        <v>15.2</v>
      </c>
      <c r="O490" s="4">
        <f t="shared" si="42"/>
        <v>14.971308000000001</v>
      </c>
      <c r="P490">
        <f t="shared" si="43"/>
        <v>-0.22869199999999879</v>
      </c>
      <c r="Q490">
        <f t="shared" si="44"/>
        <v>0.22869199999999879</v>
      </c>
      <c r="R490">
        <f t="shared" si="45"/>
        <v>5.2300030863999446E-2</v>
      </c>
      <c r="S490">
        <f t="shared" si="46"/>
        <v>-7.3328063241106989</v>
      </c>
      <c r="T490">
        <f t="shared" si="47"/>
        <v>53.770048586917859</v>
      </c>
    </row>
    <row r="491" spans="1:20" x14ac:dyDescent="0.2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 s="3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 s="1">
        <v>7</v>
      </c>
      <c r="O491" s="4">
        <f t="shared" si="42"/>
        <v>14.607227999999999</v>
      </c>
      <c r="P491">
        <f t="shared" si="43"/>
        <v>7.6072279999999992</v>
      </c>
      <c r="Q491">
        <f t="shared" si="44"/>
        <v>7.6072279999999992</v>
      </c>
      <c r="R491">
        <f t="shared" si="45"/>
        <v>57.869917843983991</v>
      </c>
      <c r="S491">
        <f t="shared" si="46"/>
        <v>-15.532806324110698</v>
      </c>
      <c r="T491">
        <f t="shared" si="47"/>
        <v>241.26807230233331</v>
      </c>
    </row>
    <row r="492" spans="1:20" x14ac:dyDescent="0.2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 s="3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 s="1">
        <v>8.1</v>
      </c>
      <c r="O492" s="4">
        <f t="shared" si="42"/>
        <v>11.685486000000004</v>
      </c>
      <c r="P492">
        <f t="shared" si="43"/>
        <v>3.5854860000000048</v>
      </c>
      <c r="Q492">
        <f t="shared" si="44"/>
        <v>3.5854860000000048</v>
      </c>
      <c r="R492">
        <f t="shared" si="45"/>
        <v>12.855709856196034</v>
      </c>
      <c r="S492">
        <f t="shared" si="46"/>
        <v>-14.432806324110699</v>
      </c>
      <c r="T492">
        <f t="shared" si="47"/>
        <v>208.30589838928978</v>
      </c>
    </row>
    <row r="493" spans="1:20" x14ac:dyDescent="0.2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 s="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 s="1">
        <v>13.6</v>
      </c>
      <c r="O493" s="4">
        <f t="shared" si="42"/>
        <v>19.786265999999998</v>
      </c>
      <c r="P493">
        <f t="shared" si="43"/>
        <v>6.186265999999998</v>
      </c>
      <c r="Q493">
        <f t="shared" si="44"/>
        <v>6.186265999999998</v>
      </c>
      <c r="R493">
        <f t="shared" si="45"/>
        <v>38.269887022755974</v>
      </c>
      <c r="S493">
        <f t="shared" si="46"/>
        <v>-8.9328063241106985</v>
      </c>
      <c r="T493">
        <f t="shared" si="47"/>
        <v>79.795028824072091</v>
      </c>
    </row>
    <row r="494" spans="1:20" x14ac:dyDescent="0.2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 s="3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 s="1">
        <v>20.100000000000001</v>
      </c>
      <c r="O494" s="4">
        <f t="shared" si="42"/>
        <v>19.786265999999998</v>
      </c>
      <c r="P494">
        <f t="shared" si="43"/>
        <v>-0.31373400000000373</v>
      </c>
      <c r="Q494">
        <f t="shared" si="44"/>
        <v>0.31373400000000373</v>
      </c>
      <c r="R494">
        <f t="shared" si="45"/>
        <v>9.8429022756002335E-2</v>
      </c>
      <c r="S494">
        <f t="shared" si="46"/>
        <v>-2.4328063241106967</v>
      </c>
      <c r="T494">
        <f t="shared" si="47"/>
        <v>5.9185466106330002</v>
      </c>
    </row>
    <row r="495" spans="1:20" x14ac:dyDescent="0.2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 s="3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 s="1">
        <v>21.8</v>
      </c>
      <c r="O495" s="4">
        <f t="shared" si="42"/>
        <v>17.274114000000004</v>
      </c>
      <c r="P495">
        <f t="shared" si="43"/>
        <v>-4.5258859999999963</v>
      </c>
      <c r="Q495">
        <f t="shared" si="44"/>
        <v>4.5258859999999963</v>
      </c>
      <c r="R495">
        <f t="shared" si="45"/>
        <v>20.483644084995966</v>
      </c>
      <c r="S495">
        <f t="shared" si="46"/>
        <v>-0.73280632411069746</v>
      </c>
      <c r="T495">
        <f t="shared" si="47"/>
        <v>0.53700510865663253</v>
      </c>
    </row>
    <row r="496" spans="1:20" x14ac:dyDescent="0.2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 s="3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 s="1">
        <v>24.5</v>
      </c>
      <c r="O496" s="4">
        <f t="shared" si="42"/>
        <v>19.267452000000006</v>
      </c>
      <c r="P496">
        <f t="shared" si="43"/>
        <v>-5.2325479999999942</v>
      </c>
      <c r="Q496">
        <f t="shared" si="44"/>
        <v>5.2325479999999942</v>
      </c>
      <c r="R496">
        <f t="shared" si="45"/>
        <v>27.379558572303939</v>
      </c>
      <c r="S496">
        <f t="shared" si="46"/>
        <v>1.9671936758893018</v>
      </c>
      <c r="T496">
        <f t="shared" si="47"/>
        <v>3.8698509584588634</v>
      </c>
    </row>
    <row r="497" spans="1:20" x14ac:dyDescent="0.2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 s="3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 s="1">
        <v>23.1</v>
      </c>
      <c r="O497" s="4">
        <f t="shared" si="42"/>
        <v>16.937339999999999</v>
      </c>
      <c r="P497">
        <f t="shared" si="43"/>
        <v>-6.1626600000000025</v>
      </c>
      <c r="Q497">
        <f t="shared" si="44"/>
        <v>6.1626600000000025</v>
      </c>
      <c r="R497">
        <f t="shared" si="45"/>
        <v>37.978378275600029</v>
      </c>
      <c r="S497">
        <f t="shared" si="46"/>
        <v>0.56719367588930325</v>
      </c>
      <c r="T497">
        <f t="shared" si="47"/>
        <v>0.32170866596881997</v>
      </c>
    </row>
    <row r="498" spans="1:20" x14ac:dyDescent="0.2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 s="3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 s="1">
        <v>19.7</v>
      </c>
      <c r="O498" s="4">
        <f t="shared" si="42"/>
        <v>14.388779999999997</v>
      </c>
      <c r="P498">
        <f t="shared" si="43"/>
        <v>-5.3112200000000023</v>
      </c>
      <c r="Q498">
        <f t="shared" si="44"/>
        <v>5.3112200000000023</v>
      </c>
      <c r="R498">
        <f t="shared" si="45"/>
        <v>28.209057888400025</v>
      </c>
      <c r="S498">
        <f t="shared" si="46"/>
        <v>-2.8328063241106989</v>
      </c>
      <c r="T498">
        <f t="shared" si="47"/>
        <v>8.0247916699215693</v>
      </c>
    </row>
    <row r="499" spans="1:20" x14ac:dyDescent="0.2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 s="3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 s="1">
        <v>18.3</v>
      </c>
      <c r="O499" s="4">
        <f t="shared" si="42"/>
        <v>18.065987999999997</v>
      </c>
      <c r="P499">
        <f t="shared" si="43"/>
        <v>-0.23401200000000344</v>
      </c>
      <c r="Q499">
        <f t="shared" si="44"/>
        <v>0.23401200000000344</v>
      </c>
      <c r="R499">
        <f t="shared" si="45"/>
        <v>5.4761616144001608E-2</v>
      </c>
      <c r="S499">
        <f t="shared" si="46"/>
        <v>-4.2328063241106975</v>
      </c>
      <c r="T499">
        <f t="shared" si="47"/>
        <v>17.916649377431515</v>
      </c>
    </row>
    <row r="500" spans="1:20" x14ac:dyDescent="0.2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 s="3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 s="1">
        <v>21.2</v>
      </c>
      <c r="O500" s="4">
        <f t="shared" si="42"/>
        <v>20.113938000000005</v>
      </c>
      <c r="P500">
        <f t="shared" si="43"/>
        <v>-1.0860619999999948</v>
      </c>
      <c r="Q500">
        <f t="shared" si="44"/>
        <v>1.0860619999999948</v>
      </c>
      <c r="R500">
        <f t="shared" si="45"/>
        <v>1.1795306678439885</v>
      </c>
      <c r="S500">
        <f t="shared" si="46"/>
        <v>-1.3328063241106989</v>
      </c>
      <c r="T500">
        <f t="shared" si="47"/>
        <v>1.7763726975894734</v>
      </c>
    </row>
    <row r="501" spans="1:20" x14ac:dyDescent="0.2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 s="3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 s="1">
        <v>17.5</v>
      </c>
      <c r="O501" s="4">
        <f t="shared" si="42"/>
        <v>16.018038000000004</v>
      </c>
      <c r="P501">
        <f t="shared" si="43"/>
        <v>-1.4819619999999958</v>
      </c>
      <c r="Q501">
        <f t="shared" si="44"/>
        <v>1.4819619999999958</v>
      </c>
      <c r="R501">
        <f t="shared" si="45"/>
        <v>2.1962113694439873</v>
      </c>
      <c r="S501">
        <f t="shared" si="46"/>
        <v>-5.0328063241106982</v>
      </c>
      <c r="T501">
        <f t="shared" si="47"/>
        <v>25.329139496008636</v>
      </c>
    </row>
    <row r="502" spans="1:20" x14ac:dyDescent="0.2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 s="3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 s="1">
        <v>16.8</v>
      </c>
      <c r="O502" s="4">
        <f t="shared" si="42"/>
        <v>20.186754000000001</v>
      </c>
      <c r="P502">
        <f t="shared" si="43"/>
        <v>3.3867539999999998</v>
      </c>
      <c r="Q502">
        <f t="shared" si="44"/>
        <v>3.3867539999999998</v>
      </c>
      <c r="R502">
        <f t="shared" si="45"/>
        <v>11.470102656516</v>
      </c>
      <c r="S502">
        <f t="shared" si="46"/>
        <v>-5.7328063241106975</v>
      </c>
      <c r="T502">
        <f t="shared" si="47"/>
        <v>32.865068349763604</v>
      </c>
    </row>
    <row r="503" spans="1:20" x14ac:dyDescent="0.2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 s="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 s="1">
        <v>22.4</v>
      </c>
      <c r="O503" s="4">
        <f t="shared" si="42"/>
        <v>25.338486000000003</v>
      </c>
      <c r="P503">
        <f t="shared" si="43"/>
        <v>2.9384860000000046</v>
      </c>
      <c r="Q503">
        <f t="shared" si="44"/>
        <v>2.9384860000000046</v>
      </c>
      <c r="R503">
        <f t="shared" si="45"/>
        <v>8.6346999721960263</v>
      </c>
      <c r="S503">
        <f t="shared" si="46"/>
        <v>-0.13280632411069959</v>
      </c>
      <c r="T503">
        <f t="shared" si="47"/>
        <v>1.7637519723796187E-2</v>
      </c>
    </row>
    <row r="504" spans="1:20" x14ac:dyDescent="0.2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 s="3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 s="1">
        <v>20.6</v>
      </c>
      <c r="O504" s="4">
        <f t="shared" si="42"/>
        <v>21.033240000000006</v>
      </c>
      <c r="P504">
        <f t="shared" si="43"/>
        <v>0.43324000000000495</v>
      </c>
      <c r="Q504">
        <f t="shared" si="44"/>
        <v>0.43324000000000495</v>
      </c>
      <c r="R504">
        <f t="shared" si="45"/>
        <v>0.1876968976000043</v>
      </c>
      <c r="S504">
        <f t="shared" si="46"/>
        <v>-1.9328063241106967</v>
      </c>
      <c r="T504">
        <f t="shared" si="47"/>
        <v>3.7357402865223039</v>
      </c>
    </row>
    <row r="505" spans="1:20" x14ac:dyDescent="0.2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 s="3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 s="1">
        <v>23.9</v>
      </c>
      <c r="O505" s="4">
        <f t="shared" si="42"/>
        <v>28.824552000000004</v>
      </c>
      <c r="P505">
        <f t="shared" si="43"/>
        <v>4.9245520000000056</v>
      </c>
      <c r="Q505">
        <f t="shared" si="44"/>
        <v>4.9245520000000056</v>
      </c>
      <c r="R505">
        <f t="shared" si="45"/>
        <v>24.251212400704055</v>
      </c>
      <c r="S505">
        <f t="shared" si="46"/>
        <v>1.3671936758893004</v>
      </c>
      <c r="T505">
        <f t="shared" si="47"/>
        <v>1.8692185473916973</v>
      </c>
    </row>
    <row r="506" spans="1:20" x14ac:dyDescent="0.2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 s="3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 s="1">
        <v>22</v>
      </c>
      <c r="O506" s="4">
        <f t="shared" si="42"/>
        <v>27.167988000000001</v>
      </c>
      <c r="P506">
        <f t="shared" si="43"/>
        <v>5.1679880000000011</v>
      </c>
      <c r="Q506">
        <f t="shared" si="44"/>
        <v>5.1679880000000011</v>
      </c>
      <c r="R506">
        <f t="shared" si="45"/>
        <v>26.708099968144012</v>
      </c>
      <c r="S506">
        <f t="shared" si="46"/>
        <v>-0.53280632411069817</v>
      </c>
      <c r="T506">
        <f t="shared" si="47"/>
        <v>0.28388257901235436</v>
      </c>
    </row>
    <row r="507" spans="1:20" x14ac:dyDescent="0.2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 s="3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 s="1">
        <v>11.9</v>
      </c>
      <c r="O507" s="4">
        <f t="shared" si="42"/>
        <v>20.214060000000003</v>
      </c>
      <c r="P507">
        <f t="shared" si="43"/>
        <v>8.3140600000000031</v>
      </c>
      <c r="Q507">
        <f t="shared" si="44"/>
        <v>8.3140600000000031</v>
      </c>
      <c r="R507">
        <f t="shared" si="45"/>
        <v>69.123593683600049</v>
      </c>
      <c r="S507">
        <f t="shared" si="46"/>
        <v>-10.632806324110698</v>
      </c>
      <c r="T507">
        <f t="shared" si="47"/>
        <v>113.05657032604844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housing.data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 DATA</dc:creator>
  <cp:lastModifiedBy>SOCIAL DATA</cp:lastModifiedBy>
  <dcterms:created xsi:type="dcterms:W3CDTF">2019-10-12T16:57:42Z</dcterms:created>
  <dcterms:modified xsi:type="dcterms:W3CDTF">2019-10-12T19:07:49Z</dcterms:modified>
</cp:coreProperties>
</file>