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Magistrs\Eksperimenti\"/>
    </mc:Choice>
  </mc:AlternateContent>
  <xr:revisionPtr revIDLastSave="0" documentId="13_ncr:1_{90B1E43A-599E-4179-B6CA-5E8CDDF88239}" xr6:coauthVersionLast="47" xr6:coauthVersionMax="47" xr10:uidLastSave="{00000000-0000-0000-0000-000000000000}"/>
  <bookViews>
    <workbookView xWindow="-108" yWindow="-108" windowWidth="30936" windowHeight="16776" activeTab="2" xr2:uid="{C7EC2D46-6AF4-4C03-B6A2-A602A1492393}"/>
  </bookViews>
  <sheets>
    <sheet name="derivation_results" sheetId="1" r:id="rId1"/>
    <sheet name="regex_results" sheetId="2" r:id="rId2"/>
    <sheet name="special_model_resul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9" i="1" l="1"/>
  <c r="K19" i="1"/>
  <c r="L19" i="1"/>
  <c r="D11" i="2"/>
  <c r="E11" i="2"/>
  <c r="F11" i="2"/>
  <c r="G11" i="2"/>
  <c r="H11" i="2"/>
  <c r="I11" i="2"/>
  <c r="J11" i="2"/>
  <c r="K11" i="2"/>
  <c r="L11" i="2"/>
  <c r="M11" i="2"/>
  <c r="C11" i="2"/>
  <c r="D10" i="2"/>
  <c r="E10" i="2"/>
  <c r="F10" i="2"/>
  <c r="G10" i="2"/>
  <c r="H10" i="2"/>
  <c r="I10" i="2"/>
  <c r="J10" i="2"/>
  <c r="K10" i="2"/>
  <c r="L10" i="2"/>
  <c r="M10" i="2"/>
  <c r="C10" i="2"/>
  <c r="D9" i="2"/>
  <c r="E9" i="2"/>
  <c r="F9" i="2"/>
  <c r="G9" i="2"/>
  <c r="H9" i="2"/>
  <c r="I9" i="2"/>
  <c r="J9" i="2"/>
  <c r="K9" i="2"/>
  <c r="L9" i="2"/>
  <c r="M9" i="2"/>
  <c r="C9" i="2"/>
  <c r="L22" i="1"/>
  <c r="J22" i="1"/>
  <c r="K22" i="1"/>
  <c r="J21" i="1"/>
  <c r="K21" i="1"/>
  <c r="L21" i="1"/>
  <c r="L18" i="1"/>
  <c r="K18" i="1"/>
  <c r="K17" i="1"/>
  <c r="L17" i="1"/>
  <c r="L16" i="1"/>
  <c r="K16" i="1"/>
  <c r="K15" i="1"/>
  <c r="L15" i="1"/>
  <c r="J18" i="1"/>
  <c r="J17" i="1"/>
  <c r="J16" i="1"/>
  <c r="J15" i="1"/>
  <c r="H3" i="2"/>
  <c r="H4" i="2"/>
  <c r="H5" i="2"/>
  <c r="H6" i="2"/>
  <c r="H7" i="2"/>
  <c r="H2" i="2"/>
  <c r="I3" i="1"/>
  <c r="I21" i="1" s="1"/>
  <c r="I4" i="1"/>
  <c r="I22" i="1" s="1"/>
  <c r="I5" i="1"/>
  <c r="I6" i="1"/>
  <c r="I7" i="1"/>
  <c r="I8" i="1"/>
  <c r="I9" i="1"/>
  <c r="I10" i="1"/>
  <c r="I11" i="1"/>
  <c r="I12" i="1"/>
  <c r="I13" i="1"/>
  <c r="I2" i="1"/>
  <c r="I18" i="1" s="1"/>
  <c r="E21" i="1"/>
  <c r="F21" i="1"/>
  <c r="G21" i="1"/>
  <c r="H21" i="1"/>
  <c r="D21" i="1"/>
  <c r="E22" i="1"/>
  <c r="F22" i="1"/>
  <c r="G22" i="1"/>
  <c r="H22" i="1"/>
  <c r="D22" i="1"/>
  <c r="E17" i="1"/>
  <c r="F17" i="1"/>
  <c r="G17" i="1"/>
  <c r="H17" i="1"/>
  <c r="D17" i="1"/>
  <c r="E16" i="1"/>
  <c r="F16" i="1"/>
  <c r="G16" i="1"/>
  <c r="H16" i="1"/>
  <c r="D16" i="1"/>
  <c r="E19" i="1"/>
  <c r="F19" i="1"/>
  <c r="G19" i="1"/>
  <c r="H19" i="1"/>
  <c r="D19" i="1"/>
  <c r="E18" i="1"/>
  <c r="F18" i="1"/>
  <c r="G18" i="1"/>
  <c r="H18" i="1"/>
  <c r="D18" i="1"/>
  <c r="E15" i="1"/>
  <c r="F15" i="1"/>
  <c r="G15" i="1"/>
  <c r="H15" i="1"/>
  <c r="D15" i="1"/>
  <c r="I15" i="1" l="1"/>
  <c r="I16" i="1"/>
  <c r="I19" i="1"/>
  <c r="I17" i="1"/>
</calcChain>
</file>

<file path=xl/sharedStrings.xml><?xml version="1.0" encoding="utf-8"?>
<sst xmlns="http://schemas.openxmlformats.org/spreadsheetml/2006/main" count="110" uniqueCount="28">
  <si>
    <t>Model</t>
  </si>
  <si>
    <t>Reasoning</t>
  </si>
  <si>
    <t>o3</t>
  </si>
  <si>
    <t>Y</t>
  </si>
  <si>
    <t>Zero</t>
  </si>
  <si>
    <t>Few</t>
  </si>
  <si>
    <t>V</t>
  </si>
  <si>
    <t>I</t>
  </si>
  <si>
    <t>N</t>
  </si>
  <si>
    <t>J</t>
  </si>
  <si>
    <t>Kopā</t>
  </si>
  <si>
    <t>GPT4.1</t>
  </si>
  <si>
    <t>Gemini 2.5 Flash</t>
  </si>
  <si>
    <t>Claude 3.7 Sonnet</t>
  </si>
  <si>
    <t xml:space="preserve">Ģenerēto kandidātu skaits </t>
  </si>
  <si>
    <t>Pareizi derivāti</t>
  </si>
  <si>
    <t>Vidējais</t>
  </si>
  <si>
    <t>-</t>
  </si>
  <si>
    <t>Atkārtoti/locījumi</t>
  </si>
  <si>
    <t>Kļūda</t>
  </si>
  <si>
    <t>Few/zero-shot</t>
  </si>
  <si>
    <t>Unikālie likumi</t>
  </si>
  <si>
    <t>Derīgie unikālie likumi konkrētajai kopai</t>
  </si>
  <si>
    <t>TOP 1</t>
  </si>
  <si>
    <t>TOP 2</t>
  </si>
  <si>
    <t>TOP 3</t>
  </si>
  <si>
    <t>TOP 4</t>
  </si>
  <si>
    <t>TOP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</si>
</sst>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Aptos Narrow"/>
      <family val="2"/>
      <charset val="186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charset val="186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left"/>
    </xf>
    <xf numFmtId="0" fontId="1" fillId="0" borderId="0" xfId="0" applyFont="1"/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164" fontId="3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1" fillId="2" borderId="0" xfId="0" applyFont="1" applyFill="1"/>
    <xf numFmtId="165" fontId="3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36928-5513-46A6-AA46-93B326953381}">
  <dimension ref="A1:L44"/>
  <sheetViews>
    <sheetView workbookViewId="0">
      <selection activeCell="H25" sqref="H25"/>
    </sheetView>
  </sheetViews>
  <sheetFormatPr defaultRowHeight="14.4" x14ac:dyDescent="0.3"/>
  <cols>
    <col min="1" max="1" width="19.77734375" customWidth="1"/>
    <col min="2" max="2" width="12.109375" customWidth="1"/>
    <col min="3" max="3" width="12.44140625" customWidth="1"/>
    <col min="4" max="5" width="13.21875" customWidth="1"/>
    <col min="6" max="6" width="10.6640625" customWidth="1"/>
    <col min="7" max="7" width="12.21875" customWidth="1"/>
    <col min="8" max="9" width="13.21875" customWidth="1"/>
    <col min="10" max="10" width="23.44140625" customWidth="1"/>
    <col min="11" max="11" width="16.88671875" customWidth="1"/>
    <col min="12" max="12" width="13.44140625" customWidth="1"/>
  </cols>
  <sheetData>
    <row r="1" spans="1:12" x14ac:dyDescent="0.3">
      <c r="A1" s="3" t="s">
        <v>0</v>
      </c>
      <c r="B1" s="3" t="s">
        <v>1</v>
      </c>
      <c r="C1" s="3" t="s">
        <v>20</v>
      </c>
      <c r="D1" s="3" t="s">
        <v>6</v>
      </c>
      <c r="E1" s="3" t="s">
        <v>7</v>
      </c>
      <c r="F1" s="3" t="s">
        <v>9</v>
      </c>
      <c r="G1" s="3" t="s">
        <v>8</v>
      </c>
      <c r="H1" s="3" t="s">
        <v>10</v>
      </c>
      <c r="I1" s="3" t="s">
        <v>19</v>
      </c>
      <c r="J1" s="3" t="s">
        <v>14</v>
      </c>
      <c r="K1" s="3" t="s">
        <v>18</v>
      </c>
      <c r="L1" s="3" t="s">
        <v>15</v>
      </c>
    </row>
    <row r="2" spans="1:12" x14ac:dyDescent="0.3">
      <c r="A2" s="10" t="s">
        <v>2</v>
      </c>
      <c r="B2" s="10" t="s">
        <v>3</v>
      </c>
      <c r="C2" s="10" t="s">
        <v>4</v>
      </c>
      <c r="D2" s="2">
        <v>0.57099999999999995</v>
      </c>
      <c r="E2" s="2">
        <v>0.7</v>
      </c>
      <c r="F2" s="2">
        <v>0.4</v>
      </c>
      <c r="G2" s="2">
        <v>0.5</v>
      </c>
      <c r="H2" s="4">
        <v>0.54300000000000004</v>
      </c>
      <c r="I2" s="8">
        <f>1/J2</f>
        <v>0.02</v>
      </c>
      <c r="J2" s="6">
        <v>50</v>
      </c>
      <c r="K2" s="5">
        <v>4</v>
      </c>
      <c r="L2" s="6">
        <v>25</v>
      </c>
    </row>
    <row r="3" spans="1:12" x14ac:dyDescent="0.3">
      <c r="A3" s="10" t="s">
        <v>2</v>
      </c>
      <c r="B3" s="10" t="s">
        <v>3</v>
      </c>
      <c r="C3" s="10" t="s">
        <v>5</v>
      </c>
      <c r="D3" s="2">
        <v>0.76900000000000002</v>
      </c>
      <c r="E3" s="2">
        <v>0.71399999999999997</v>
      </c>
      <c r="F3" s="2">
        <v>0.6</v>
      </c>
      <c r="G3" s="2">
        <v>0.8</v>
      </c>
      <c r="H3" s="4">
        <v>0.72499999999999998</v>
      </c>
      <c r="I3" s="8">
        <f t="shared" ref="I3:I13" si="0">1/J3</f>
        <v>2.3809523809523808E-2</v>
      </c>
      <c r="J3" s="6">
        <v>42</v>
      </c>
      <c r="K3" s="5">
        <v>2</v>
      </c>
      <c r="L3" s="6">
        <v>29</v>
      </c>
    </row>
    <row r="4" spans="1:12" x14ac:dyDescent="0.3">
      <c r="A4" s="10" t="s">
        <v>11</v>
      </c>
      <c r="B4" s="10" t="s">
        <v>8</v>
      </c>
      <c r="C4" s="10" t="s">
        <v>4</v>
      </c>
      <c r="D4" s="2">
        <v>0.54500000000000004</v>
      </c>
      <c r="E4" s="2">
        <v>0.5</v>
      </c>
      <c r="F4" s="2">
        <v>0.71399999999999997</v>
      </c>
      <c r="G4" s="2">
        <v>0.375</v>
      </c>
      <c r="H4" s="4">
        <v>0.53100000000000003</v>
      </c>
      <c r="I4" s="8">
        <f t="shared" si="0"/>
        <v>2.7027027027027029E-2</v>
      </c>
      <c r="J4" s="6">
        <v>37</v>
      </c>
      <c r="K4" s="5">
        <v>5</v>
      </c>
      <c r="L4" s="6">
        <v>17</v>
      </c>
    </row>
    <row r="5" spans="1:12" x14ac:dyDescent="0.3">
      <c r="A5" s="10" t="s">
        <v>11</v>
      </c>
      <c r="B5" s="10" t="s">
        <v>8</v>
      </c>
      <c r="C5" s="10" t="s">
        <v>5</v>
      </c>
      <c r="D5" s="2">
        <v>0.77800000000000002</v>
      </c>
      <c r="E5" s="2">
        <v>0.6</v>
      </c>
      <c r="F5" s="2">
        <v>0.28599999999999998</v>
      </c>
      <c r="G5" s="2">
        <v>1</v>
      </c>
      <c r="H5" s="4">
        <v>0.66700000000000004</v>
      </c>
      <c r="I5" s="8">
        <f t="shared" si="0"/>
        <v>3.2258064516129031E-2</v>
      </c>
      <c r="J5" s="6">
        <v>31</v>
      </c>
      <c r="K5" s="5">
        <v>4</v>
      </c>
      <c r="L5" s="6">
        <v>18</v>
      </c>
    </row>
    <row r="6" spans="1:12" x14ac:dyDescent="0.3">
      <c r="A6" s="10" t="s">
        <v>12</v>
      </c>
      <c r="B6" s="10" t="s">
        <v>3</v>
      </c>
      <c r="C6" s="10" t="s">
        <v>4</v>
      </c>
      <c r="D6" s="2">
        <v>0.75</v>
      </c>
      <c r="E6" s="2">
        <v>0.8</v>
      </c>
      <c r="F6" s="2">
        <v>1</v>
      </c>
      <c r="G6" s="2">
        <v>0.5</v>
      </c>
      <c r="H6" s="4">
        <v>0.76</v>
      </c>
      <c r="I6" s="8">
        <f t="shared" si="0"/>
        <v>0.04</v>
      </c>
      <c r="J6" s="6">
        <v>25</v>
      </c>
      <c r="K6" s="5">
        <v>0</v>
      </c>
      <c r="L6" s="6">
        <v>19</v>
      </c>
    </row>
    <row r="7" spans="1:12" x14ac:dyDescent="0.3">
      <c r="A7" s="10" t="s">
        <v>12</v>
      </c>
      <c r="B7" s="10" t="s">
        <v>3</v>
      </c>
      <c r="C7" s="10" t="s">
        <v>5</v>
      </c>
      <c r="D7" s="2">
        <v>1</v>
      </c>
      <c r="E7" s="2">
        <v>1</v>
      </c>
      <c r="F7" s="2">
        <v>0.71399999999999997</v>
      </c>
      <c r="G7" s="2">
        <v>0.66700000000000004</v>
      </c>
      <c r="H7" s="4">
        <v>0.82599999999999996</v>
      </c>
      <c r="I7" s="8">
        <f t="shared" si="0"/>
        <v>4.3478260869565216E-2</v>
      </c>
      <c r="J7" s="9">
        <v>23</v>
      </c>
      <c r="K7" s="7">
        <v>0</v>
      </c>
      <c r="L7" s="6">
        <v>19</v>
      </c>
    </row>
    <row r="8" spans="1:12" x14ac:dyDescent="0.3">
      <c r="A8" s="10" t="s">
        <v>12</v>
      </c>
      <c r="B8" s="10" t="s">
        <v>8</v>
      </c>
      <c r="C8" s="10" t="s">
        <v>4</v>
      </c>
      <c r="D8" s="2">
        <v>0.77800000000000002</v>
      </c>
      <c r="E8" s="2">
        <v>1</v>
      </c>
      <c r="F8" s="2">
        <v>0.57099999999999995</v>
      </c>
      <c r="G8" s="2">
        <v>0.28599999999999998</v>
      </c>
      <c r="H8" s="4">
        <v>0.65500000000000003</v>
      </c>
      <c r="I8" s="8">
        <f t="shared" si="0"/>
        <v>3.2258064516129031E-2</v>
      </c>
      <c r="J8" s="6">
        <v>31</v>
      </c>
      <c r="K8" s="5">
        <v>2</v>
      </c>
      <c r="L8" s="6">
        <v>19</v>
      </c>
    </row>
    <row r="9" spans="1:12" x14ac:dyDescent="0.3">
      <c r="A9" s="10" t="s">
        <v>12</v>
      </c>
      <c r="B9" s="10" t="s">
        <v>8</v>
      </c>
      <c r="C9" s="10" t="s">
        <v>5</v>
      </c>
      <c r="D9" s="2">
        <v>0.77800000000000002</v>
      </c>
      <c r="E9" s="2">
        <v>1</v>
      </c>
      <c r="F9" s="2">
        <v>0.42899999999999999</v>
      </c>
      <c r="G9" s="2">
        <v>0.66700000000000004</v>
      </c>
      <c r="H9" s="4">
        <v>0.68</v>
      </c>
      <c r="I9" s="8">
        <f t="shared" si="0"/>
        <v>0.04</v>
      </c>
      <c r="J9" s="6">
        <v>25</v>
      </c>
      <c r="K9" s="5">
        <v>0</v>
      </c>
      <c r="L9" s="6">
        <v>17</v>
      </c>
    </row>
    <row r="10" spans="1:12" x14ac:dyDescent="0.3">
      <c r="A10" s="10" t="s">
        <v>13</v>
      </c>
      <c r="B10" s="10" t="s">
        <v>3</v>
      </c>
      <c r="C10" s="10" t="s">
        <v>4</v>
      </c>
      <c r="D10" s="2">
        <v>0.57899999999999996</v>
      </c>
      <c r="E10" s="2">
        <v>0.5</v>
      </c>
      <c r="F10" s="2">
        <v>0.38500000000000001</v>
      </c>
      <c r="G10" s="2">
        <v>0.66700000000000004</v>
      </c>
      <c r="H10" s="4">
        <v>0.53600000000000003</v>
      </c>
      <c r="I10" s="8">
        <f t="shared" si="0"/>
        <v>1.6393442622950821E-2</v>
      </c>
      <c r="J10" s="6">
        <v>61</v>
      </c>
      <c r="K10" s="5">
        <v>5</v>
      </c>
      <c r="L10" s="6">
        <v>30</v>
      </c>
    </row>
    <row r="11" spans="1:12" x14ac:dyDescent="0.3">
      <c r="A11" s="10" t="s">
        <v>13</v>
      </c>
      <c r="B11" s="10" t="s">
        <v>3</v>
      </c>
      <c r="C11" s="10" t="s">
        <v>5</v>
      </c>
      <c r="D11" s="2">
        <v>0.91700000000000004</v>
      </c>
      <c r="E11" s="2">
        <v>0.8</v>
      </c>
      <c r="F11" s="2">
        <v>0.45500000000000002</v>
      </c>
      <c r="G11" s="2">
        <v>0.8</v>
      </c>
      <c r="H11" s="4">
        <v>0.73699999999999999</v>
      </c>
      <c r="I11" s="8">
        <f t="shared" si="0"/>
        <v>2.564102564102564E-2</v>
      </c>
      <c r="J11" s="6">
        <v>39</v>
      </c>
      <c r="K11" s="5">
        <v>1</v>
      </c>
      <c r="L11" s="6">
        <v>28</v>
      </c>
    </row>
    <row r="12" spans="1:12" x14ac:dyDescent="0.3">
      <c r="A12" s="10" t="s">
        <v>13</v>
      </c>
      <c r="B12" s="10" t="s">
        <v>8</v>
      </c>
      <c r="C12" s="10" t="s">
        <v>4</v>
      </c>
      <c r="D12" s="2">
        <v>0.54500000000000004</v>
      </c>
      <c r="E12" s="2">
        <v>0.6</v>
      </c>
      <c r="F12" s="2">
        <v>0.33300000000000002</v>
      </c>
      <c r="G12" s="2">
        <v>0.5</v>
      </c>
      <c r="H12" s="4">
        <v>0.49199999999999999</v>
      </c>
      <c r="I12" s="8">
        <f t="shared" si="0"/>
        <v>1.4705882352941176E-2</v>
      </c>
      <c r="J12" s="6">
        <v>68</v>
      </c>
      <c r="K12" s="5">
        <v>7</v>
      </c>
      <c r="L12" s="6">
        <v>30</v>
      </c>
    </row>
    <row r="13" spans="1:12" x14ac:dyDescent="0.3">
      <c r="A13" s="10" t="s">
        <v>13</v>
      </c>
      <c r="B13" s="10" t="s">
        <v>8</v>
      </c>
      <c r="C13" s="10" t="s">
        <v>5</v>
      </c>
      <c r="D13" s="2">
        <v>0.73299999999999998</v>
      </c>
      <c r="E13" s="2">
        <v>0.42899999999999999</v>
      </c>
      <c r="F13" s="2">
        <v>0.58299999999999996</v>
      </c>
      <c r="G13" s="2">
        <v>0.5</v>
      </c>
      <c r="H13" s="4">
        <v>0.58699999999999997</v>
      </c>
      <c r="I13" s="8">
        <f t="shared" si="0"/>
        <v>2.0408163265306121E-2</v>
      </c>
      <c r="J13" s="6">
        <v>49</v>
      </c>
      <c r="K13" s="5">
        <v>3</v>
      </c>
      <c r="L13" s="6">
        <v>27</v>
      </c>
    </row>
    <row r="14" spans="1:12" x14ac:dyDescent="0.3">
      <c r="A14" s="3"/>
      <c r="B14" s="3"/>
      <c r="C14" s="3"/>
      <c r="D14" s="2"/>
      <c r="E14" s="2"/>
      <c r="F14" s="2"/>
      <c r="G14" s="2"/>
      <c r="H14" s="4"/>
      <c r="I14" s="8"/>
      <c r="J14" s="5"/>
      <c r="K14" s="5"/>
    </row>
    <row r="15" spans="1:12" x14ac:dyDescent="0.3">
      <c r="A15" s="6" t="s">
        <v>16</v>
      </c>
      <c r="B15" s="6" t="s">
        <v>17</v>
      </c>
      <c r="C15" s="6" t="s">
        <v>17</v>
      </c>
      <c r="D15" s="8">
        <f>AVERAGE(D2:D13)</f>
        <v>0.72858333333333347</v>
      </c>
      <c r="E15" s="8">
        <f t="shared" ref="E15:L15" si="1">AVERAGE(E2:E13)</f>
        <v>0.72025000000000006</v>
      </c>
      <c r="F15" s="8">
        <f t="shared" si="1"/>
        <v>0.53916666666666668</v>
      </c>
      <c r="G15" s="8">
        <f t="shared" si="1"/>
        <v>0.60516666666666652</v>
      </c>
      <c r="H15" s="4">
        <f t="shared" si="1"/>
        <v>0.64491666666666669</v>
      </c>
      <c r="I15" s="8">
        <f t="shared" si="1"/>
        <v>2.7998287885049825E-2</v>
      </c>
      <c r="J15" s="11">
        <f t="shared" si="1"/>
        <v>40.083333333333336</v>
      </c>
      <c r="K15" s="11">
        <f t="shared" si="1"/>
        <v>2.75</v>
      </c>
      <c r="L15" s="11">
        <f t="shared" si="1"/>
        <v>23.166666666666668</v>
      </c>
    </row>
    <row r="16" spans="1:12" x14ac:dyDescent="0.3">
      <c r="A16" s="6" t="s">
        <v>16</v>
      </c>
      <c r="B16" s="6" t="s">
        <v>17</v>
      </c>
      <c r="C16" s="6" t="s">
        <v>4</v>
      </c>
      <c r="D16" s="8">
        <f>AVERAGE(D2,D4,D6,D8,D10,D12)</f>
        <v>0.628</v>
      </c>
      <c r="E16" s="8">
        <f t="shared" ref="E16:L16" si="2">AVERAGE(E2,E4,E6,E8,E10,E12)</f>
        <v>0.68333333333333324</v>
      </c>
      <c r="F16" s="8">
        <f t="shared" si="2"/>
        <v>0.5671666666666666</v>
      </c>
      <c r="G16" s="8">
        <f t="shared" si="2"/>
        <v>0.47133333333333338</v>
      </c>
      <c r="H16" s="4">
        <f t="shared" si="2"/>
        <v>0.58616666666666661</v>
      </c>
      <c r="I16" s="8">
        <f t="shared" si="2"/>
        <v>2.506406941984134E-2</v>
      </c>
      <c r="J16" s="11">
        <f t="shared" si="2"/>
        <v>45.333333333333336</v>
      </c>
      <c r="K16" s="11">
        <f t="shared" si="2"/>
        <v>3.8333333333333335</v>
      </c>
      <c r="L16" s="11">
        <f t="shared" si="2"/>
        <v>23.333333333333332</v>
      </c>
    </row>
    <row r="17" spans="1:12" x14ac:dyDescent="0.3">
      <c r="A17" s="6" t="s">
        <v>16</v>
      </c>
      <c r="B17" s="6" t="s">
        <v>17</v>
      </c>
      <c r="C17" s="6" t="s">
        <v>5</v>
      </c>
      <c r="D17" s="8">
        <f>AVERAGE(D3,D5,D7,D9,D11,D13)</f>
        <v>0.82916666666666661</v>
      </c>
      <c r="E17" s="8">
        <f t="shared" ref="E17:L17" si="3">AVERAGE(E3,E5,E7,E9,E11,E13)</f>
        <v>0.75716666666666665</v>
      </c>
      <c r="F17" s="8">
        <f t="shared" si="3"/>
        <v>0.51116666666666666</v>
      </c>
      <c r="G17" s="8">
        <f t="shared" si="3"/>
        <v>0.73899999999999999</v>
      </c>
      <c r="H17" s="4">
        <f t="shared" si="3"/>
        <v>0.70366666666666677</v>
      </c>
      <c r="I17" s="8">
        <f t="shared" si="3"/>
        <v>3.0932506350258304E-2</v>
      </c>
      <c r="J17" s="11">
        <f t="shared" si="3"/>
        <v>34.833333333333336</v>
      </c>
      <c r="K17" s="11">
        <f t="shared" si="3"/>
        <v>1.6666666666666667</v>
      </c>
      <c r="L17" s="11">
        <f t="shared" si="3"/>
        <v>23</v>
      </c>
    </row>
    <row r="18" spans="1:12" x14ac:dyDescent="0.3">
      <c r="A18" s="6" t="s">
        <v>16</v>
      </c>
      <c r="B18" s="6" t="s">
        <v>3</v>
      </c>
      <c r="C18" s="6" t="s">
        <v>17</v>
      </c>
      <c r="D18" s="8">
        <f>AVERAGE(D2:D3,D6:D7,D10:D11)</f>
        <v>0.7643333333333332</v>
      </c>
      <c r="E18" s="8">
        <f t="shared" ref="E18:L18" si="4">AVERAGE(E2:E3,E6:E7,E10:E11)</f>
        <v>0.75233333333333341</v>
      </c>
      <c r="F18" s="8">
        <f t="shared" si="4"/>
        <v>0.59233333333333338</v>
      </c>
      <c r="G18" s="8">
        <f t="shared" si="4"/>
        <v>0.65566666666666673</v>
      </c>
      <c r="H18" s="4">
        <f t="shared" si="4"/>
        <v>0.6878333333333333</v>
      </c>
      <c r="I18" s="8">
        <f t="shared" si="4"/>
        <v>2.8220375490510912E-2</v>
      </c>
      <c r="J18" s="11">
        <f t="shared" si="4"/>
        <v>40</v>
      </c>
      <c r="K18" s="11">
        <f t="shared" si="4"/>
        <v>2</v>
      </c>
      <c r="L18" s="11">
        <f t="shared" si="4"/>
        <v>25</v>
      </c>
    </row>
    <row r="19" spans="1:12" x14ac:dyDescent="0.3">
      <c r="A19" s="6" t="s">
        <v>16</v>
      </c>
      <c r="B19" s="6" t="s">
        <v>8</v>
      </c>
      <c r="C19" s="6" t="s">
        <v>17</v>
      </c>
      <c r="D19" s="8">
        <f>AVERAGE(D4:D5,D8:D9,D12:D13)</f>
        <v>0.6928333333333333</v>
      </c>
      <c r="E19" s="8">
        <f t="shared" ref="E19:L19" si="5">AVERAGE(E4:E5,E8:E9,E12:E13)</f>
        <v>0.6881666666666667</v>
      </c>
      <c r="F19" s="8">
        <f t="shared" si="5"/>
        <v>0.48600000000000004</v>
      </c>
      <c r="G19" s="8">
        <f t="shared" si="5"/>
        <v>0.55466666666666675</v>
      </c>
      <c r="H19" s="4">
        <f t="shared" si="5"/>
        <v>0.60199999999999998</v>
      </c>
      <c r="I19" s="8">
        <f t="shared" si="5"/>
        <v>2.7776200279588732E-2</v>
      </c>
      <c r="J19" s="11">
        <f t="shared" si="5"/>
        <v>40.166666666666664</v>
      </c>
      <c r="K19" s="11">
        <f t="shared" si="5"/>
        <v>3.5</v>
      </c>
      <c r="L19" s="11">
        <f t="shared" si="5"/>
        <v>21.333333333333332</v>
      </c>
    </row>
    <row r="20" spans="1:12" x14ac:dyDescent="0.3">
      <c r="A20" s="6"/>
      <c r="B20" s="6"/>
      <c r="C20" s="6"/>
      <c r="D20" s="8"/>
      <c r="E20" s="8"/>
      <c r="F20" s="8"/>
      <c r="G20" s="8"/>
      <c r="H20" s="4"/>
      <c r="I20" s="8"/>
      <c r="J20" s="12"/>
      <c r="K20" s="12"/>
      <c r="L20" s="13"/>
    </row>
    <row r="21" spans="1:12" x14ac:dyDescent="0.3">
      <c r="A21" s="6" t="s">
        <v>16</v>
      </c>
      <c r="B21" s="6" t="s">
        <v>3</v>
      </c>
      <c r="C21" s="6" t="s">
        <v>5</v>
      </c>
      <c r="D21" s="8">
        <f>AVERAGE(D3,D7,D11)</f>
        <v>0.89533333333333331</v>
      </c>
      <c r="E21" s="8">
        <f t="shared" ref="E21:L21" si="6">AVERAGE(E3,E7,E11)</f>
        <v>0.83800000000000008</v>
      </c>
      <c r="F21" s="8">
        <f t="shared" si="6"/>
        <v>0.58966666666666667</v>
      </c>
      <c r="G21" s="8">
        <f t="shared" si="6"/>
        <v>0.75566666666666682</v>
      </c>
      <c r="H21" s="4">
        <f t="shared" si="6"/>
        <v>0.7626666666666666</v>
      </c>
      <c r="I21" s="8">
        <f t="shared" si="6"/>
        <v>3.0976270106704885E-2</v>
      </c>
      <c r="J21" s="11">
        <f t="shared" si="6"/>
        <v>34.666666666666664</v>
      </c>
      <c r="K21" s="11">
        <f t="shared" si="6"/>
        <v>1</v>
      </c>
      <c r="L21" s="11">
        <f t="shared" si="6"/>
        <v>25.333333333333332</v>
      </c>
    </row>
    <row r="22" spans="1:12" x14ac:dyDescent="0.3">
      <c r="A22" s="6" t="s">
        <v>16</v>
      </c>
      <c r="B22" s="6" t="s">
        <v>8</v>
      </c>
      <c r="C22" s="6" t="s">
        <v>4</v>
      </c>
      <c r="D22" s="8">
        <f>AVERAGE(D4,D8,D12)</f>
        <v>0.62266666666666659</v>
      </c>
      <c r="E22" s="8">
        <f t="shared" ref="E22:L22" si="7">AVERAGE(E4,E8,E12)</f>
        <v>0.70000000000000007</v>
      </c>
      <c r="F22" s="8">
        <f t="shared" si="7"/>
        <v>0.53933333333333333</v>
      </c>
      <c r="G22" s="8">
        <f t="shared" si="7"/>
        <v>0.38700000000000001</v>
      </c>
      <c r="H22" s="4">
        <f t="shared" si="7"/>
        <v>0.55933333333333335</v>
      </c>
      <c r="I22" s="8">
        <f t="shared" si="7"/>
        <v>2.4663657965365748E-2</v>
      </c>
      <c r="J22" s="11">
        <f t="shared" si="7"/>
        <v>45.333333333333336</v>
      </c>
      <c r="K22" s="11">
        <f t="shared" si="7"/>
        <v>4.666666666666667</v>
      </c>
      <c r="L22" s="11">
        <f t="shared" si="7"/>
        <v>22</v>
      </c>
    </row>
    <row r="23" spans="1:12" x14ac:dyDescent="0.3">
      <c r="B23" s="3"/>
      <c r="C23" s="3"/>
      <c r="D23" s="3"/>
      <c r="E23" s="5"/>
      <c r="F23" s="5"/>
      <c r="G23" s="5"/>
      <c r="H23" s="5"/>
      <c r="I23" s="5"/>
      <c r="J23" s="6"/>
      <c r="K23" s="6"/>
    </row>
    <row r="24" spans="1:12" x14ac:dyDescent="0.3">
      <c r="B24" s="3"/>
      <c r="C24" s="3"/>
      <c r="D24" s="3"/>
      <c r="E24" s="5"/>
      <c r="F24" s="5"/>
      <c r="G24" s="5"/>
      <c r="H24" s="5"/>
      <c r="I24" s="5"/>
      <c r="J24" s="6"/>
      <c r="K24" s="6"/>
    </row>
    <row r="25" spans="1:12" x14ac:dyDescent="0.3">
      <c r="B25" s="3"/>
      <c r="C25" s="3"/>
      <c r="D25" s="3"/>
      <c r="E25" s="5"/>
      <c r="F25" s="5"/>
      <c r="G25" s="5"/>
      <c r="H25" s="5"/>
      <c r="I25" s="5"/>
      <c r="J25" s="6"/>
      <c r="K25" s="6"/>
    </row>
    <row r="26" spans="1:12" x14ac:dyDescent="0.3">
      <c r="B26" s="3"/>
      <c r="C26" s="3"/>
      <c r="D26" s="3"/>
      <c r="E26" s="5"/>
      <c r="F26" s="5"/>
      <c r="G26" s="5"/>
      <c r="H26" s="5"/>
      <c r="I26" s="5"/>
      <c r="J26" s="6"/>
      <c r="K26" s="6"/>
    </row>
    <row r="27" spans="1:12" x14ac:dyDescent="0.3">
      <c r="B27" s="3"/>
      <c r="C27" s="3"/>
      <c r="D27" s="3"/>
      <c r="E27" s="5"/>
      <c r="F27" s="5"/>
      <c r="G27" s="5"/>
      <c r="H27" s="5"/>
      <c r="I27" s="5"/>
      <c r="J27" s="6"/>
      <c r="K27" s="6"/>
    </row>
    <row r="28" spans="1:12" x14ac:dyDescent="0.3">
      <c r="B28" s="3"/>
      <c r="C28" s="3"/>
      <c r="D28" s="3"/>
      <c r="E28" s="5"/>
      <c r="F28" s="5"/>
      <c r="G28" s="5"/>
      <c r="H28" s="5"/>
      <c r="I28" s="5"/>
      <c r="J28" s="6"/>
      <c r="K28" s="6"/>
    </row>
    <row r="29" spans="1:12" x14ac:dyDescent="0.3">
      <c r="B29" s="3"/>
      <c r="C29" s="3"/>
      <c r="D29" s="3"/>
      <c r="E29" s="5"/>
      <c r="F29" s="5"/>
      <c r="G29" s="5"/>
      <c r="H29" s="5"/>
      <c r="I29" s="5"/>
      <c r="J29" s="6"/>
      <c r="K29" s="6"/>
    </row>
    <row r="30" spans="1:12" x14ac:dyDescent="0.3">
      <c r="B30" s="3"/>
      <c r="C30" s="3"/>
      <c r="D30" s="3"/>
      <c r="E30" s="5"/>
      <c r="F30" s="5"/>
      <c r="G30" s="5"/>
      <c r="H30" s="5"/>
      <c r="I30" s="5"/>
      <c r="J30" s="6"/>
      <c r="K30" s="6"/>
    </row>
    <row r="31" spans="1:12" x14ac:dyDescent="0.3">
      <c r="B31" s="3"/>
      <c r="C31" s="3"/>
      <c r="D31" s="3"/>
      <c r="E31" s="5"/>
      <c r="F31" s="5"/>
      <c r="G31" s="5"/>
      <c r="H31" s="5"/>
      <c r="I31" s="5"/>
      <c r="J31" s="6"/>
      <c r="K31" s="6"/>
    </row>
    <row r="32" spans="1:12" x14ac:dyDescent="0.3">
      <c r="B32" s="3"/>
      <c r="C32" s="3"/>
      <c r="D32" s="3"/>
      <c r="E32" s="5"/>
      <c r="F32" s="5"/>
      <c r="G32" s="5"/>
      <c r="H32" s="5"/>
      <c r="I32" s="5"/>
      <c r="J32" s="6"/>
      <c r="K32" s="6"/>
    </row>
    <row r="33" spans="2:11" x14ac:dyDescent="0.3">
      <c r="B33" s="3"/>
      <c r="C33" s="3"/>
      <c r="D33" s="3"/>
      <c r="E33" s="5"/>
      <c r="F33" s="5"/>
      <c r="G33" s="5"/>
      <c r="H33" s="5"/>
      <c r="I33" s="5"/>
      <c r="J33" s="6"/>
      <c r="K33" s="6"/>
    </row>
    <row r="34" spans="2:11" x14ac:dyDescent="0.3">
      <c r="B34" s="3"/>
      <c r="C34" s="3"/>
      <c r="D34" s="3"/>
      <c r="E34" s="5"/>
      <c r="F34" s="5"/>
      <c r="G34" s="5"/>
      <c r="H34" s="5"/>
      <c r="I34" s="5"/>
      <c r="J34" s="6"/>
      <c r="K34" s="6"/>
    </row>
    <row r="35" spans="2:11" x14ac:dyDescent="0.3">
      <c r="B35" s="3"/>
      <c r="C35" s="3"/>
      <c r="D35" s="3"/>
      <c r="E35" s="5"/>
      <c r="F35" s="5"/>
      <c r="G35" s="5"/>
      <c r="H35" s="5"/>
      <c r="I35" s="5"/>
      <c r="J35" s="6"/>
      <c r="K35" s="6"/>
    </row>
    <row r="36" spans="2:11" x14ac:dyDescent="0.3">
      <c r="B36" s="3"/>
      <c r="C36" s="3"/>
      <c r="D36" s="3"/>
      <c r="E36" s="5"/>
      <c r="F36" s="5"/>
      <c r="G36" s="5"/>
      <c r="H36" s="5"/>
      <c r="I36" s="5"/>
      <c r="J36" s="6"/>
      <c r="K36" s="6"/>
    </row>
    <row r="37" spans="2:11" x14ac:dyDescent="0.3">
      <c r="B37" s="3"/>
      <c r="C37" s="3"/>
      <c r="D37" s="3"/>
      <c r="E37" s="5"/>
      <c r="F37" s="5"/>
      <c r="G37" s="5"/>
      <c r="H37" s="5"/>
      <c r="I37" s="5"/>
      <c r="J37" s="6"/>
      <c r="K37" s="6"/>
    </row>
    <row r="38" spans="2:11" x14ac:dyDescent="0.3">
      <c r="B38" s="3"/>
      <c r="C38" s="3"/>
      <c r="D38" s="3"/>
      <c r="E38" s="5"/>
      <c r="F38" s="5"/>
      <c r="G38" s="5"/>
      <c r="H38" s="5"/>
      <c r="I38" s="5"/>
      <c r="J38" s="6"/>
      <c r="K38" s="6"/>
    </row>
    <row r="39" spans="2:11" x14ac:dyDescent="0.3">
      <c r="B39" s="3"/>
      <c r="C39" s="3"/>
      <c r="D39" s="3"/>
      <c r="E39" s="5"/>
      <c r="F39" s="5"/>
      <c r="G39" s="5"/>
      <c r="H39" s="5"/>
      <c r="I39" s="5"/>
      <c r="J39" s="6"/>
      <c r="K39" s="6"/>
    </row>
    <row r="40" spans="2:11" x14ac:dyDescent="0.3">
      <c r="B40" s="3"/>
      <c r="C40" s="3"/>
      <c r="D40" s="3"/>
      <c r="E40" s="5"/>
      <c r="F40" s="5"/>
      <c r="G40" s="5"/>
      <c r="H40" s="5"/>
      <c r="I40" s="5"/>
      <c r="J40" s="6"/>
      <c r="K40" s="6"/>
    </row>
    <row r="41" spans="2:11" x14ac:dyDescent="0.3">
      <c r="B41" s="3"/>
      <c r="C41" s="3"/>
      <c r="D41" s="3"/>
      <c r="E41" s="5"/>
      <c r="F41" s="5"/>
      <c r="G41" s="5"/>
      <c r="H41" s="5"/>
      <c r="I41" s="5"/>
      <c r="J41" s="6"/>
      <c r="K41" s="6"/>
    </row>
    <row r="42" spans="2:11" x14ac:dyDescent="0.3">
      <c r="B42" s="3"/>
      <c r="C42" s="3"/>
      <c r="D42" s="3"/>
      <c r="E42" s="5"/>
      <c r="F42" s="5"/>
      <c r="G42" s="5"/>
      <c r="H42" s="5"/>
      <c r="I42" s="5"/>
      <c r="J42" s="6"/>
      <c r="K42" s="6"/>
    </row>
    <row r="43" spans="2:11" x14ac:dyDescent="0.3">
      <c r="B43" s="3"/>
      <c r="C43" s="3"/>
      <c r="D43" s="3"/>
      <c r="E43" s="5"/>
      <c r="F43" s="5"/>
      <c r="G43" s="5"/>
      <c r="H43" s="5"/>
      <c r="I43" s="5"/>
      <c r="J43" s="6"/>
      <c r="K43" s="6"/>
    </row>
    <row r="44" spans="2:11" x14ac:dyDescent="0.3">
      <c r="E44" s="5"/>
      <c r="F44" s="5"/>
      <c r="G44" s="5"/>
      <c r="H44" s="5"/>
      <c r="I44" s="5"/>
      <c r="J44" s="6"/>
      <c r="K44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B34F-D4B5-468F-87F1-582333C67738}">
  <dimension ref="A1:M13"/>
  <sheetViews>
    <sheetView workbookViewId="0">
      <selection activeCell="C1" sqref="C1:G2"/>
    </sheetView>
  </sheetViews>
  <sheetFormatPr defaultRowHeight="14.4" x14ac:dyDescent="0.3"/>
  <cols>
    <col min="1" max="1" width="19.77734375" customWidth="1"/>
    <col min="2" max="2" width="15.109375" customWidth="1"/>
    <col min="3" max="3" width="12.6640625" customWidth="1"/>
    <col min="4" max="4" width="14" customWidth="1"/>
    <col min="5" max="5" width="14.88671875" customWidth="1"/>
    <col min="6" max="6" width="15" customWidth="1"/>
    <col min="7" max="7" width="14" customWidth="1"/>
    <col min="8" max="8" width="16.6640625" customWidth="1"/>
    <col min="9" max="9" width="24.6640625" customWidth="1"/>
    <col min="10" max="10" width="19.21875" customWidth="1"/>
    <col min="11" max="11" width="19.77734375" customWidth="1"/>
    <col min="12" max="12" width="17.6640625" customWidth="1"/>
    <col min="13" max="13" width="35.44140625" customWidth="1"/>
  </cols>
  <sheetData>
    <row r="1" spans="1:13" x14ac:dyDescent="0.3">
      <c r="A1" s="3" t="s">
        <v>0</v>
      </c>
      <c r="B1" s="3" t="s">
        <v>1</v>
      </c>
      <c r="C1" s="3" t="s">
        <v>6</v>
      </c>
      <c r="D1" s="3" t="s">
        <v>7</v>
      </c>
      <c r="E1" s="3" t="s">
        <v>9</v>
      </c>
      <c r="F1" s="3" t="s">
        <v>8</v>
      </c>
      <c r="G1" s="3" t="s">
        <v>10</v>
      </c>
      <c r="H1" s="3" t="s">
        <v>19</v>
      </c>
      <c r="I1" s="3" t="s">
        <v>14</v>
      </c>
      <c r="J1" s="3" t="s">
        <v>18</v>
      </c>
      <c r="K1" s="3" t="s">
        <v>15</v>
      </c>
      <c r="L1" s="3" t="s">
        <v>21</v>
      </c>
      <c r="M1" s="3" t="s">
        <v>22</v>
      </c>
    </row>
    <row r="2" spans="1:13" x14ac:dyDescent="0.3">
      <c r="A2" s="10" t="s">
        <v>2</v>
      </c>
      <c r="B2" s="10" t="s">
        <v>3</v>
      </c>
      <c r="C2" s="2">
        <v>0.33300000000000002</v>
      </c>
      <c r="D2" s="2">
        <v>0.16700000000000001</v>
      </c>
      <c r="E2" s="2">
        <v>0.77800000000000002</v>
      </c>
      <c r="F2" s="2">
        <v>0.8</v>
      </c>
      <c r="G2" s="4">
        <v>0.51700000000000002</v>
      </c>
      <c r="H2" s="8">
        <f>1/I2</f>
        <v>3.0303030303030304E-2</v>
      </c>
      <c r="I2" s="6">
        <v>33</v>
      </c>
      <c r="J2" s="5">
        <v>4</v>
      </c>
      <c r="K2" s="6">
        <v>15</v>
      </c>
      <c r="L2" s="7">
        <v>98</v>
      </c>
      <c r="M2" s="7">
        <v>10</v>
      </c>
    </row>
    <row r="3" spans="1:13" x14ac:dyDescent="0.3">
      <c r="A3" s="10" t="s">
        <v>11</v>
      </c>
      <c r="B3" s="10" t="s">
        <v>8</v>
      </c>
      <c r="C3" s="2">
        <v>0.27800000000000002</v>
      </c>
      <c r="D3" s="2">
        <v>0.25</v>
      </c>
      <c r="E3" s="2">
        <v>0.5</v>
      </c>
      <c r="F3" s="2">
        <v>0.45500000000000002</v>
      </c>
      <c r="G3" s="4">
        <v>0.373</v>
      </c>
      <c r="H3" s="8">
        <f t="shared" ref="H3:H7" si="0">1/I3</f>
        <v>1.9230769230769232E-2</v>
      </c>
      <c r="I3" s="6">
        <v>52</v>
      </c>
      <c r="J3" s="5">
        <v>1</v>
      </c>
      <c r="K3" s="6">
        <v>19</v>
      </c>
      <c r="L3" s="7">
        <v>90</v>
      </c>
      <c r="M3" s="7">
        <v>10</v>
      </c>
    </row>
    <row r="4" spans="1:13" x14ac:dyDescent="0.3">
      <c r="A4" s="10" t="s">
        <v>12</v>
      </c>
      <c r="B4" s="10" t="s">
        <v>3</v>
      </c>
      <c r="C4" s="2">
        <v>0.44400000000000001</v>
      </c>
      <c r="D4" s="2">
        <v>0.33300000000000002</v>
      </c>
      <c r="E4" s="2">
        <v>0.66700000000000004</v>
      </c>
      <c r="F4" s="2">
        <v>0.66700000000000004</v>
      </c>
      <c r="G4" s="4">
        <v>0.54500000000000004</v>
      </c>
      <c r="H4" s="8">
        <f t="shared" si="0"/>
        <v>2.9411764705882353E-2</v>
      </c>
      <c r="I4" s="6">
        <v>34</v>
      </c>
      <c r="J4" s="5">
        <v>1</v>
      </c>
      <c r="K4" s="6">
        <v>18</v>
      </c>
      <c r="L4" s="7">
        <v>82</v>
      </c>
      <c r="M4" s="7">
        <v>9</v>
      </c>
    </row>
    <row r="5" spans="1:13" x14ac:dyDescent="0.3">
      <c r="A5" s="10" t="s">
        <v>12</v>
      </c>
      <c r="B5" s="10" t="s">
        <v>8</v>
      </c>
      <c r="C5" s="2">
        <v>0.308</v>
      </c>
      <c r="D5" s="2">
        <v>0.14299999999999999</v>
      </c>
      <c r="E5" s="2">
        <v>0.38500000000000001</v>
      </c>
      <c r="F5" s="2">
        <v>0.57099999999999995</v>
      </c>
      <c r="G5" s="4">
        <v>0.35</v>
      </c>
      <c r="H5" s="8">
        <f t="shared" si="0"/>
        <v>2.4390243902439025E-2</v>
      </c>
      <c r="I5" s="6">
        <v>41</v>
      </c>
      <c r="J5" s="5">
        <v>1</v>
      </c>
      <c r="K5" s="6">
        <v>14</v>
      </c>
      <c r="L5" s="7">
        <v>82</v>
      </c>
      <c r="M5" s="7">
        <v>8</v>
      </c>
    </row>
    <row r="6" spans="1:13" x14ac:dyDescent="0.3">
      <c r="A6" s="10" t="s">
        <v>13</v>
      </c>
      <c r="B6" s="10" t="s">
        <v>3</v>
      </c>
      <c r="C6" s="2">
        <v>0.66700000000000004</v>
      </c>
      <c r="D6" s="2">
        <v>0.33300000000000002</v>
      </c>
      <c r="E6" s="2">
        <v>0.875</v>
      </c>
      <c r="F6" s="2">
        <v>1</v>
      </c>
      <c r="G6" s="4">
        <v>0.69599999999999995</v>
      </c>
      <c r="H6" s="8">
        <f t="shared" si="0"/>
        <v>4.1666666666666664E-2</v>
      </c>
      <c r="I6" s="6">
        <v>24</v>
      </c>
      <c r="J6" s="5">
        <v>1</v>
      </c>
      <c r="K6" s="6">
        <v>16</v>
      </c>
      <c r="L6" s="7">
        <v>112</v>
      </c>
      <c r="M6" s="7">
        <v>8</v>
      </c>
    </row>
    <row r="7" spans="1:13" x14ac:dyDescent="0.3">
      <c r="A7" s="10" t="s">
        <v>13</v>
      </c>
      <c r="B7" s="10" t="s">
        <v>8</v>
      </c>
      <c r="C7" s="2">
        <v>0.308</v>
      </c>
      <c r="D7" s="2">
        <v>0.14299999999999999</v>
      </c>
      <c r="E7" s="2">
        <v>0.38500000000000001</v>
      </c>
      <c r="F7" s="2">
        <v>0.57099999999999995</v>
      </c>
      <c r="G7" s="4">
        <v>0.35</v>
      </c>
      <c r="H7" s="8">
        <f t="shared" si="0"/>
        <v>2.3255813953488372E-2</v>
      </c>
      <c r="I7" s="9">
        <v>43</v>
      </c>
      <c r="J7" s="7">
        <v>4</v>
      </c>
      <c r="K7" s="6">
        <v>14</v>
      </c>
      <c r="L7" s="7">
        <v>174</v>
      </c>
      <c r="M7" s="7">
        <v>9</v>
      </c>
    </row>
    <row r="8" spans="1:13" x14ac:dyDescent="0.3">
      <c r="A8" s="3"/>
      <c r="B8" s="3"/>
      <c r="I8" s="6"/>
      <c r="J8" s="5"/>
      <c r="K8" s="6"/>
      <c r="L8" s="1"/>
    </row>
    <row r="9" spans="1:13" x14ac:dyDescent="0.3">
      <c r="A9" s="6" t="s">
        <v>16</v>
      </c>
      <c r="B9" s="6" t="s">
        <v>17</v>
      </c>
      <c r="C9" s="2">
        <f>AVERAGE(C2:C7)</f>
        <v>0.38966666666666666</v>
      </c>
      <c r="D9" s="2">
        <f t="shared" ref="D9:M9" si="1">AVERAGE(D2:D7)</f>
        <v>0.22816666666666666</v>
      </c>
      <c r="E9" s="2">
        <f t="shared" si="1"/>
        <v>0.59833333333333327</v>
      </c>
      <c r="F9" s="2">
        <f t="shared" si="1"/>
        <v>0.67733333333333334</v>
      </c>
      <c r="G9" s="4">
        <f t="shared" si="1"/>
        <v>0.47183333333333333</v>
      </c>
      <c r="H9" s="2">
        <f t="shared" si="1"/>
        <v>2.8043048127045989E-2</v>
      </c>
      <c r="I9" s="9">
        <f t="shared" si="1"/>
        <v>37.833333333333336</v>
      </c>
      <c r="J9" s="7">
        <f t="shared" si="1"/>
        <v>2</v>
      </c>
      <c r="K9" s="9">
        <f t="shared" si="1"/>
        <v>16</v>
      </c>
      <c r="L9" s="7">
        <f t="shared" si="1"/>
        <v>106.33333333333333</v>
      </c>
      <c r="M9" s="7">
        <f t="shared" si="1"/>
        <v>9</v>
      </c>
    </row>
    <row r="10" spans="1:13" x14ac:dyDescent="0.3">
      <c r="A10" s="6" t="s">
        <v>16</v>
      </c>
      <c r="B10" s="6" t="s">
        <v>3</v>
      </c>
      <c r="C10" s="2">
        <f>AVERAGE(C2,C4,C6)</f>
        <v>0.48133333333333334</v>
      </c>
      <c r="D10" s="2">
        <f t="shared" ref="D10:M10" si="2">AVERAGE(D2,D4,D6)</f>
        <v>0.27766666666666667</v>
      </c>
      <c r="E10" s="2">
        <f t="shared" si="2"/>
        <v>0.77333333333333343</v>
      </c>
      <c r="F10" s="2">
        <f t="shared" si="2"/>
        <v>0.82233333333333336</v>
      </c>
      <c r="G10" s="4">
        <f t="shared" si="2"/>
        <v>0.58599999999999997</v>
      </c>
      <c r="H10" s="2">
        <f t="shared" si="2"/>
        <v>3.3793820558526443E-2</v>
      </c>
      <c r="I10" s="9">
        <f t="shared" si="2"/>
        <v>30.333333333333332</v>
      </c>
      <c r="J10" s="7">
        <f t="shared" si="2"/>
        <v>2</v>
      </c>
      <c r="K10" s="9">
        <f t="shared" si="2"/>
        <v>16.333333333333332</v>
      </c>
      <c r="L10" s="7">
        <f t="shared" si="2"/>
        <v>97.333333333333329</v>
      </c>
      <c r="M10" s="7">
        <f t="shared" si="2"/>
        <v>9</v>
      </c>
    </row>
    <row r="11" spans="1:13" x14ac:dyDescent="0.3">
      <c r="A11" s="6" t="s">
        <v>16</v>
      </c>
      <c r="B11" s="6" t="s">
        <v>8</v>
      </c>
      <c r="C11" s="2">
        <f>AVERAGE(C3,C5,C7)</f>
        <v>0.29800000000000004</v>
      </c>
      <c r="D11" s="2">
        <f t="shared" ref="D11:M11" si="3">AVERAGE(D3,D5,D7)</f>
        <v>0.17866666666666667</v>
      </c>
      <c r="E11" s="2">
        <f t="shared" si="3"/>
        <v>0.42333333333333334</v>
      </c>
      <c r="F11" s="2">
        <f t="shared" si="3"/>
        <v>0.53233333333333333</v>
      </c>
      <c r="G11" s="4">
        <f t="shared" si="3"/>
        <v>0.35766666666666663</v>
      </c>
      <c r="H11" s="2">
        <f t="shared" si="3"/>
        <v>2.2292275695565539E-2</v>
      </c>
      <c r="I11" s="9">
        <f t="shared" si="3"/>
        <v>45.333333333333336</v>
      </c>
      <c r="J11" s="7">
        <f t="shared" si="3"/>
        <v>2</v>
      </c>
      <c r="K11" s="9">
        <f t="shared" si="3"/>
        <v>15.666666666666666</v>
      </c>
      <c r="L11" s="7">
        <f t="shared" si="3"/>
        <v>115.33333333333333</v>
      </c>
      <c r="M11" s="7">
        <f t="shared" si="3"/>
        <v>9</v>
      </c>
    </row>
    <row r="12" spans="1:13" x14ac:dyDescent="0.3">
      <c r="I12" s="6"/>
      <c r="J12" s="5"/>
      <c r="K12" s="6"/>
      <c r="L12" s="1"/>
    </row>
    <row r="13" spans="1:13" x14ac:dyDescent="0.3">
      <c r="I13" s="6"/>
      <c r="J13" s="5"/>
      <c r="K13" s="6"/>
      <c r="L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DD1D-A26A-4BB1-A7FB-0858E5E1FA83}">
  <dimension ref="A1:F7"/>
  <sheetViews>
    <sheetView tabSelected="1" workbookViewId="0">
      <selection activeCell="F6" sqref="F6"/>
    </sheetView>
  </sheetViews>
  <sheetFormatPr defaultRowHeight="14.4" x14ac:dyDescent="0.3"/>
  <cols>
    <col min="1" max="1" width="9.5546875" customWidth="1"/>
    <col min="2" max="2" width="11.88671875" customWidth="1"/>
    <col min="3" max="3" width="12.5546875" customWidth="1"/>
    <col min="4" max="4" width="11.88671875" customWidth="1"/>
    <col min="5" max="5" width="13" customWidth="1"/>
    <col min="6" max="6" width="11.109375" customWidth="1"/>
  </cols>
  <sheetData>
    <row r="1" spans="1:6" x14ac:dyDescent="0.3">
      <c r="B1" s="3" t="s">
        <v>6</v>
      </c>
      <c r="C1" s="3" t="s">
        <v>7</v>
      </c>
      <c r="D1" s="3" t="s">
        <v>9</v>
      </c>
      <c r="E1" s="3" t="s">
        <v>8</v>
      </c>
      <c r="F1" s="3" t="s">
        <v>10</v>
      </c>
    </row>
    <row r="2" spans="1:6" x14ac:dyDescent="0.3">
      <c r="B2" s="2">
        <v>0.71399999999999997</v>
      </c>
      <c r="C2" s="2">
        <v>0.33300000000000002</v>
      </c>
      <c r="D2" s="2">
        <v>1</v>
      </c>
      <c r="E2" s="2">
        <v>0.8</v>
      </c>
      <c r="F2" s="4">
        <v>0.75</v>
      </c>
    </row>
    <row r="3" spans="1:6" x14ac:dyDescent="0.3">
      <c r="A3" t="s">
        <v>23</v>
      </c>
      <c r="B3" s="5">
        <v>4</v>
      </c>
      <c r="C3" s="5">
        <v>1</v>
      </c>
      <c r="D3" s="5">
        <v>3</v>
      </c>
      <c r="E3" s="5">
        <v>0</v>
      </c>
    </row>
    <row r="4" spans="1:6" x14ac:dyDescent="0.3">
      <c r="A4" t="s">
        <v>24</v>
      </c>
      <c r="B4" s="5">
        <v>0</v>
      </c>
      <c r="C4" s="5">
        <v>0</v>
      </c>
      <c r="D4" s="5">
        <v>2</v>
      </c>
      <c r="E4" s="5">
        <v>2</v>
      </c>
    </row>
    <row r="5" spans="1:6" x14ac:dyDescent="0.3">
      <c r="A5" t="s">
        <v>25</v>
      </c>
      <c r="B5" s="5">
        <v>0</v>
      </c>
      <c r="C5" s="5">
        <v>0</v>
      </c>
      <c r="D5" s="5">
        <v>0</v>
      </c>
      <c r="E5" s="5">
        <v>1</v>
      </c>
    </row>
    <row r="6" spans="1:6" x14ac:dyDescent="0.3">
      <c r="A6" t="s">
        <v>26</v>
      </c>
      <c r="B6" s="5">
        <v>1</v>
      </c>
      <c r="C6" s="5">
        <v>0</v>
      </c>
      <c r="D6" s="5">
        <v>0</v>
      </c>
      <c r="E6" s="5">
        <v>1</v>
      </c>
    </row>
    <row r="7" spans="1:6" x14ac:dyDescent="0.3">
      <c r="A7" t="s">
        <v>27</v>
      </c>
      <c r="B7" s="5">
        <v>0</v>
      </c>
      <c r="C7" s="5">
        <v>0</v>
      </c>
      <c r="D7" s="5">
        <v>0</v>
      </c>
      <c r="E7" s="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derivation_results</vt:lpstr>
      <vt:lpstr>regex_results</vt:lpstr>
      <vt:lpstr>special_model_results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Ronalds Turnis</dc:creator>
  <cp:lastModifiedBy>Ronalds Turnis</cp:lastModifiedBy>
  <dcterms:created xsi:type="dcterms:W3CDTF">2025-05-11T13:27:56Z</dcterms:created>
  <dcterms:modified xsi:type="dcterms:W3CDTF">2025-05-11T23:08:53Z</dcterms:modified>
</cp:coreProperties>
</file>