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sProyectosRP\Excel\D_AnalisisGastos\"/>
    </mc:Choice>
  </mc:AlternateContent>
  <xr:revisionPtr revIDLastSave="0" documentId="13_ncr:1_{FD6ECE99-F2E7-4CA9-9373-B10D23711972}" xr6:coauthVersionLast="47" xr6:coauthVersionMax="47" xr10:uidLastSave="{00000000-0000-0000-0000-000000000000}"/>
  <bookViews>
    <workbookView xWindow="-108" yWindow="-108" windowWidth="23256" windowHeight="12456" activeTab="3" xr2:uid="{7A5A2CAA-DEFA-45C7-B3BF-B437C55269DA}"/>
  </bookViews>
  <sheets>
    <sheet name="Portada" sheetId="2" r:id="rId1"/>
    <sheet name="Datos" sheetId="3" r:id="rId2"/>
    <sheet name="Análisis" sheetId="4" r:id="rId3"/>
    <sheet name="Panel" sheetId="5" r:id="rId4"/>
    <sheet name="Objetivo" sheetId="1" r:id="rId5"/>
    <sheet name="Recursos" sheetId="6" r:id="rId6"/>
  </sheets>
  <definedNames>
    <definedName name="SegmentaciónDeDatos_Año">#N/A</definedName>
    <definedName name="SegmentaciónDeDatos_Mes">#N/A</definedName>
    <definedName name="SegmentaciónDeDatos_País">#N/A</definedName>
    <definedName name="SegmentaciónDeDatos_Segmento">#N/A</definedName>
  </definedNames>
  <calcPr calcId="191028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4" l="1"/>
  <c r="L7" i="4"/>
  <c r="F8" i="4"/>
  <c r="D8" i="4"/>
  <c r="B8" i="4"/>
  <c r="O7" i="4" l="1"/>
  <c r="M10" i="4" s="1"/>
  <c r="M11" i="4" l="1"/>
  <c r="M12" i="4" s="1"/>
</calcChain>
</file>

<file path=xl/sharedStrings.xml><?xml version="1.0" encoding="utf-8"?>
<sst xmlns="http://schemas.openxmlformats.org/spreadsheetml/2006/main" count="4248" uniqueCount="40">
  <si>
    <t>Fecha</t>
  </si>
  <si>
    <t>Mes</t>
  </si>
  <si>
    <t>Año</t>
  </si>
  <si>
    <t>País</t>
  </si>
  <si>
    <t>Marca</t>
  </si>
  <si>
    <t>Segmento</t>
  </si>
  <si>
    <t>Presupuesto</t>
  </si>
  <si>
    <t>Gastos</t>
  </si>
  <si>
    <t>Diferencia</t>
  </si>
  <si>
    <t>MEXICO</t>
  </si>
  <si>
    <t>Zamsan</t>
  </si>
  <si>
    <t>Educación</t>
  </si>
  <si>
    <t>Chile</t>
  </si>
  <si>
    <t>Lumalu</t>
  </si>
  <si>
    <t>Enterprise</t>
  </si>
  <si>
    <t>Birop</t>
  </si>
  <si>
    <t>Gobierno</t>
  </si>
  <si>
    <t>México</t>
  </si>
  <si>
    <t>Pyme</t>
  </si>
  <si>
    <t>Ecuador</t>
  </si>
  <si>
    <t>Socios</t>
  </si>
  <si>
    <t>Colombia</t>
  </si>
  <si>
    <t>Perú</t>
  </si>
  <si>
    <t>Yeri</t>
  </si>
  <si>
    <t xml:space="preserve"> </t>
  </si>
  <si>
    <t>Formato de Celda</t>
  </si>
  <si>
    <t>[&gt;=1000000]#,,"M";[&gt;=1000]#,,"K";_*#,##0</t>
  </si>
  <si>
    <t>Suma de Presupuesto</t>
  </si>
  <si>
    <t>Gasto</t>
  </si>
  <si>
    <t>Suma de Gastos</t>
  </si>
  <si>
    <t>Suma de Diferencia</t>
  </si>
  <si>
    <t>Presupuesto y Gasto</t>
  </si>
  <si>
    <t>Etiquetas de fila</t>
  </si>
  <si>
    <t>Total general</t>
  </si>
  <si>
    <t>Avance de Gasto</t>
  </si>
  <si>
    <t xml:space="preserve">Avance </t>
  </si>
  <si>
    <t>Restante</t>
  </si>
  <si>
    <t>Ajuste</t>
  </si>
  <si>
    <t>Avance de Gasto por Marca</t>
  </si>
  <si>
    <t>Avance de Gasto por Segmento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</si>
</sst>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_-* #,##0_-;\-* #,##0_-;_-* &quot;-&quot;??_-;_-@_-"/>
    <numFmt numFmtId="165" formatCode="[&gt;=1000000]#,,&quot;M&quot;;[&gt;=1000]#..&quot;K&quot;;_*#.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0" borderId="0" xfId="0" pivotButton="1"/>
    <xf numFmtId="164" fontId="0" fillId="0" borderId="0" xfId="1" applyNumberFormat="1" applyFont="1" applyAlignment="1">
      <alignment horizontal="center" vertical="center"/>
    </xf>
    <xf numFmtId="164" fontId="0" fillId="0" borderId="0" xfId="1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  <xf numFmtId="9" fontId="0" fillId="0" borderId="0" xfId="2" applyFont="1"/>
    <xf numFmtId="9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3">
    <cellStyle name="Millares" xfId="1" builtinId="3"/>
    <cellStyle name="Normal" xfId="0" builtinId="0"/>
    <cellStyle name="Porcentaje" xfId="2" builtinId="5"/>
  </cellStyles>
  <dxfs count="7">
    <dxf>
      <numFmt numFmtId="165" formatCode="[&gt;=1000000]#,,&quot;M&quot;;[&gt;=1000]#..&quot;K&quot;;_*#.##0"/>
    </dxf>
    <dxf>
      <numFmt numFmtId="165" formatCode="[&gt;=1000000]#,,&quot;M&quot;;[&gt;=1000]#..&quot;K&quot;;_*#.##0"/>
    </dxf>
    <dxf>
      <numFmt numFmtId="164" formatCode="_-* #,##0_-;\-* #,##0_-;_-* &quot;-&quot;??_-;_-@_-"/>
    </dxf>
    <dxf>
      <numFmt numFmtId="165" formatCode="[&gt;=1000000]#,,&quot;M&quot;;[&gt;=1000]#..&quot;K&quot;;_*#.##0"/>
    </dxf>
    <dxf>
      <numFmt numFmtId="19" formatCode="dd/mm/yyyy"/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1" defaultTableStyle="TableStyleMedium2" defaultPivotStyle="PivotStyleLight16">
    <tableStyle name="SlicerStyleLight1 2" pivot="0" table="0" count="10" xr9:uid="{90FB70DE-12DD-495E-BD77-7B5AC36927D2}">
      <tableStyleElement type="wholeTable" dxfId="6"/>
      <tableStyleElement type="headerRow" dxfId="5"/>
    </tableStyle>
  </tableStyles>
  <colors>
    <mruColors>
      <color rgb="FFF76489"/>
      <color rgb="FFCA61B6"/>
      <color rgb="FF8C5CC7"/>
      <color rgb="FF5FC8FF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 tint="-0.2499465926084170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[DashboardAnalisisGastos.xlsx]Análisis!TablaDinámica4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bg2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gradFill flip="none" rotWithShape="1">
              <a:gsLst>
                <a:gs pos="0">
                  <a:srgbClr val="8C5CC7"/>
                </a:gs>
                <a:gs pos="51000">
                  <a:srgbClr val="CA61B6"/>
                </a:gs>
                <a:gs pos="100000">
                  <a:srgbClr val="F76489"/>
                </a:gs>
              </a:gsLst>
              <a:lin ang="10800000" scaled="1"/>
              <a:tileRect/>
            </a:gra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Análisis!$I$6</c:f>
              <c:strCache>
                <c:ptCount val="1"/>
                <c:pt idx="0">
                  <c:v>Suma de Presupuesto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Análisis!$H$7:$H$41</c:f>
              <c:multiLvlStrCache>
                <c:ptCount val="3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Análisis!$I$7:$I$41</c:f>
              <c:numCache>
                <c:formatCode>[&gt;=1000000]#,,"M";[&gt;=1000]#.."K";_*#.##0</c:formatCode>
                <c:ptCount val="31"/>
                <c:pt idx="0">
                  <c:v>17123683.86475962</c:v>
                </c:pt>
                <c:pt idx="1">
                  <c:v>15946856.790865388</c:v>
                </c:pt>
                <c:pt idx="2">
                  <c:v>14098293.706730766</c:v>
                </c:pt>
                <c:pt idx="3">
                  <c:v>11825498.417307695</c:v>
                </c:pt>
                <c:pt idx="4">
                  <c:v>20193946.866346147</c:v>
                </c:pt>
                <c:pt idx="5">
                  <c:v>13198295.569887688</c:v>
                </c:pt>
                <c:pt idx="6">
                  <c:v>16468558.626436155</c:v>
                </c:pt>
                <c:pt idx="7">
                  <c:v>13422462.415416926</c:v>
                </c:pt>
                <c:pt idx="8">
                  <c:v>16281988.355688462</c:v>
                </c:pt>
                <c:pt idx="9">
                  <c:v>18658079.374098461</c:v>
                </c:pt>
                <c:pt idx="10">
                  <c:v>13307798.357508464</c:v>
                </c:pt>
                <c:pt idx="11">
                  <c:v>16739464.708675381</c:v>
                </c:pt>
                <c:pt idx="12">
                  <c:v>18796735.176484615</c:v>
                </c:pt>
                <c:pt idx="13">
                  <c:v>9451307.2260692287</c:v>
                </c:pt>
                <c:pt idx="14">
                  <c:v>16022878.419192309</c:v>
                </c:pt>
                <c:pt idx="15">
                  <c:v>23542265.545757692</c:v>
                </c:pt>
                <c:pt idx="16">
                  <c:v>17780706.554469232</c:v>
                </c:pt>
                <c:pt idx="17">
                  <c:v>11271806.223776925</c:v>
                </c:pt>
                <c:pt idx="18">
                  <c:v>17006361.185276918</c:v>
                </c:pt>
                <c:pt idx="19">
                  <c:v>10472286.376788462</c:v>
                </c:pt>
                <c:pt idx="20">
                  <c:v>10948706.997646155</c:v>
                </c:pt>
                <c:pt idx="21">
                  <c:v>10348047.67953077</c:v>
                </c:pt>
                <c:pt idx="22">
                  <c:v>20037167.630238462</c:v>
                </c:pt>
                <c:pt idx="23">
                  <c:v>8869884.329561539</c:v>
                </c:pt>
                <c:pt idx="24">
                  <c:v>19769852.139853846</c:v>
                </c:pt>
                <c:pt idx="25">
                  <c:v>9044746.0390461534</c:v>
                </c:pt>
                <c:pt idx="26">
                  <c:v>12821279.78183846</c:v>
                </c:pt>
                <c:pt idx="27">
                  <c:v>15935466.309876921</c:v>
                </c:pt>
                <c:pt idx="28">
                  <c:v>21499833.702561535</c:v>
                </c:pt>
                <c:pt idx="29">
                  <c:v>10566742.039161541</c:v>
                </c:pt>
                <c:pt idx="30">
                  <c:v>12858415.67599231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03B-4ABF-A568-94F5BE519B02}"/>
            </c:ext>
          </c:extLst>
        </c:ser>
        <c:ser>
          <c:idx val="1"/>
          <c:order val="1"/>
          <c:tx>
            <c:strRef>
              <c:f>Análisis!$J$6</c:f>
              <c:strCache>
                <c:ptCount val="1"/>
                <c:pt idx="0">
                  <c:v>Suma de Gastos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rgbClr val="8C5CC7"/>
                  </a:gs>
                  <a:gs pos="51000">
                    <a:srgbClr val="CA61B6"/>
                  </a:gs>
                  <a:gs pos="100000">
                    <a:srgbClr val="F76489"/>
                  </a:gs>
                </a:gsLst>
                <a:lin ang="10800000" scaled="1"/>
                <a:tileRect/>
              </a:gradFill>
              <a:round/>
            </a:ln>
            <a:effectLst/>
          </c:spPr>
          <c:marker>
            <c:symbol val="none"/>
          </c:marker>
          <c:cat>
            <c:multiLvlStrRef>
              <c:f>Análisis!$H$7:$H$41</c:f>
              <c:multiLvlStrCache>
                <c:ptCount val="3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Análisis!$J$7:$J$41</c:f>
              <c:numCache>
                <c:formatCode>[&gt;=1000000]#,,"M";[&gt;=1000]#.."K";_*#.##0</c:formatCode>
                <c:ptCount val="31"/>
                <c:pt idx="0">
                  <c:v>14601969</c:v>
                </c:pt>
                <c:pt idx="1">
                  <c:v>14367060.239999998</c:v>
                </c:pt>
                <c:pt idx="2">
                  <c:v>12220454.200000003</c:v>
                </c:pt>
                <c:pt idx="3">
                  <c:v>10153363.800000001</c:v>
                </c:pt>
                <c:pt idx="4">
                  <c:v>17387785.900000002</c:v>
                </c:pt>
                <c:pt idx="5">
                  <c:v>11106168.004999999</c:v>
                </c:pt>
                <c:pt idx="6">
                  <c:v>13634256.636000002</c:v>
                </c:pt>
                <c:pt idx="7">
                  <c:v>11456380.017000001</c:v>
                </c:pt>
                <c:pt idx="8">
                  <c:v>13975179.777000003</c:v>
                </c:pt>
                <c:pt idx="9">
                  <c:v>16256940.768000003</c:v>
                </c:pt>
                <c:pt idx="10">
                  <c:v>11210393.006999999</c:v>
                </c:pt>
                <c:pt idx="11">
                  <c:v>14596617.384000003</c:v>
                </c:pt>
                <c:pt idx="12">
                  <c:v>16063369.83</c:v>
                </c:pt>
                <c:pt idx="13">
                  <c:v>8075158.1399999997</c:v>
                </c:pt>
                <c:pt idx="14">
                  <c:v>13533303.515000001</c:v>
                </c:pt>
                <c:pt idx="15">
                  <c:v>19612563.66</c:v>
                </c:pt>
                <c:pt idx="16">
                  <c:v>14441483.060000002</c:v>
                </c:pt>
                <c:pt idx="17">
                  <c:v>9713661.910000002</c:v>
                </c:pt>
                <c:pt idx="18">
                  <c:v>14416033.68</c:v>
                </c:pt>
                <c:pt idx="19">
                  <c:v>8757422.7049999982</c:v>
                </c:pt>
                <c:pt idx="20">
                  <c:v>9640459.7200000007</c:v>
                </c:pt>
                <c:pt idx="21">
                  <c:v>8410565.4600000009</c:v>
                </c:pt>
                <c:pt idx="22">
                  <c:v>16508281.08</c:v>
                </c:pt>
                <c:pt idx="23">
                  <c:v>7683496.4349999996</c:v>
                </c:pt>
                <c:pt idx="24">
                  <c:v>16317492.26</c:v>
                </c:pt>
                <c:pt idx="25">
                  <c:v>7696874.1099999994</c:v>
                </c:pt>
                <c:pt idx="26">
                  <c:v>10644553.889999999</c:v>
                </c:pt>
                <c:pt idx="27">
                  <c:v>13185269.199999999</c:v>
                </c:pt>
                <c:pt idx="28">
                  <c:v>17922602.030000001</c:v>
                </c:pt>
                <c:pt idx="29">
                  <c:v>8627170.6999999993</c:v>
                </c:pt>
                <c:pt idx="30">
                  <c:v>10567784.910000002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03B-4ABF-A568-94F5BE519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793520"/>
        <c:axId val="1129783920"/>
      </c:lineChart>
      <c:catAx>
        <c:axId val="112979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783920"/>
        <c:crosses val="autoZero"/>
        <c:auto val="1"/>
        <c:lblAlgn val="ctr"/>
        <c:lblOffset val="100"/>
        <c:noMultiLvlLbl val="0"/>
      </c:catAx>
      <c:valAx>
        <c:axId val="11297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000000]#,,&quot;M&quot;;[&gt;=1000]#..&quot;K&quot;;_*#.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79352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33333333333334"/>
          <c:y val="5.5555555555555552E-2"/>
          <c:w val="0.53888888888888886"/>
          <c:h val="0.89814814814814814"/>
        </c:manualLayout>
      </c:layout>
      <c:doughnutChart>
        <c:varyColors val="1"/>
        <c:ser>
          <c:idx val="0"/>
          <c:order val="0"/>
          <c:explosion val="2"/>
          <c:dPt>
            <c:idx val="0"/>
            <c:bubble3D val="0"/>
            <c:spPr>
              <a:gradFill flip="none" rotWithShape="1">
                <a:gsLst>
                  <a:gs pos="0">
                    <a:srgbClr val="92D050"/>
                  </a:gs>
                  <a:gs pos="100000">
                    <a:schemeClr val="accent6">
                      <a:lumMod val="75000"/>
                    </a:schemeClr>
                  </a:gs>
                </a:gsLst>
                <a:lin ang="10800000" scaled="1"/>
                <a:tileRect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0D-4F0A-AAD6-696D8D648AE0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0D-4F0A-AAD6-696D8D648AE0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0D-4F0A-AAD6-696D8D648AE0}"/>
              </c:ext>
            </c:extLst>
          </c:dPt>
          <c:val>
            <c:numRef>
              <c:f>Análisis!$M$10:$M$12</c:f>
              <c:numCache>
                <c:formatCode>0%</c:formatCode>
                <c:ptCount val="3"/>
                <c:pt idx="0">
                  <c:v>0.84595336949947653</c:v>
                </c:pt>
                <c:pt idx="1">
                  <c:v>0.15404663050052347</c:v>
                </c:pt>
                <c:pt idx="2" formatCode="0.00%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0D-4F0A-AAD6-696D8D648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40"/>
        <c:holeSize val="9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[DashboardAnalisisGastos.xlsx]Análisis!TablaDinámica6</c:name>
    <c:fmtId val="4"/>
  </c:pivotSource>
  <c:chart>
    <c:autoTitleDeleted val="0"/>
    <c:pivotFmts>
      <c:pivotFmt>
        <c:idx val="0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7648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7648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7648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029184094044409"/>
          <c:y val="6.0009738279919199E-2"/>
          <c:w val="0.8014607019699489"/>
          <c:h val="0.8781601396143511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Análisis!$R$4</c:f>
              <c:strCache>
                <c:ptCount val="1"/>
                <c:pt idx="0">
                  <c:v>Suma de Presupuesto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Análisis!$Q$5:$Q$9</c:f>
              <c:strCache>
                <c:ptCount val="4"/>
                <c:pt idx="0">
                  <c:v>Birop</c:v>
                </c:pt>
                <c:pt idx="1">
                  <c:v>Lumalu</c:v>
                </c:pt>
                <c:pt idx="2">
                  <c:v>Yeri</c:v>
                </c:pt>
                <c:pt idx="3">
                  <c:v>Zamsan</c:v>
                </c:pt>
              </c:strCache>
            </c:strRef>
          </c:cat>
          <c:val>
            <c:numRef>
              <c:f>Análisis!$R$5:$R$9</c:f>
              <c:numCache>
                <c:formatCode>[&gt;=1000000]#,,"M";[&gt;=1000]#.."K";_*#.##0</c:formatCode>
                <c:ptCount val="4"/>
                <c:pt idx="0">
                  <c:v>121875268.2004523</c:v>
                </c:pt>
                <c:pt idx="1">
                  <c:v>155803456.71364397</c:v>
                </c:pt>
                <c:pt idx="2">
                  <c:v>84025655.86176616</c:v>
                </c:pt>
                <c:pt idx="3">
                  <c:v>102605035.31098188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B-466C-812D-412B344B194B}"/>
            </c:ext>
          </c:extLst>
        </c:ser>
        <c:ser>
          <c:idx val="1"/>
          <c:order val="1"/>
          <c:tx>
            <c:strRef>
              <c:f>Análisis!$S$4</c:f>
              <c:strCache>
                <c:ptCount val="1"/>
                <c:pt idx="0">
                  <c:v>Suma de Gastos</c:v>
                </c:pt>
              </c:strCache>
            </c:strRef>
          </c:tx>
          <c:spPr>
            <a:solidFill>
              <a:srgbClr val="F7648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Análisis!$Q$5:$Q$9</c:f>
              <c:strCache>
                <c:ptCount val="4"/>
                <c:pt idx="0">
                  <c:v>Birop</c:v>
                </c:pt>
                <c:pt idx="1">
                  <c:v>Lumalu</c:v>
                </c:pt>
                <c:pt idx="2">
                  <c:v>Yeri</c:v>
                </c:pt>
                <c:pt idx="3">
                  <c:v>Zamsan</c:v>
                </c:pt>
              </c:strCache>
            </c:strRef>
          </c:cat>
          <c:val>
            <c:numRef>
              <c:f>Análisis!$S$5:$S$9</c:f>
              <c:numCache>
                <c:formatCode>[&gt;=1000000]#,,"M";[&gt;=1000]#.."K";_*#.##0</c:formatCode>
                <c:ptCount val="4"/>
                <c:pt idx="0">
                  <c:v>102932087.54900007</c:v>
                </c:pt>
                <c:pt idx="1">
                  <c:v>131401666.09700002</c:v>
                </c:pt>
                <c:pt idx="2">
                  <c:v>70641890.704999968</c:v>
                </c:pt>
                <c:pt idx="3">
                  <c:v>87808470.678000003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EB-466C-812D-412B344B1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154112960"/>
        <c:axId val="1154128800"/>
      </c:barChart>
      <c:catAx>
        <c:axId val="1154112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54128800"/>
        <c:crosses val="autoZero"/>
        <c:auto val="1"/>
        <c:lblAlgn val="ctr"/>
        <c:lblOffset val="100"/>
        <c:noMultiLvlLbl val="0"/>
      </c:catAx>
      <c:valAx>
        <c:axId val="1154128800"/>
        <c:scaling>
          <c:orientation val="minMax"/>
        </c:scaling>
        <c:delete val="1"/>
        <c:axPos val="b"/>
        <c:numFmt formatCode="[&gt;=1000000]#,,&quot;M&quot;;[&gt;=1000]#..&quot;K&quot;;_*#.##0" sourceLinked="1"/>
        <c:majorTickMark val="none"/>
        <c:minorTickMark val="none"/>
        <c:tickLblPos val="nextTo"/>
        <c:crossAx val="115411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[DashboardAnalisisGastos.xlsx]Análisis!TablaDinámica7</c:name>
    <c:fmtId val="3"/>
  </c:pivotSource>
  <c:chart>
    <c:autoTitleDeleted val="0"/>
    <c:pivotFmts>
      <c:pivotFmt>
        <c:idx val="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Análisis!$M$17</c:f>
              <c:strCache>
                <c:ptCount val="1"/>
                <c:pt idx="0">
                  <c:v>Suma de Presupuesto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Análisis!$L$18:$L$23</c:f>
              <c:strCache>
                <c:ptCount val="5"/>
                <c:pt idx="0">
                  <c:v>Educación</c:v>
                </c:pt>
                <c:pt idx="1">
                  <c:v>Enterprise</c:v>
                </c:pt>
                <c:pt idx="2">
                  <c:v>Gobierno</c:v>
                </c:pt>
                <c:pt idx="3">
                  <c:v>Pyme</c:v>
                </c:pt>
                <c:pt idx="4">
                  <c:v>Socios</c:v>
                </c:pt>
              </c:strCache>
            </c:strRef>
          </c:cat>
          <c:val>
            <c:numRef>
              <c:f>Análisis!$M$18:$M$23</c:f>
              <c:numCache>
                <c:formatCode>[&gt;=1000000]#,,"M";[&gt;=1000]#.."K";_*#.##0</c:formatCode>
                <c:ptCount val="5"/>
                <c:pt idx="0">
                  <c:v>19170734.646461532</c:v>
                </c:pt>
                <c:pt idx="1">
                  <c:v>79037337.851538435</c:v>
                </c:pt>
                <c:pt idx="2">
                  <c:v>196779249.08963493</c:v>
                </c:pt>
                <c:pt idx="3">
                  <c:v>148518547.57725</c:v>
                </c:pt>
                <c:pt idx="4">
                  <c:v>20803546.921959229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E-4E59-BD71-E5999A14F1DE}"/>
            </c:ext>
          </c:extLst>
        </c:ser>
        <c:ser>
          <c:idx val="1"/>
          <c:order val="1"/>
          <c:tx>
            <c:strRef>
              <c:f>Análisis!$N$17</c:f>
              <c:strCache>
                <c:ptCount val="1"/>
                <c:pt idx="0">
                  <c:v>Suma de Gastos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Análisis!$L$18:$L$23</c:f>
              <c:strCache>
                <c:ptCount val="5"/>
                <c:pt idx="0">
                  <c:v>Educación</c:v>
                </c:pt>
                <c:pt idx="1">
                  <c:v>Enterprise</c:v>
                </c:pt>
                <c:pt idx="2">
                  <c:v>Gobierno</c:v>
                </c:pt>
                <c:pt idx="3">
                  <c:v>Pyme</c:v>
                </c:pt>
                <c:pt idx="4">
                  <c:v>Socios</c:v>
                </c:pt>
              </c:strCache>
            </c:strRef>
          </c:cat>
          <c:val>
            <c:numRef>
              <c:f>Análisis!$N$18:$N$23</c:f>
              <c:numCache>
                <c:formatCode>[&gt;=1000000]#,,"M";[&gt;=1000]#.."K";_*#.##0</c:formatCode>
                <c:ptCount val="5"/>
                <c:pt idx="0">
                  <c:v>14896464.820000006</c:v>
                </c:pt>
                <c:pt idx="1">
                  <c:v>68687782.359999999</c:v>
                </c:pt>
                <c:pt idx="2">
                  <c:v>157049703.24000004</c:v>
                </c:pt>
                <c:pt idx="3">
                  <c:v>134252380.22</c:v>
                </c:pt>
                <c:pt idx="4">
                  <c:v>17897784.389000002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E-4E59-BD71-E5999A14F1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154130720"/>
        <c:axId val="1154129760"/>
      </c:barChart>
      <c:catAx>
        <c:axId val="115413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54129760"/>
        <c:crosses val="autoZero"/>
        <c:auto val="1"/>
        <c:lblAlgn val="ctr"/>
        <c:lblOffset val="100"/>
        <c:noMultiLvlLbl val="0"/>
      </c:catAx>
      <c:valAx>
        <c:axId val="1154129760"/>
        <c:scaling>
          <c:orientation val="minMax"/>
        </c:scaling>
        <c:delete val="1"/>
        <c:axPos val="l"/>
        <c:numFmt formatCode="[&gt;=1000000]#,,&quot;M&quot;;[&gt;=1000]#..&quot;K&quot;;_*#.##0" sourceLinked="1"/>
        <c:majorTickMark val="none"/>
        <c:minorTickMark val="none"/>
        <c:tickLblPos val="nextTo"/>
        <c:crossAx val="115413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4.sv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0</xdr:row>
      <xdr:rowOff>0</xdr:rowOff>
    </xdr:from>
    <xdr:to>
      <xdr:col>15</xdr:col>
      <xdr:colOff>257174</xdr:colOff>
      <xdr:row>26</xdr:row>
      <xdr:rowOff>28572</xdr:rowOff>
    </xdr:to>
    <xdr:sp macro="" textlink="">
      <xdr:nvSpPr>
        <xdr:cNvPr id="2" name="Rectángulo redondeado 3">
          <a:extLst>
            <a:ext uri="{FF2B5EF4-FFF2-40B4-BE49-F238E27FC236}">
              <a16:creationId xmlns:a16="http://schemas.microsoft.com/office/drawing/2014/main" id="{0BFF825A-34BE-461E-9A58-80BADA923599}"/>
            </a:ext>
          </a:extLst>
        </xdr:cNvPr>
        <xdr:cNvSpPr/>
      </xdr:nvSpPr>
      <xdr:spPr>
        <a:xfrm>
          <a:off x="1104900" y="0"/>
          <a:ext cx="10582274" cy="4981572"/>
        </a:xfrm>
        <a:prstGeom prst="roundRect">
          <a:avLst>
            <a:gd name="adj" fmla="val 5320"/>
          </a:avLst>
        </a:prstGeom>
        <a:solidFill>
          <a:srgbClr val="F1EFF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619124</xdr:colOff>
      <xdr:row>0</xdr:row>
      <xdr:rowOff>95247</xdr:rowOff>
    </xdr:from>
    <xdr:to>
      <xdr:col>6</xdr:col>
      <xdr:colOff>114299</xdr:colOff>
      <xdr:row>4</xdr:row>
      <xdr:rowOff>28572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3F8C961-CF6D-4458-BE7A-83A40B784EAC}"/>
            </a:ext>
          </a:extLst>
        </xdr:cNvPr>
        <xdr:cNvSpPr txBox="1"/>
      </xdr:nvSpPr>
      <xdr:spPr>
        <a:xfrm>
          <a:off x="1381124" y="95247"/>
          <a:ext cx="3305175" cy="695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4000"/>
            <a:t>Bienvenida(o)!</a:t>
          </a:r>
        </a:p>
      </xdr:txBody>
    </xdr:sp>
    <xdr:clientData/>
  </xdr:twoCellAnchor>
  <xdr:twoCellAnchor>
    <xdr:from>
      <xdr:col>0</xdr:col>
      <xdr:colOff>-1</xdr:colOff>
      <xdr:row>4</xdr:row>
      <xdr:rowOff>19050</xdr:rowOff>
    </xdr:from>
    <xdr:to>
      <xdr:col>12</xdr:col>
      <xdr:colOff>28574</xdr:colOff>
      <xdr:row>23</xdr:row>
      <xdr:rowOff>38100</xdr:rowOff>
    </xdr:to>
    <xdr:sp macro="" textlink="">
      <xdr:nvSpPr>
        <xdr:cNvPr id="5" name="Rectángulo redondeado 7">
          <a:extLst>
            <a:ext uri="{FF2B5EF4-FFF2-40B4-BE49-F238E27FC236}">
              <a16:creationId xmlns:a16="http://schemas.microsoft.com/office/drawing/2014/main" id="{5889B5EC-E3C2-49FA-9F7B-1D549C2A425C}"/>
            </a:ext>
            <a:ext uri="{147F2762-F138-4A5C-976F-8EAC2B608ADB}">
              <a16:predDERef xmlns:a16="http://schemas.microsoft.com/office/drawing/2014/main" pred="{BEE26467-2AC8-4D23-B73E-2BA91F82FA47}"/>
            </a:ext>
          </a:extLst>
        </xdr:cNvPr>
        <xdr:cNvSpPr/>
      </xdr:nvSpPr>
      <xdr:spPr>
        <a:xfrm>
          <a:off x="-1" y="781050"/>
          <a:ext cx="9172575" cy="3638550"/>
        </a:xfrm>
        <a:prstGeom prst="roundRect">
          <a:avLst>
            <a:gd name="adj" fmla="val 1229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276225</xdr:colOff>
      <xdr:row>6</xdr:row>
      <xdr:rowOff>114297</xdr:rowOff>
    </xdr:from>
    <xdr:to>
      <xdr:col>5</xdr:col>
      <xdr:colOff>57150</xdr:colOff>
      <xdr:row>10</xdr:row>
      <xdr:rowOff>66672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8EC80A76-E997-4521-9451-9D2F97353AD5}"/>
            </a:ext>
          </a:extLst>
        </xdr:cNvPr>
        <xdr:cNvSpPr txBox="1"/>
      </xdr:nvSpPr>
      <xdr:spPr>
        <a:xfrm>
          <a:off x="1800225" y="1257297"/>
          <a:ext cx="2066925" cy="7143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PE" sz="4000">
              <a:latin typeface="+mn-lt"/>
              <a:cs typeface="Arial" panose="020B0604020202020204" pitchFamily="34" charset="0"/>
            </a:rPr>
            <a:t>Calibri</a:t>
          </a:r>
        </a:p>
      </xdr:txBody>
    </xdr:sp>
    <xdr:clientData/>
  </xdr:twoCellAnchor>
  <xdr:twoCellAnchor>
    <xdr:from>
      <xdr:col>2</xdr:col>
      <xdr:colOff>295276</xdr:colOff>
      <xdr:row>10</xdr:row>
      <xdr:rowOff>57147</xdr:rowOff>
    </xdr:from>
    <xdr:to>
      <xdr:col>5</xdr:col>
      <xdr:colOff>85725</xdr:colOff>
      <xdr:row>12</xdr:row>
      <xdr:rowOff>123822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E79DA7FF-490B-40E5-9ECC-65AF8683B87E}"/>
            </a:ext>
          </a:extLst>
        </xdr:cNvPr>
        <xdr:cNvSpPr txBox="1"/>
      </xdr:nvSpPr>
      <xdr:spPr>
        <a:xfrm>
          <a:off x="1819276" y="1962147"/>
          <a:ext cx="2076449" cy="4476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PE" sz="1000">
              <a:latin typeface="+mn-lt"/>
              <a:cs typeface="Arial" panose="020B0604020202020204" pitchFamily="34" charset="0"/>
            </a:rPr>
            <a:t>ABCDEFGHIJKLMNOPQRSTUVWXYZ</a:t>
          </a:r>
        </a:p>
        <a:p>
          <a:r>
            <a:rPr lang="es-PE" sz="1000">
              <a:latin typeface="+mn-lt"/>
              <a:cs typeface="Arial" panose="020B0604020202020204" pitchFamily="34" charset="0"/>
            </a:rPr>
            <a:t>abcdefghijklmnopqrstuvwxyz</a:t>
          </a:r>
        </a:p>
      </xdr:txBody>
    </xdr:sp>
    <xdr:clientData/>
  </xdr:twoCellAnchor>
  <xdr:twoCellAnchor>
    <xdr:from>
      <xdr:col>2</xdr:col>
      <xdr:colOff>314326</xdr:colOff>
      <xdr:row>13</xdr:row>
      <xdr:rowOff>19047</xdr:rowOff>
    </xdr:from>
    <xdr:to>
      <xdr:col>3</xdr:col>
      <xdr:colOff>628650</xdr:colOff>
      <xdr:row>14</xdr:row>
      <xdr:rowOff>76197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A28F1E6B-555E-4D6A-9C1D-7E78C1CAB654}"/>
            </a:ext>
          </a:extLst>
        </xdr:cNvPr>
        <xdr:cNvSpPr txBox="1"/>
      </xdr:nvSpPr>
      <xdr:spPr>
        <a:xfrm>
          <a:off x="1838326" y="2495547"/>
          <a:ext cx="1076324" cy="247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PE" sz="1000">
              <a:latin typeface="+mn-lt"/>
              <a:cs typeface="Arial" panose="020B0604020202020204" pitchFamily="34" charset="0"/>
            </a:rPr>
            <a:t>0123456789</a:t>
          </a:r>
        </a:p>
      </xdr:txBody>
    </xdr:sp>
    <xdr:clientData/>
  </xdr:twoCellAnchor>
  <xdr:twoCellAnchor>
    <xdr:from>
      <xdr:col>1</xdr:col>
      <xdr:colOff>390525</xdr:colOff>
      <xdr:row>27</xdr:row>
      <xdr:rowOff>76197</xdr:rowOff>
    </xdr:from>
    <xdr:to>
      <xdr:col>2</xdr:col>
      <xdr:colOff>361950</xdr:colOff>
      <xdr:row>29</xdr:row>
      <xdr:rowOff>152397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3D4483DD-E14A-4E7C-A95F-E2BB82809141}"/>
            </a:ext>
            <a:ext uri="{147F2762-F138-4A5C-976F-8EAC2B608ADB}">
              <a16:predDERef xmlns:a16="http://schemas.microsoft.com/office/drawing/2014/main" pred="{A28F1E6B-555E-4D6A-9C1D-7E78C1CAB654}"/>
            </a:ext>
          </a:extLst>
        </xdr:cNvPr>
        <xdr:cNvSpPr txBox="1"/>
      </xdr:nvSpPr>
      <xdr:spPr>
        <a:xfrm>
          <a:off x="1152525" y="5219697"/>
          <a:ext cx="733425" cy="457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400">
              <a:solidFill>
                <a:schemeClr val="dk1"/>
              </a:solidFill>
              <a:latin typeface="+mn-lt"/>
              <a:ea typeface="+mn-lt"/>
              <a:cs typeface="+mn-lt"/>
            </a:rPr>
            <a:t>Iconos</a:t>
          </a:r>
        </a:p>
      </xdr:txBody>
    </xdr:sp>
    <xdr:clientData/>
  </xdr:twoCellAnchor>
  <xdr:twoCellAnchor>
    <xdr:from>
      <xdr:col>6</xdr:col>
      <xdr:colOff>171454</xdr:colOff>
      <xdr:row>6</xdr:row>
      <xdr:rowOff>133350</xdr:rowOff>
    </xdr:from>
    <xdr:to>
      <xdr:col>9</xdr:col>
      <xdr:colOff>523875</xdr:colOff>
      <xdr:row>9</xdr:row>
      <xdr:rowOff>47625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499AA8DE-648D-44E3-B320-6063DD7628E4}"/>
            </a:ext>
            <a:ext uri="{147F2762-F138-4A5C-976F-8EAC2B608ADB}">
              <a16:predDERef xmlns:a16="http://schemas.microsoft.com/office/drawing/2014/main" pred="{3D4483DD-E14A-4E7C-A95F-E2BB82809141}"/>
            </a:ext>
          </a:extLst>
        </xdr:cNvPr>
        <xdr:cNvGrpSpPr/>
      </xdr:nvGrpSpPr>
      <xdr:grpSpPr>
        <a:xfrm>
          <a:off x="4880614" y="1230630"/>
          <a:ext cx="2707001" cy="462915"/>
          <a:chOff x="4514854" y="1200150"/>
          <a:chExt cx="2638421" cy="485775"/>
        </a:xfrm>
      </xdr:grpSpPr>
      <xdr:grpSp>
        <xdr:nvGrpSpPr>
          <xdr:cNvPr id="11" name="Grupo 10">
            <a:extLst>
              <a:ext uri="{FF2B5EF4-FFF2-40B4-BE49-F238E27FC236}">
                <a16:creationId xmlns:a16="http://schemas.microsoft.com/office/drawing/2014/main" id="{1DB2132B-52A7-4471-88EB-C6EF32C7BAC7}"/>
              </a:ext>
            </a:extLst>
          </xdr:cNvPr>
          <xdr:cNvGrpSpPr/>
        </xdr:nvGrpSpPr>
        <xdr:grpSpPr>
          <a:xfrm>
            <a:off x="4514854" y="1200150"/>
            <a:ext cx="2638421" cy="485775"/>
            <a:chOff x="5305429" y="685800"/>
            <a:chExt cx="2638421" cy="485775"/>
          </a:xfrm>
        </xdr:grpSpPr>
        <xdr:sp macro="" textlink="">
          <xdr:nvSpPr>
            <xdr:cNvPr id="13" name="Rectángulo: esquinas superiores redondeadas 12">
              <a:extLst>
                <a:ext uri="{FF2B5EF4-FFF2-40B4-BE49-F238E27FC236}">
                  <a16:creationId xmlns:a16="http://schemas.microsoft.com/office/drawing/2014/main" id="{268BC672-68DD-4E02-96D2-6374F0386809}"/>
                </a:ext>
              </a:extLst>
            </xdr:cNvPr>
            <xdr:cNvSpPr/>
          </xdr:nvSpPr>
          <xdr:spPr>
            <a:xfrm rot="16200000">
              <a:off x="5776917" y="242884"/>
              <a:ext cx="438149" cy="1381125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15C7D4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PE" sz="1100"/>
            </a:p>
          </xdr:txBody>
        </xdr:sp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1A0281ED-B32D-4F87-892E-191838D58CD7}"/>
                </a:ext>
              </a:extLst>
            </xdr:cNvPr>
            <xdr:cNvSpPr txBox="1"/>
          </xdr:nvSpPr>
          <xdr:spPr>
            <a:xfrm>
              <a:off x="6781799" y="685800"/>
              <a:ext cx="1162051" cy="4857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s-PE" sz="1100"/>
                <a:t>RGB: </a:t>
              </a:r>
              <a:r>
                <a:rPr lang="es-PE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95,200,255</a:t>
              </a:r>
              <a:r>
                <a:rPr lang="es-PE"/>
                <a:t> </a:t>
              </a:r>
              <a:r>
                <a:rPr lang="es-PE" sz="1100"/>
                <a:t>HEX: #15c7d4</a:t>
              </a:r>
            </a:p>
          </xdr:txBody>
        </xdr:sp>
      </xdr:grpSp>
      <xdr:sp macro="" textlink="">
        <xdr:nvSpPr>
          <xdr:cNvPr id="12" name="CuadroTexto 11">
            <a:extLst>
              <a:ext uri="{FF2B5EF4-FFF2-40B4-BE49-F238E27FC236}">
                <a16:creationId xmlns:a16="http://schemas.microsoft.com/office/drawing/2014/main" id="{EF375639-7663-4AAB-A94D-374898AC121B}"/>
              </a:ext>
            </a:extLst>
          </xdr:cNvPr>
          <xdr:cNvSpPr txBox="1"/>
        </xdr:nvSpPr>
        <xdr:spPr>
          <a:xfrm>
            <a:off x="4634596" y="1295400"/>
            <a:ext cx="857250" cy="2762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eaLnBrk="1" fontAlgn="auto" latinLnBrk="0" hangingPunct="1"/>
            <a:r>
              <a:rPr lang="es-PE" sz="1100" b="0" i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Azul</a:t>
            </a:r>
            <a:r>
              <a:rPr lang="es-PE" sz="1100" b="0" i="0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 claro</a:t>
            </a:r>
            <a:endParaRPr lang="es-PE" b="0">
              <a:solidFill>
                <a:schemeClr val="bg1"/>
              </a:solidFill>
              <a:effectLst/>
            </a:endParaRPr>
          </a:p>
          <a:p>
            <a:endPara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704850</xdr:colOff>
      <xdr:row>21</xdr:row>
      <xdr:rowOff>76197</xdr:rowOff>
    </xdr:from>
    <xdr:to>
      <xdr:col>6</xdr:col>
      <xdr:colOff>457199</xdr:colOff>
      <xdr:row>22</xdr:row>
      <xdr:rowOff>133347</xdr:rowOff>
    </xdr:to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EBCB02F0-3FF2-489B-8E9F-93BDDF89F2D8}"/>
            </a:ext>
          </a:extLst>
        </xdr:cNvPr>
        <xdr:cNvSpPr txBox="1"/>
      </xdr:nvSpPr>
      <xdr:spPr>
        <a:xfrm>
          <a:off x="3752850" y="4076697"/>
          <a:ext cx="1276349" cy="247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PE" sz="1000">
              <a:latin typeface="+mn-lt"/>
              <a:cs typeface="Arial" panose="020B0604020202020204" pitchFamily="34" charset="0"/>
            </a:rPr>
            <a:t>Fuente:</a:t>
          </a:r>
          <a:r>
            <a:rPr lang="es-PE" sz="1000" baseline="0">
              <a:latin typeface="+mn-lt"/>
              <a:cs typeface="Arial" panose="020B0604020202020204" pitchFamily="34" charset="0"/>
            </a:rPr>
            <a:t> Flaticon.es</a:t>
          </a:r>
          <a:endParaRPr lang="es-PE" sz="1000">
            <a:latin typeface="+mn-lt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333375</xdr:colOff>
      <xdr:row>7</xdr:row>
      <xdr:rowOff>133350</xdr:rowOff>
    </xdr:from>
    <xdr:to>
      <xdr:col>13</xdr:col>
      <xdr:colOff>685796</xdr:colOff>
      <xdr:row>10</xdr:row>
      <xdr:rowOff>47625</xdr:rowOff>
    </xdr:to>
    <xdr:grpSp>
      <xdr:nvGrpSpPr>
        <xdr:cNvPr id="31" name="Grupo 30">
          <a:extLst>
            <a:ext uri="{FF2B5EF4-FFF2-40B4-BE49-F238E27FC236}">
              <a16:creationId xmlns:a16="http://schemas.microsoft.com/office/drawing/2014/main" id="{4889EAF0-A70C-4227-A263-56BC226881C1}"/>
            </a:ext>
          </a:extLst>
        </xdr:cNvPr>
        <xdr:cNvGrpSpPr/>
      </xdr:nvGrpSpPr>
      <xdr:grpSpPr>
        <a:xfrm>
          <a:off x="8181975" y="1413510"/>
          <a:ext cx="2707001" cy="462915"/>
          <a:chOff x="4514854" y="1200150"/>
          <a:chExt cx="2638421" cy="485775"/>
        </a:xfrm>
      </xdr:grpSpPr>
      <xdr:grpSp>
        <xdr:nvGrpSpPr>
          <xdr:cNvPr id="32" name="Grupo 31">
            <a:extLst>
              <a:ext uri="{FF2B5EF4-FFF2-40B4-BE49-F238E27FC236}">
                <a16:creationId xmlns:a16="http://schemas.microsoft.com/office/drawing/2014/main" id="{11D7C2D5-99EF-4477-B355-8735D3FA9876}"/>
              </a:ext>
            </a:extLst>
          </xdr:cNvPr>
          <xdr:cNvGrpSpPr/>
        </xdr:nvGrpSpPr>
        <xdr:grpSpPr>
          <a:xfrm>
            <a:off x="4514854" y="1200150"/>
            <a:ext cx="2638421" cy="485775"/>
            <a:chOff x="5305429" y="685800"/>
            <a:chExt cx="2638421" cy="485775"/>
          </a:xfrm>
        </xdr:grpSpPr>
        <xdr:sp macro="" textlink="">
          <xdr:nvSpPr>
            <xdr:cNvPr id="34" name="Rectángulo: esquinas superiores redondeadas 33">
              <a:extLst>
                <a:ext uri="{FF2B5EF4-FFF2-40B4-BE49-F238E27FC236}">
                  <a16:creationId xmlns:a16="http://schemas.microsoft.com/office/drawing/2014/main" id="{5B7A8B85-C0B7-42CB-8A7C-17653B203B25}"/>
                </a:ext>
              </a:extLst>
            </xdr:cNvPr>
            <xdr:cNvSpPr/>
          </xdr:nvSpPr>
          <xdr:spPr>
            <a:xfrm rot="16200000">
              <a:off x="5776917" y="242884"/>
              <a:ext cx="438149" cy="1381125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8C5CC7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PE" sz="1100"/>
            </a:p>
          </xdr:txBody>
        </xdr:sp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D1BD17B6-F6D1-40D4-80C0-CB67D0D7DCB8}"/>
                </a:ext>
              </a:extLst>
            </xdr:cNvPr>
            <xdr:cNvSpPr txBox="1"/>
          </xdr:nvSpPr>
          <xdr:spPr>
            <a:xfrm>
              <a:off x="6781799" y="685800"/>
              <a:ext cx="1162051" cy="4857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s-PE" sz="1100"/>
                <a:t>RGB: </a:t>
              </a:r>
              <a:r>
                <a:rPr lang="es-PE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140.92,199</a:t>
              </a:r>
              <a:r>
                <a:rPr lang="es-PE"/>
                <a:t> </a:t>
              </a:r>
              <a:r>
                <a:rPr lang="es-PE" sz="1100"/>
                <a:t>HEX: #8c5cc7</a:t>
              </a:r>
            </a:p>
          </xdr:txBody>
        </xdr:sp>
      </xdr:grpSp>
      <xdr:sp macro="" textlink="">
        <xdr:nvSpPr>
          <xdr:cNvPr id="33" name="CuadroTexto 32">
            <a:extLst>
              <a:ext uri="{FF2B5EF4-FFF2-40B4-BE49-F238E27FC236}">
                <a16:creationId xmlns:a16="http://schemas.microsoft.com/office/drawing/2014/main" id="{C758D7A9-F9B5-466A-A8E0-9FB5010B9ACB}"/>
              </a:ext>
            </a:extLst>
          </xdr:cNvPr>
          <xdr:cNvSpPr txBox="1"/>
        </xdr:nvSpPr>
        <xdr:spPr>
          <a:xfrm>
            <a:off x="4634596" y="1295400"/>
            <a:ext cx="857250" cy="2762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eaLnBrk="1" fontAlgn="auto" latinLnBrk="0" hangingPunct="1"/>
            <a:r>
              <a:rPr lang="es-PE" sz="1100" b="0" i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Púrpura</a:t>
            </a:r>
            <a:endParaRPr lang="es-PE" b="0">
              <a:solidFill>
                <a:schemeClr val="bg1"/>
              </a:solidFill>
              <a:effectLst/>
            </a:endParaRPr>
          </a:p>
          <a:p>
            <a:endPara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6</xdr:col>
      <xdr:colOff>209548</xdr:colOff>
      <xdr:row>12</xdr:row>
      <xdr:rowOff>0</xdr:rowOff>
    </xdr:from>
    <xdr:to>
      <xdr:col>9</xdr:col>
      <xdr:colOff>609594</xdr:colOff>
      <xdr:row>14</xdr:row>
      <xdr:rowOff>104775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5AAF5281-97A0-4CC5-B8DF-A78C5E85E6F3}"/>
            </a:ext>
          </a:extLst>
        </xdr:cNvPr>
        <xdr:cNvGrpSpPr/>
      </xdr:nvGrpSpPr>
      <xdr:grpSpPr>
        <a:xfrm>
          <a:off x="4918708" y="2194560"/>
          <a:ext cx="2754626" cy="470535"/>
          <a:chOff x="4495802" y="1781175"/>
          <a:chExt cx="2686046" cy="485775"/>
        </a:xfrm>
      </xdr:grpSpPr>
      <xdr:grpSp>
        <xdr:nvGrpSpPr>
          <xdr:cNvPr id="37" name="Grupo 36">
            <a:extLst>
              <a:ext uri="{FF2B5EF4-FFF2-40B4-BE49-F238E27FC236}">
                <a16:creationId xmlns:a16="http://schemas.microsoft.com/office/drawing/2014/main" id="{71AE003E-6A74-403F-AA9C-CA86C4645988}"/>
              </a:ext>
            </a:extLst>
          </xdr:cNvPr>
          <xdr:cNvGrpSpPr/>
        </xdr:nvGrpSpPr>
        <xdr:grpSpPr>
          <a:xfrm>
            <a:off x="4495802" y="1781175"/>
            <a:ext cx="2686046" cy="485775"/>
            <a:chOff x="5305429" y="685800"/>
            <a:chExt cx="2294873" cy="485775"/>
          </a:xfrm>
        </xdr:grpSpPr>
        <xdr:sp macro="" textlink="">
          <xdr:nvSpPr>
            <xdr:cNvPr id="39" name="Rectángulo: esquinas superiores redondeadas 38">
              <a:extLst>
                <a:ext uri="{FF2B5EF4-FFF2-40B4-BE49-F238E27FC236}">
                  <a16:creationId xmlns:a16="http://schemas.microsoft.com/office/drawing/2014/main" id="{0B1764B7-F781-481E-BC15-623A1B92667D}"/>
                </a:ext>
              </a:extLst>
            </xdr:cNvPr>
            <xdr:cNvSpPr/>
          </xdr:nvSpPr>
          <xdr:spPr>
            <a:xfrm rot="16200000">
              <a:off x="5680417" y="339383"/>
              <a:ext cx="438149" cy="1188125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CA61B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PE" sz="1100"/>
            </a:p>
          </xdr:txBody>
        </xdr:sp>
        <xdr:sp macro="" textlink="">
          <xdr:nvSpPr>
            <xdr:cNvPr id="40" name="CuadroTexto 39">
              <a:extLst>
                <a:ext uri="{FF2B5EF4-FFF2-40B4-BE49-F238E27FC236}">
                  <a16:creationId xmlns:a16="http://schemas.microsoft.com/office/drawing/2014/main" id="{3FB63396-CCA1-4C95-9B1F-548BBF51A0F3}"/>
                </a:ext>
              </a:extLst>
            </xdr:cNvPr>
            <xdr:cNvSpPr txBox="1"/>
          </xdr:nvSpPr>
          <xdr:spPr>
            <a:xfrm>
              <a:off x="6562077" y="685800"/>
              <a:ext cx="1038225" cy="4857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s-PE" sz="1100"/>
                <a:t>RGB: </a:t>
              </a:r>
              <a:r>
                <a:rPr lang="es-PE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202,97,182</a:t>
              </a:r>
              <a:r>
                <a:rPr lang="es-PE"/>
                <a:t> </a:t>
              </a:r>
              <a:r>
                <a:rPr lang="es-PE" sz="1100"/>
                <a:t>HEX: #ca61b6</a:t>
              </a:r>
            </a:p>
          </xdr:txBody>
        </xdr:sp>
      </xdr:grpSp>
      <xdr:sp macro="" textlink="">
        <xdr:nvSpPr>
          <xdr:cNvPr id="38" name="CuadroTexto 37">
            <a:extLst>
              <a:ext uri="{FF2B5EF4-FFF2-40B4-BE49-F238E27FC236}">
                <a16:creationId xmlns:a16="http://schemas.microsoft.com/office/drawing/2014/main" id="{3A40B3E3-8A7F-42B8-A16A-E62FDABDB6F5}"/>
              </a:ext>
            </a:extLst>
          </xdr:cNvPr>
          <xdr:cNvSpPr txBox="1"/>
        </xdr:nvSpPr>
        <xdr:spPr>
          <a:xfrm>
            <a:off x="4611462" y="1876425"/>
            <a:ext cx="1151163" cy="2762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10</xdr:col>
      <xdr:colOff>333373</xdr:colOff>
      <xdr:row>11</xdr:row>
      <xdr:rowOff>161925</xdr:rowOff>
    </xdr:from>
    <xdr:to>
      <xdr:col>13</xdr:col>
      <xdr:colOff>733419</xdr:colOff>
      <xdr:row>14</xdr:row>
      <xdr:rowOff>76200</xdr:rowOff>
    </xdr:to>
    <xdr:grpSp>
      <xdr:nvGrpSpPr>
        <xdr:cNvPr id="41" name="Grupo 40">
          <a:extLst>
            <a:ext uri="{FF2B5EF4-FFF2-40B4-BE49-F238E27FC236}">
              <a16:creationId xmlns:a16="http://schemas.microsoft.com/office/drawing/2014/main" id="{DFCAEB4C-5326-47C5-A6E1-0ED33D9BF3A3}"/>
            </a:ext>
          </a:extLst>
        </xdr:cNvPr>
        <xdr:cNvGrpSpPr/>
      </xdr:nvGrpSpPr>
      <xdr:grpSpPr>
        <a:xfrm>
          <a:off x="8181973" y="2173605"/>
          <a:ext cx="2754626" cy="462915"/>
          <a:chOff x="4495802" y="2352675"/>
          <a:chExt cx="2686046" cy="485775"/>
        </a:xfrm>
      </xdr:grpSpPr>
      <xdr:grpSp>
        <xdr:nvGrpSpPr>
          <xdr:cNvPr id="42" name="Grupo 41">
            <a:extLst>
              <a:ext uri="{FF2B5EF4-FFF2-40B4-BE49-F238E27FC236}">
                <a16:creationId xmlns:a16="http://schemas.microsoft.com/office/drawing/2014/main" id="{61AE6379-7638-4854-B682-DA4261834B00}"/>
              </a:ext>
            </a:extLst>
          </xdr:cNvPr>
          <xdr:cNvGrpSpPr/>
        </xdr:nvGrpSpPr>
        <xdr:grpSpPr>
          <a:xfrm>
            <a:off x="4495802" y="2352675"/>
            <a:ext cx="2686046" cy="485775"/>
            <a:chOff x="5305429" y="685800"/>
            <a:chExt cx="2294873" cy="485775"/>
          </a:xfrm>
        </xdr:grpSpPr>
        <xdr:sp macro="" textlink="">
          <xdr:nvSpPr>
            <xdr:cNvPr id="44" name="Rectángulo: esquinas superiores redondeadas 43">
              <a:extLst>
                <a:ext uri="{FF2B5EF4-FFF2-40B4-BE49-F238E27FC236}">
                  <a16:creationId xmlns:a16="http://schemas.microsoft.com/office/drawing/2014/main" id="{7019DD52-946B-4AAA-8D7D-38093C877F0E}"/>
                </a:ext>
              </a:extLst>
            </xdr:cNvPr>
            <xdr:cNvSpPr/>
          </xdr:nvSpPr>
          <xdr:spPr>
            <a:xfrm rot="16200000">
              <a:off x="5680417" y="339383"/>
              <a:ext cx="438149" cy="1188125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76489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PE" sz="1100"/>
            </a:p>
          </xdr:txBody>
        </xdr:sp>
        <xdr:sp macro="" textlink="">
          <xdr:nvSpPr>
            <xdr:cNvPr id="45" name="CuadroTexto 44">
              <a:extLst>
                <a:ext uri="{FF2B5EF4-FFF2-40B4-BE49-F238E27FC236}">
                  <a16:creationId xmlns:a16="http://schemas.microsoft.com/office/drawing/2014/main" id="{F172231B-F655-4D7F-8397-5665A6002BC8}"/>
                </a:ext>
              </a:extLst>
            </xdr:cNvPr>
            <xdr:cNvSpPr txBox="1"/>
          </xdr:nvSpPr>
          <xdr:spPr>
            <a:xfrm>
              <a:off x="6562077" y="685800"/>
              <a:ext cx="1038225" cy="4857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s-PE" sz="1100"/>
                <a:t>RGB: </a:t>
              </a:r>
              <a:r>
                <a:rPr lang="es-PE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247,100,137  </a:t>
              </a:r>
              <a:r>
                <a:rPr lang="es-PE"/>
                <a:t> </a:t>
              </a:r>
              <a:r>
                <a:rPr lang="es-PE" sz="1100" baseline="0"/>
                <a:t> </a:t>
              </a:r>
              <a:r>
                <a:rPr lang="es-PE" sz="1100"/>
                <a:t>HEX: #f76489</a:t>
              </a:r>
            </a:p>
          </xdr:txBody>
        </xdr:sp>
      </xdr:grpSp>
      <xdr:sp macro="" textlink="">
        <xdr:nvSpPr>
          <xdr:cNvPr id="43" name="CuadroTexto 42">
            <a:extLst>
              <a:ext uri="{FF2B5EF4-FFF2-40B4-BE49-F238E27FC236}">
                <a16:creationId xmlns:a16="http://schemas.microsoft.com/office/drawing/2014/main" id="{F21898A0-BAC2-416A-A6C0-676D06EE18FF}"/>
              </a:ext>
            </a:extLst>
          </xdr:cNvPr>
          <xdr:cNvSpPr txBox="1"/>
        </xdr:nvSpPr>
        <xdr:spPr>
          <a:xfrm>
            <a:off x="4600576" y="2466975"/>
            <a:ext cx="1019174" cy="2762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eaLnBrk="1" fontAlgn="auto" latinLnBrk="0" hangingPunct="1"/>
            <a:r>
              <a:rPr lang="es-PE" sz="1100" b="0" i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Rosa Claro</a:t>
            </a:r>
            <a:endPara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 editAs="oneCell">
    <xdr:from>
      <xdr:col>4</xdr:col>
      <xdr:colOff>283350</xdr:colOff>
      <xdr:row>18</xdr:row>
      <xdr:rowOff>121425</xdr:rowOff>
    </xdr:from>
    <xdr:to>
      <xdr:col>5</xdr:col>
      <xdr:colOff>25350</xdr:colOff>
      <xdr:row>21</xdr:row>
      <xdr:rowOff>53925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DD5B95AA-497F-4678-A277-740511CBF674}"/>
            </a:ext>
            <a:ext uri="{147F2762-F138-4A5C-976F-8EAC2B608ADB}">
              <a16:predDERef xmlns:a16="http://schemas.microsoft.com/office/drawing/2014/main" pred="{D6C78698-0269-440D-BE2C-EBA16BB60F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1350" y="3550425"/>
          <a:ext cx="504000" cy="504000"/>
        </a:xfrm>
        <a:prstGeom prst="rect">
          <a:avLst/>
        </a:prstGeom>
      </xdr:spPr>
    </xdr:pic>
    <xdr:clientData/>
  </xdr:twoCellAnchor>
  <xdr:twoCellAnchor editAs="oneCell">
    <xdr:from>
      <xdr:col>5</xdr:col>
      <xdr:colOff>280951</xdr:colOff>
      <xdr:row>18</xdr:row>
      <xdr:rowOff>147600</xdr:rowOff>
    </xdr:from>
    <xdr:to>
      <xdr:col>5</xdr:col>
      <xdr:colOff>712613</xdr:colOff>
      <xdr:row>21</xdr:row>
      <xdr:rowOff>8100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8ADEC993-2B8D-47B1-BB99-2340FB8C1F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0951" y="3576600"/>
          <a:ext cx="431662" cy="43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373380</xdr:colOff>
      <xdr:row>0</xdr:row>
      <xdr:rowOff>83820</xdr:rowOff>
    </xdr:from>
    <xdr:ext cx="3916680" cy="405432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598D87B-745D-8BBF-C1F2-357215F3278A}"/>
            </a:ext>
          </a:extLst>
        </xdr:cNvPr>
        <xdr:cNvSpPr txBox="1"/>
      </xdr:nvSpPr>
      <xdr:spPr>
        <a:xfrm>
          <a:off x="1943100" y="83820"/>
          <a:ext cx="3916680" cy="405432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PE" sz="2000" b="1" kern="1200"/>
            <a:t>¿Cuánto</a:t>
          </a:r>
          <a:r>
            <a:rPr lang="es-PE" sz="2000" b="1" kern="1200" baseline="0"/>
            <a:t> es el gasto del proyecto?</a:t>
          </a:r>
        </a:p>
      </xdr:txBody>
    </xdr:sp>
    <xdr:clientData/>
  </xdr:oneCellAnchor>
  <xdr:twoCellAnchor>
    <xdr:from>
      <xdr:col>0</xdr:col>
      <xdr:colOff>129540</xdr:colOff>
      <xdr:row>3</xdr:row>
      <xdr:rowOff>34290</xdr:rowOff>
    </xdr:from>
    <xdr:to>
      <xdr:col>3</xdr:col>
      <xdr:colOff>269760</xdr:colOff>
      <xdr:row>9</xdr:row>
      <xdr:rowOff>175410</xdr:rowOff>
    </xdr:to>
    <xdr:sp macro="" textlink="Análisis!B8">
      <xdr:nvSpPr>
        <xdr:cNvPr id="9" name="Rectángulo 8">
          <a:extLst>
            <a:ext uri="{FF2B5EF4-FFF2-40B4-BE49-F238E27FC236}">
              <a16:creationId xmlns:a16="http://schemas.microsoft.com/office/drawing/2014/main" id="{D1F55F34-E490-FA7A-FE3E-91906EBC7DE3}"/>
            </a:ext>
          </a:extLst>
        </xdr:cNvPr>
        <xdr:cNvSpPr/>
      </xdr:nvSpPr>
      <xdr:spPr>
        <a:xfrm>
          <a:off x="129540" y="582930"/>
          <a:ext cx="2494800" cy="12384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63500" sx="99000" sy="99000" algn="ctr" rotWithShape="0">
            <a:schemeClr val="bg2">
              <a:lumMod val="75000"/>
              <a:alpha val="4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AA325EF8-F0C7-4CA5-A344-DC785AF928DD}" type="TxLink">
            <a:rPr lang="en-US" sz="2400" b="1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 464.309.416 </a:t>
          </a:fld>
          <a:endParaRPr lang="es-PE" sz="2400" b="1" kern="1200"/>
        </a:p>
      </xdr:txBody>
    </xdr:sp>
    <xdr:clientData/>
  </xdr:twoCellAnchor>
  <xdr:twoCellAnchor>
    <xdr:from>
      <xdr:col>0</xdr:col>
      <xdr:colOff>762000</xdr:colOff>
      <xdr:row>7</xdr:row>
      <xdr:rowOff>83821</xdr:rowOff>
    </xdr:from>
    <xdr:to>
      <xdr:col>2</xdr:col>
      <xdr:colOff>434340</xdr:colOff>
      <xdr:row>9</xdr:row>
      <xdr:rowOff>121920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821B3D5A-C093-60BC-ADD0-EE53316DD3A5}"/>
            </a:ext>
          </a:extLst>
        </xdr:cNvPr>
        <xdr:cNvSpPr txBox="1"/>
      </xdr:nvSpPr>
      <xdr:spPr>
        <a:xfrm>
          <a:off x="762000" y="1363981"/>
          <a:ext cx="1242060" cy="4038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PE" sz="1400" b="1" kern="1200">
              <a:solidFill>
                <a:schemeClr val="bg1">
                  <a:lumMod val="75000"/>
                </a:schemeClr>
              </a:solidFill>
            </a:rPr>
            <a:t>Presupuesto</a:t>
          </a:r>
        </a:p>
      </xdr:txBody>
    </xdr:sp>
    <xdr:clientData/>
  </xdr:twoCellAnchor>
  <xdr:twoCellAnchor>
    <xdr:from>
      <xdr:col>3</xdr:col>
      <xdr:colOff>617220</xdr:colOff>
      <xdr:row>3</xdr:row>
      <xdr:rowOff>26670</xdr:rowOff>
    </xdr:from>
    <xdr:to>
      <xdr:col>6</xdr:col>
      <xdr:colOff>757440</xdr:colOff>
      <xdr:row>9</xdr:row>
      <xdr:rowOff>167790</xdr:rowOff>
    </xdr:to>
    <xdr:sp macro="" textlink="Análisis!D8">
      <xdr:nvSpPr>
        <xdr:cNvPr id="14" name="Rectángulo 13">
          <a:extLst>
            <a:ext uri="{FF2B5EF4-FFF2-40B4-BE49-F238E27FC236}">
              <a16:creationId xmlns:a16="http://schemas.microsoft.com/office/drawing/2014/main" id="{5D3B22B3-9678-4980-9630-3710F4DEF186}"/>
            </a:ext>
          </a:extLst>
        </xdr:cNvPr>
        <xdr:cNvSpPr/>
      </xdr:nvSpPr>
      <xdr:spPr>
        <a:xfrm>
          <a:off x="2971800" y="575310"/>
          <a:ext cx="2494800" cy="12384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63500" sx="99000" sy="99000" algn="ctr" rotWithShape="0">
            <a:schemeClr val="bg2">
              <a:lumMod val="75000"/>
              <a:alpha val="4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F5A0F715-1DF4-47B4-A350-94E6D9EAA5AE}" type="TxLink">
            <a:rPr lang="en-US" sz="2400" b="1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 392.784.115 </a:t>
          </a:fld>
          <a:endParaRPr lang="es-PE" sz="4400" b="1" kern="1200"/>
        </a:p>
      </xdr:txBody>
    </xdr:sp>
    <xdr:clientData/>
  </xdr:twoCellAnchor>
  <xdr:twoCellAnchor>
    <xdr:from>
      <xdr:col>4</xdr:col>
      <xdr:colOff>464820</xdr:colOff>
      <xdr:row>7</xdr:row>
      <xdr:rowOff>76201</xdr:rowOff>
    </xdr:from>
    <xdr:to>
      <xdr:col>6</xdr:col>
      <xdr:colOff>137160</xdr:colOff>
      <xdr:row>9</xdr:row>
      <xdr:rowOff>114300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3153D5E4-6235-4F94-BCF9-029A11F27940}"/>
            </a:ext>
          </a:extLst>
        </xdr:cNvPr>
        <xdr:cNvSpPr txBox="1"/>
      </xdr:nvSpPr>
      <xdr:spPr>
        <a:xfrm>
          <a:off x="3604260" y="1356361"/>
          <a:ext cx="1242060" cy="4038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PE" sz="1400" b="1" kern="1200">
              <a:solidFill>
                <a:schemeClr val="bg1">
                  <a:lumMod val="75000"/>
                </a:schemeClr>
              </a:solidFill>
            </a:rPr>
            <a:t>Gastos</a:t>
          </a:r>
        </a:p>
      </xdr:txBody>
    </xdr:sp>
    <xdr:clientData/>
  </xdr:twoCellAnchor>
  <xdr:twoCellAnchor>
    <xdr:from>
      <xdr:col>7</xdr:col>
      <xdr:colOff>289560</xdr:colOff>
      <xdr:row>3</xdr:row>
      <xdr:rowOff>72390</xdr:rowOff>
    </xdr:from>
    <xdr:to>
      <xdr:col>10</xdr:col>
      <xdr:colOff>429780</xdr:colOff>
      <xdr:row>10</xdr:row>
      <xdr:rowOff>30630</xdr:rowOff>
    </xdr:to>
    <xdr:sp macro="" textlink="Análisis!D8">
      <xdr:nvSpPr>
        <xdr:cNvPr id="16" name="Rectángulo 15">
          <a:extLst>
            <a:ext uri="{FF2B5EF4-FFF2-40B4-BE49-F238E27FC236}">
              <a16:creationId xmlns:a16="http://schemas.microsoft.com/office/drawing/2014/main" id="{B1A1CA12-7915-49C9-8DA2-00E5D3B31520}"/>
            </a:ext>
          </a:extLst>
        </xdr:cNvPr>
        <xdr:cNvSpPr/>
      </xdr:nvSpPr>
      <xdr:spPr>
        <a:xfrm>
          <a:off x="5783580" y="621030"/>
          <a:ext cx="2494800" cy="12384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63500" sx="99000" sy="99000" algn="ctr" rotWithShape="0">
            <a:schemeClr val="bg2">
              <a:lumMod val="75000"/>
              <a:alpha val="4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F5A0F715-1DF4-47B4-A350-94E6D9EAA5AE}" type="TxLink">
            <a:rPr lang="en-US" sz="2400" b="1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 392.784.115 </a:t>
          </a:fld>
          <a:endParaRPr lang="es-PE" sz="4400" b="1" kern="1200"/>
        </a:p>
      </xdr:txBody>
    </xdr:sp>
    <xdr:clientData/>
  </xdr:twoCellAnchor>
  <xdr:twoCellAnchor>
    <xdr:from>
      <xdr:col>8</xdr:col>
      <xdr:colOff>137160</xdr:colOff>
      <xdr:row>7</xdr:row>
      <xdr:rowOff>121921</xdr:rowOff>
    </xdr:from>
    <xdr:to>
      <xdr:col>9</xdr:col>
      <xdr:colOff>594360</xdr:colOff>
      <xdr:row>9</xdr:row>
      <xdr:rowOff>160020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59164645-5884-49B6-8FD0-522600B4948B}"/>
            </a:ext>
          </a:extLst>
        </xdr:cNvPr>
        <xdr:cNvSpPr txBox="1"/>
      </xdr:nvSpPr>
      <xdr:spPr>
        <a:xfrm>
          <a:off x="6416040" y="1402081"/>
          <a:ext cx="1242060" cy="4038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PE" sz="1400" b="1" kern="1200">
              <a:solidFill>
                <a:schemeClr val="bg1">
                  <a:lumMod val="75000"/>
                </a:schemeClr>
              </a:solidFill>
            </a:rPr>
            <a:t>Diferencia</a:t>
          </a:r>
        </a:p>
      </xdr:txBody>
    </xdr:sp>
    <xdr:clientData/>
  </xdr:twoCellAnchor>
  <xdr:twoCellAnchor editAs="oneCell">
    <xdr:from>
      <xdr:col>5</xdr:col>
      <xdr:colOff>7620</xdr:colOff>
      <xdr:row>3</xdr:row>
      <xdr:rowOff>41910</xdr:rowOff>
    </xdr:from>
    <xdr:to>
      <xdr:col>5</xdr:col>
      <xdr:colOff>534480</xdr:colOff>
      <xdr:row>5</xdr:row>
      <xdr:rowOff>157290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B718822D-B827-47A9-AB0A-58FE6570724F}"/>
            </a:ext>
            <a:ext uri="{147F2762-F138-4A5C-976F-8EAC2B608ADB}">
              <a16:predDERef xmlns:a16="http://schemas.microsoft.com/office/drawing/2014/main" pred="{D6C78698-0269-440D-BE2C-EBA16BB60F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1920" y="590550"/>
          <a:ext cx="526860" cy="481140"/>
        </a:xfrm>
        <a:prstGeom prst="rect">
          <a:avLst/>
        </a:prstGeom>
      </xdr:spPr>
    </xdr:pic>
    <xdr:clientData/>
  </xdr:twoCellAnchor>
  <xdr:twoCellAnchor editAs="oneCell">
    <xdr:from>
      <xdr:col>8</xdr:col>
      <xdr:colOff>495300</xdr:colOff>
      <xdr:row>3</xdr:row>
      <xdr:rowOff>118110</xdr:rowOff>
    </xdr:from>
    <xdr:to>
      <xdr:col>9</xdr:col>
      <xdr:colOff>142102</xdr:colOff>
      <xdr:row>5</xdr:row>
      <xdr:rowOff>161490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46D93377-52C6-43AE-8077-50729D804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4180" y="666750"/>
          <a:ext cx="431662" cy="409140"/>
        </a:xfrm>
        <a:prstGeom prst="rect">
          <a:avLst/>
        </a:prstGeom>
      </xdr:spPr>
    </xdr:pic>
    <xdr:clientData/>
  </xdr:twoCellAnchor>
  <xdr:twoCellAnchor editAs="oneCell">
    <xdr:from>
      <xdr:col>1</xdr:col>
      <xdr:colOff>243840</xdr:colOff>
      <xdr:row>3</xdr:row>
      <xdr:rowOff>15240</xdr:rowOff>
    </xdr:from>
    <xdr:to>
      <xdr:col>2</xdr:col>
      <xdr:colOff>68580</xdr:colOff>
      <xdr:row>6</xdr:row>
      <xdr:rowOff>76200</xdr:rowOff>
    </xdr:to>
    <xdr:pic>
      <xdr:nvPicPr>
        <xdr:cNvPr id="21" name="Gráfico 20" descr="Monedas contorno">
          <a:extLst>
            <a:ext uri="{FF2B5EF4-FFF2-40B4-BE49-F238E27FC236}">
              <a16:creationId xmlns:a16="http://schemas.microsoft.com/office/drawing/2014/main" id="{3FA74004-A3D6-33B0-9157-270EB76A90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028700" y="563880"/>
          <a:ext cx="609600" cy="609600"/>
        </a:xfrm>
        <a:prstGeom prst="rect">
          <a:avLst/>
        </a:prstGeom>
      </xdr:spPr>
    </xdr:pic>
    <xdr:clientData/>
  </xdr:twoCellAnchor>
  <xdr:twoCellAnchor>
    <xdr:from>
      <xdr:col>0</xdr:col>
      <xdr:colOff>144780</xdr:colOff>
      <xdr:row>11</xdr:row>
      <xdr:rowOff>38100</xdr:rowOff>
    </xdr:from>
    <xdr:to>
      <xdr:col>6</xdr:col>
      <xdr:colOff>746760</xdr:colOff>
      <xdr:row>23</xdr:row>
      <xdr:rowOff>121920</xdr:rowOff>
    </xdr:to>
    <xdr:sp macro="" textlink="">
      <xdr:nvSpPr>
        <xdr:cNvPr id="22" name="Rectángulo 21">
          <a:extLst>
            <a:ext uri="{FF2B5EF4-FFF2-40B4-BE49-F238E27FC236}">
              <a16:creationId xmlns:a16="http://schemas.microsoft.com/office/drawing/2014/main" id="{3B345588-B574-488B-AFE1-4DB70FF8DBE9}"/>
            </a:ext>
          </a:extLst>
        </xdr:cNvPr>
        <xdr:cNvSpPr/>
      </xdr:nvSpPr>
      <xdr:spPr>
        <a:xfrm>
          <a:off x="144780" y="2049780"/>
          <a:ext cx="5311140" cy="227838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63500" sx="99000" sy="99000" algn="ctr" rotWithShape="0">
            <a:schemeClr val="bg2">
              <a:lumMod val="75000"/>
              <a:alpha val="4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2400" b="1" i="0" u="none" strike="noStrike" kern="1200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0</xdr:col>
      <xdr:colOff>259080</xdr:colOff>
      <xdr:row>12</xdr:row>
      <xdr:rowOff>167640</xdr:rowOff>
    </xdr:from>
    <xdr:to>
      <xdr:col>6</xdr:col>
      <xdr:colOff>647700</xdr:colOff>
      <xdr:row>22</xdr:row>
      <xdr:rowOff>152400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94E87CE5-E4A4-4FFA-81AB-475F72A2A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175260</xdr:colOff>
      <xdr:row>11</xdr:row>
      <xdr:rowOff>15241</xdr:rowOff>
    </xdr:from>
    <xdr:to>
      <xdr:col>2</xdr:col>
      <xdr:colOff>632460</xdr:colOff>
      <xdr:row>13</xdr:row>
      <xdr:rowOff>53340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55B9E24F-2A20-41B6-8728-841009988751}"/>
            </a:ext>
          </a:extLst>
        </xdr:cNvPr>
        <xdr:cNvSpPr txBox="1"/>
      </xdr:nvSpPr>
      <xdr:spPr>
        <a:xfrm>
          <a:off x="175260" y="2026921"/>
          <a:ext cx="2026920" cy="4038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PE" sz="1400" b="1" kern="1200">
              <a:solidFill>
                <a:schemeClr val="bg1">
                  <a:lumMod val="75000"/>
                </a:schemeClr>
              </a:solidFill>
            </a:rPr>
            <a:t>Presupuesto vs </a:t>
          </a:r>
          <a:r>
            <a:rPr lang="es-PE" sz="1400" b="1" kern="1200">
              <a:solidFill>
                <a:srgbClr val="F76489"/>
              </a:solidFill>
            </a:rPr>
            <a:t>Gastos</a:t>
          </a:r>
        </a:p>
      </xdr:txBody>
    </xdr:sp>
    <xdr:clientData/>
  </xdr:twoCellAnchor>
  <xdr:twoCellAnchor>
    <xdr:from>
      <xdr:col>7</xdr:col>
      <xdr:colOff>312420</xdr:colOff>
      <xdr:row>11</xdr:row>
      <xdr:rowOff>45720</xdr:rowOff>
    </xdr:from>
    <xdr:to>
      <xdr:col>10</xdr:col>
      <xdr:colOff>463440</xdr:colOff>
      <xdr:row>23</xdr:row>
      <xdr:rowOff>108360</xdr:rowOff>
    </xdr:to>
    <xdr:sp macro="" textlink="">
      <xdr:nvSpPr>
        <xdr:cNvPr id="25" name="Rectángulo 24">
          <a:extLst>
            <a:ext uri="{FF2B5EF4-FFF2-40B4-BE49-F238E27FC236}">
              <a16:creationId xmlns:a16="http://schemas.microsoft.com/office/drawing/2014/main" id="{45984738-EBFC-4BFC-B035-68B8AEA600FF}"/>
            </a:ext>
          </a:extLst>
        </xdr:cNvPr>
        <xdr:cNvSpPr/>
      </xdr:nvSpPr>
      <xdr:spPr>
        <a:xfrm>
          <a:off x="5806440" y="2057400"/>
          <a:ext cx="2505600" cy="22572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63500" sx="99000" sy="99000" algn="ctr" rotWithShape="0">
            <a:schemeClr val="bg2">
              <a:lumMod val="75000"/>
              <a:alpha val="4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2400" b="1" i="0" u="none" strike="noStrike" kern="1200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7</xdr:col>
      <xdr:colOff>99060</xdr:colOff>
      <xdr:row>12</xdr:row>
      <xdr:rowOff>68580</xdr:rowOff>
    </xdr:from>
    <xdr:to>
      <xdr:col>10</xdr:col>
      <xdr:colOff>693420</xdr:colOff>
      <xdr:row>25</xdr:row>
      <xdr:rowOff>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DCE769B5-0E3C-4915-9E1A-E78C638EE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8</xdr:col>
      <xdr:colOff>464820</xdr:colOff>
      <xdr:row>17</xdr:row>
      <xdr:rowOff>0</xdr:rowOff>
    </xdr:from>
    <xdr:ext cx="762000" cy="468013"/>
    <xdr:sp macro="" textlink="Análisis!M10">
      <xdr:nvSpPr>
        <xdr:cNvPr id="27" name="CuadroTexto 26">
          <a:extLst>
            <a:ext uri="{FF2B5EF4-FFF2-40B4-BE49-F238E27FC236}">
              <a16:creationId xmlns:a16="http://schemas.microsoft.com/office/drawing/2014/main" id="{0D961C6B-4681-9361-D343-0229F863C92C}"/>
            </a:ext>
          </a:extLst>
        </xdr:cNvPr>
        <xdr:cNvSpPr txBox="1"/>
      </xdr:nvSpPr>
      <xdr:spPr>
        <a:xfrm>
          <a:off x="6743700" y="3108960"/>
          <a:ext cx="7620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A43CE0B-327B-4D12-88EF-689226043CD5}" type="TxLink">
            <a:rPr lang="en-US" sz="2400" b="1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85%</a:t>
          </a:fld>
          <a:endParaRPr lang="es-PE" sz="2400" b="1" kern="1200"/>
        </a:p>
      </xdr:txBody>
    </xdr:sp>
    <xdr:clientData/>
  </xdr:oneCellAnchor>
  <xdr:oneCellAnchor>
    <xdr:from>
      <xdr:col>7</xdr:col>
      <xdr:colOff>304800</xdr:colOff>
      <xdr:row>21</xdr:row>
      <xdr:rowOff>160020</xdr:rowOff>
    </xdr:from>
    <xdr:ext cx="1226820" cy="311496"/>
    <xdr:sp macro="" textlink="Análisis!M7">
      <xdr:nvSpPr>
        <xdr:cNvPr id="28" name="CuadroTexto 27">
          <a:extLst>
            <a:ext uri="{FF2B5EF4-FFF2-40B4-BE49-F238E27FC236}">
              <a16:creationId xmlns:a16="http://schemas.microsoft.com/office/drawing/2014/main" id="{6DF0BF9D-8927-46CB-8BEA-04E2EA10AA1E}"/>
            </a:ext>
          </a:extLst>
        </xdr:cNvPr>
        <xdr:cNvSpPr txBox="1"/>
      </xdr:nvSpPr>
      <xdr:spPr>
        <a:xfrm>
          <a:off x="5798820" y="4000500"/>
          <a:ext cx="122682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196B7F2-6D6A-4058-AFA6-0E843CDE9D30}" type="TxLink">
            <a:rPr lang="en-US" sz="1400" b="1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 392.784.115 </a:t>
          </a:fld>
          <a:endParaRPr lang="es-PE" sz="3200" b="1" kern="1200"/>
        </a:p>
      </xdr:txBody>
    </xdr:sp>
    <xdr:clientData/>
  </xdr:oneCellAnchor>
  <xdr:oneCellAnchor>
    <xdr:from>
      <xdr:col>9</xdr:col>
      <xdr:colOff>15240</xdr:colOff>
      <xdr:row>21</xdr:row>
      <xdr:rowOff>144780</xdr:rowOff>
    </xdr:from>
    <xdr:ext cx="1226820" cy="311496"/>
    <xdr:sp macro="" textlink="Análisis!L7">
      <xdr:nvSpPr>
        <xdr:cNvPr id="29" name="CuadroTexto 28">
          <a:extLst>
            <a:ext uri="{FF2B5EF4-FFF2-40B4-BE49-F238E27FC236}">
              <a16:creationId xmlns:a16="http://schemas.microsoft.com/office/drawing/2014/main" id="{8267C068-B1C3-439B-943B-4F98EA97F149}"/>
            </a:ext>
          </a:extLst>
        </xdr:cNvPr>
        <xdr:cNvSpPr txBox="1"/>
      </xdr:nvSpPr>
      <xdr:spPr>
        <a:xfrm>
          <a:off x="7078980" y="3985260"/>
          <a:ext cx="122682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754F91B-F69A-4072-9AA8-CA58E4B44E81}" type="TxLink">
            <a:rPr lang="en-US" sz="1400" b="1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464309416,1</a:t>
          </a:fld>
          <a:endParaRPr lang="es-PE" sz="4000" b="1" kern="1200"/>
        </a:p>
      </xdr:txBody>
    </xdr:sp>
    <xdr:clientData/>
  </xdr:oneCellAnchor>
  <xdr:twoCellAnchor>
    <xdr:from>
      <xdr:col>7</xdr:col>
      <xdr:colOff>320040</xdr:colOff>
      <xdr:row>11</xdr:row>
      <xdr:rowOff>15241</xdr:rowOff>
    </xdr:from>
    <xdr:to>
      <xdr:col>9</xdr:col>
      <xdr:colOff>266700</xdr:colOff>
      <xdr:row>13</xdr:row>
      <xdr:rowOff>53340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43D31424-040D-458D-B1EF-82EFC1B6B8BB}"/>
            </a:ext>
          </a:extLst>
        </xdr:cNvPr>
        <xdr:cNvSpPr txBox="1"/>
      </xdr:nvSpPr>
      <xdr:spPr>
        <a:xfrm>
          <a:off x="5814060" y="2026921"/>
          <a:ext cx="1516380" cy="4038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PE" sz="1400" b="1" kern="1200">
              <a:solidFill>
                <a:schemeClr val="bg1">
                  <a:lumMod val="75000"/>
                </a:schemeClr>
              </a:solidFill>
            </a:rPr>
            <a:t>Avance</a:t>
          </a:r>
          <a:r>
            <a:rPr lang="es-PE" sz="1400" b="1" kern="1200" baseline="0">
              <a:solidFill>
                <a:schemeClr val="bg1">
                  <a:lumMod val="75000"/>
                </a:schemeClr>
              </a:solidFill>
            </a:rPr>
            <a:t> de </a:t>
          </a:r>
          <a:r>
            <a:rPr lang="es-PE" sz="1400" b="1" kern="1200" baseline="0">
              <a:solidFill>
                <a:schemeClr val="accent6">
                  <a:lumMod val="75000"/>
                </a:schemeClr>
              </a:solidFill>
            </a:rPr>
            <a:t>Gasto</a:t>
          </a:r>
          <a:endParaRPr lang="es-PE" sz="1400" b="1" kern="1200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7</xdr:col>
      <xdr:colOff>129540</xdr:colOff>
      <xdr:row>20</xdr:row>
      <xdr:rowOff>91441</xdr:rowOff>
    </xdr:from>
    <xdr:to>
      <xdr:col>9</xdr:col>
      <xdr:colOff>76200</xdr:colOff>
      <xdr:row>22</xdr:row>
      <xdr:rowOff>129540</xdr:rowOff>
    </xdr:to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547B4417-505B-4EDE-80F2-E100F373F399}"/>
            </a:ext>
          </a:extLst>
        </xdr:cNvPr>
        <xdr:cNvSpPr txBox="1"/>
      </xdr:nvSpPr>
      <xdr:spPr>
        <a:xfrm>
          <a:off x="5623560" y="3749041"/>
          <a:ext cx="1516380" cy="4038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PE" sz="1400" b="1" kern="1200">
              <a:solidFill>
                <a:schemeClr val="bg1">
                  <a:lumMod val="75000"/>
                </a:schemeClr>
              </a:solidFill>
            </a:rPr>
            <a:t>Avance</a:t>
          </a:r>
          <a:endParaRPr lang="es-PE" sz="1400" b="1" kern="1200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8</xdr:col>
      <xdr:colOff>632460</xdr:colOff>
      <xdr:row>20</xdr:row>
      <xdr:rowOff>91441</xdr:rowOff>
    </xdr:from>
    <xdr:to>
      <xdr:col>10</xdr:col>
      <xdr:colOff>579120</xdr:colOff>
      <xdr:row>22</xdr:row>
      <xdr:rowOff>129540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692C410-3E42-40E9-9B7A-F2E49D6216E3}"/>
            </a:ext>
          </a:extLst>
        </xdr:cNvPr>
        <xdr:cNvSpPr txBox="1"/>
      </xdr:nvSpPr>
      <xdr:spPr>
        <a:xfrm>
          <a:off x="6911340" y="3749041"/>
          <a:ext cx="1516380" cy="4038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PE" sz="1400" b="1" kern="1200">
              <a:solidFill>
                <a:schemeClr val="bg1">
                  <a:lumMod val="75000"/>
                </a:schemeClr>
              </a:solidFill>
            </a:rPr>
            <a:t>Presupuesto</a:t>
          </a:r>
        </a:p>
      </xdr:txBody>
    </xdr:sp>
    <xdr:clientData/>
  </xdr:twoCellAnchor>
  <xdr:twoCellAnchor>
    <xdr:from>
      <xdr:col>0</xdr:col>
      <xdr:colOff>144781</xdr:colOff>
      <xdr:row>24</xdr:row>
      <xdr:rowOff>149263</xdr:rowOff>
    </xdr:from>
    <xdr:to>
      <xdr:col>4</xdr:col>
      <xdr:colOff>312420</xdr:colOff>
      <xdr:row>38</xdr:row>
      <xdr:rowOff>30480</xdr:rowOff>
    </xdr:to>
    <xdr:sp macro="" textlink="">
      <xdr:nvSpPr>
        <xdr:cNvPr id="34" name="Rectángulo 33">
          <a:extLst>
            <a:ext uri="{FF2B5EF4-FFF2-40B4-BE49-F238E27FC236}">
              <a16:creationId xmlns:a16="http://schemas.microsoft.com/office/drawing/2014/main" id="{CFF197A7-B73E-43DF-87AD-488A76B8C543}"/>
            </a:ext>
          </a:extLst>
        </xdr:cNvPr>
        <xdr:cNvSpPr/>
      </xdr:nvSpPr>
      <xdr:spPr>
        <a:xfrm>
          <a:off x="144781" y="4538383"/>
          <a:ext cx="3307079" cy="2441537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63500" sx="99000" sy="99000" algn="ctr" rotWithShape="0">
            <a:schemeClr val="bg2">
              <a:lumMod val="75000"/>
              <a:alpha val="4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2400" b="1" i="0" u="none" strike="noStrike" kern="1200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0</xdr:col>
      <xdr:colOff>273423</xdr:colOff>
      <xdr:row>27</xdr:row>
      <xdr:rowOff>49753</xdr:rowOff>
    </xdr:from>
    <xdr:to>
      <xdr:col>4</xdr:col>
      <xdr:colOff>266700</xdr:colOff>
      <xdr:row>38</xdr:row>
      <xdr:rowOff>7620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04E8A89B-93A1-4E39-A07B-B5567451E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144780</xdr:colOff>
      <xdr:row>25</xdr:row>
      <xdr:rowOff>25101</xdr:rowOff>
    </xdr:from>
    <xdr:to>
      <xdr:col>3</xdr:col>
      <xdr:colOff>182880</xdr:colOff>
      <xdr:row>27</xdr:row>
      <xdr:rowOff>63200</xdr:rowOff>
    </xdr:to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A3EE3DBD-BD09-42D0-8041-4F414BDEECE0}"/>
            </a:ext>
          </a:extLst>
        </xdr:cNvPr>
        <xdr:cNvSpPr txBox="1"/>
      </xdr:nvSpPr>
      <xdr:spPr>
        <a:xfrm>
          <a:off x="144780" y="4597101"/>
          <a:ext cx="2392680" cy="4038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PE" sz="1400" b="1" kern="1200">
              <a:solidFill>
                <a:schemeClr val="bg1">
                  <a:lumMod val="75000"/>
                </a:schemeClr>
              </a:solidFill>
            </a:rPr>
            <a:t>Avance</a:t>
          </a:r>
          <a:r>
            <a:rPr lang="es-PE" sz="1400" b="1" kern="1200" baseline="0">
              <a:solidFill>
                <a:schemeClr val="bg1">
                  <a:lumMod val="75000"/>
                </a:schemeClr>
              </a:solidFill>
            </a:rPr>
            <a:t> de </a:t>
          </a:r>
          <a:r>
            <a:rPr lang="es-PE" sz="1400" b="1" kern="1200" baseline="0">
              <a:solidFill>
                <a:srgbClr val="F76489"/>
              </a:solidFill>
            </a:rPr>
            <a:t>Gasto</a:t>
          </a:r>
          <a:r>
            <a:rPr lang="es-PE" sz="1400" b="1" kern="1200" baseline="0">
              <a:solidFill>
                <a:schemeClr val="bg1">
                  <a:lumMod val="75000"/>
                </a:schemeClr>
              </a:solidFill>
            </a:rPr>
            <a:t> por Marca</a:t>
          </a:r>
          <a:endParaRPr lang="es-PE" sz="1400" b="1" kern="1200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4</xdr:col>
      <xdr:colOff>617220</xdr:colOff>
      <xdr:row>24</xdr:row>
      <xdr:rowOff>169881</xdr:rowOff>
    </xdr:from>
    <xdr:to>
      <xdr:col>10</xdr:col>
      <xdr:colOff>495299</xdr:colOff>
      <xdr:row>38</xdr:row>
      <xdr:rowOff>45720</xdr:rowOff>
    </xdr:to>
    <xdr:sp macro="" textlink="">
      <xdr:nvSpPr>
        <xdr:cNvPr id="36" name="Rectángulo 35">
          <a:extLst>
            <a:ext uri="{FF2B5EF4-FFF2-40B4-BE49-F238E27FC236}">
              <a16:creationId xmlns:a16="http://schemas.microsoft.com/office/drawing/2014/main" id="{F593E6F3-B16E-4107-97F1-A2FDC77BE2AC}"/>
            </a:ext>
          </a:extLst>
        </xdr:cNvPr>
        <xdr:cNvSpPr/>
      </xdr:nvSpPr>
      <xdr:spPr>
        <a:xfrm>
          <a:off x="3756660" y="4559001"/>
          <a:ext cx="4587239" cy="2436159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63500" sx="99000" sy="99000" algn="ctr" rotWithShape="0">
            <a:schemeClr val="bg2">
              <a:lumMod val="75000"/>
              <a:alpha val="4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2400" b="1" i="0" u="none" strike="noStrike" kern="1200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4</xdr:col>
      <xdr:colOff>716280</xdr:colOff>
      <xdr:row>26</xdr:row>
      <xdr:rowOff>2241</xdr:rowOff>
    </xdr:from>
    <xdr:to>
      <xdr:col>10</xdr:col>
      <xdr:colOff>289560</xdr:colOff>
      <xdr:row>37</xdr:row>
      <xdr:rowOff>167640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3E8FB6C3-50B9-48AF-9CCF-FD58C9CDD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617220</xdr:colOff>
      <xdr:row>24</xdr:row>
      <xdr:rowOff>169881</xdr:rowOff>
    </xdr:from>
    <xdr:to>
      <xdr:col>8</xdr:col>
      <xdr:colOff>190500</xdr:colOff>
      <xdr:row>27</xdr:row>
      <xdr:rowOff>25100</xdr:rowOff>
    </xdr:to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01C94AFB-9204-4D82-8F65-4A9DAB6813A0}"/>
            </a:ext>
          </a:extLst>
        </xdr:cNvPr>
        <xdr:cNvSpPr txBox="1"/>
      </xdr:nvSpPr>
      <xdr:spPr>
        <a:xfrm>
          <a:off x="3756660" y="4559001"/>
          <a:ext cx="2712720" cy="4038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PE" sz="1400" b="1" kern="1200">
              <a:solidFill>
                <a:schemeClr val="bg1">
                  <a:lumMod val="75000"/>
                </a:schemeClr>
              </a:solidFill>
            </a:rPr>
            <a:t>Avance</a:t>
          </a:r>
          <a:r>
            <a:rPr lang="es-PE" sz="1400" b="1" kern="1200" baseline="0">
              <a:solidFill>
                <a:schemeClr val="bg1">
                  <a:lumMod val="75000"/>
                </a:schemeClr>
              </a:solidFill>
            </a:rPr>
            <a:t> de </a:t>
          </a:r>
          <a:r>
            <a:rPr lang="es-PE" sz="1400" b="1" kern="1200" baseline="0">
              <a:solidFill>
                <a:schemeClr val="accent5">
                  <a:lumMod val="60000"/>
                  <a:lumOff val="40000"/>
                </a:schemeClr>
              </a:solidFill>
            </a:rPr>
            <a:t>Gasto</a:t>
          </a:r>
          <a:r>
            <a:rPr lang="es-PE" sz="1400" b="1" kern="1200" baseline="0">
              <a:solidFill>
                <a:schemeClr val="bg1">
                  <a:lumMod val="75000"/>
                </a:schemeClr>
              </a:solidFill>
            </a:rPr>
            <a:t> por Segmento</a:t>
          </a:r>
          <a:endParaRPr lang="es-PE" sz="1400" b="1" kern="1200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 editAs="oneCell">
    <xdr:from>
      <xdr:col>10</xdr:col>
      <xdr:colOff>594360</xdr:colOff>
      <xdr:row>8</xdr:row>
      <xdr:rowOff>110127</xdr:rowOff>
    </xdr:from>
    <xdr:to>
      <xdr:col>13</xdr:col>
      <xdr:colOff>399780</xdr:colOff>
      <xdr:row>16</xdr:row>
      <xdr:rowOff>87087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0" name="Mes">
              <a:extLst>
                <a:ext uri="{FF2B5EF4-FFF2-40B4-BE49-F238E27FC236}">
                  <a16:creationId xmlns:a16="http://schemas.microsoft.com/office/drawing/2014/main" id="{E1B5A00B-4B82-4DE5-B418-FC199D757C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42960" y="1573167"/>
              <a:ext cx="21600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624840</xdr:colOff>
      <xdr:row>3</xdr:row>
      <xdr:rowOff>104460</xdr:rowOff>
    </xdr:from>
    <xdr:to>
      <xdr:col>13</xdr:col>
      <xdr:colOff>430260</xdr:colOff>
      <xdr:row>7</xdr:row>
      <xdr:rowOff>92940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1" name="Año">
              <a:extLst>
                <a:ext uri="{FF2B5EF4-FFF2-40B4-BE49-F238E27FC236}">
                  <a16:creationId xmlns:a16="http://schemas.microsoft.com/office/drawing/2014/main" id="{816A524D-5D91-4ED8-8758-DEBCCF4AFD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73440" y="653100"/>
              <a:ext cx="2160000" cy="72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647700</xdr:colOff>
      <xdr:row>25</xdr:row>
      <xdr:rowOff>131781</xdr:rowOff>
    </xdr:from>
    <xdr:to>
      <xdr:col>13</xdr:col>
      <xdr:colOff>453120</xdr:colOff>
      <xdr:row>32</xdr:row>
      <xdr:rowOff>111621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3" name="Segmento">
              <a:extLst>
                <a:ext uri="{FF2B5EF4-FFF2-40B4-BE49-F238E27FC236}">
                  <a16:creationId xmlns:a16="http://schemas.microsoft.com/office/drawing/2014/main" id="{4D5A3D11-ED70-406D-86B5-B92428CC62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g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96300" y="4703781"/>
              <a:ext cx="2160000" cy="12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624840</xdr:colOff>
      <xdr:row>17</xdr:row>
      <xdr:rowOff>134754</xdr:rowOff>
    </xdr:from>
    <xdr:to>
      <xdr:col>13</xdr:col>
      <xdr:colOff>430260</xdr:colOff>
      <xdr:row>24</xdr:row>
      <xdr:rowOff>114594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5" name="País 1">
              <a:extLst>
                <a:ext uri="{FF2B5EF4-FFF2-40B4-BE49-F238E27FC236}">
                  <a16:creationId xmlns:a16="http://schemas.microsoft.com/office/drawing/2014/main" id="{EAE6F998-5BFA-D165-273F-FDFCDD7213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73440" y="3243714"/>
              <a:ext cx="2160000" cy="12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3</xdr:row>
      <xdr:rowOff>114300</xdr:rowOff>
    </xdr:from>
    <xdr:to>
      <xdr:col>16</xdr:col>
      <xdr:colOff>217559</xdr:colOff>
      <xdr:row>35</xdr:row>
      <xdr:rowOff>170681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541DACD-E499-4C1C-AC05-BE2907910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685800"/>
          <a:ext cx="12123809" cy="61523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1</xdr:col>
      <xdr:colOff>361576</xdr:colOff>
      <xdr:row>5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527172B-603B-4749-B752-4E92F4360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38100"/>
          <a:ext cx="1037851" cy="101917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nal Gary Pauro Rivera" refreshedDate="45644.566160185183" createdVersion="8" refreshedVersion="8" minRefreshableVersion="3" recordCount="1400" xr:uid="{2682AB83-CFE1-4DA3-8BD8-5865B8B11F4A}">
  <cacheSource type="worksheet">
    <worksheetSource name="datos"/>
  </cacheSource>
  <cacheFields count="12">
    <cacheField name="Fecha" numFmtId="14">
      <sharedItems containsSemiMixedTypes="0" containsNonDate="0" containsDate="1" containsString="0" minDate="2018-01-01T00:00:00" maxDate="2020-08-01T00:00:00" count="746">
        <d v="2018-01-01T00:00:00"/>
        <d v="2018-01-03T00:00:00"/>
        <d v="2018-01-04T00:00:00"/>
        <d v="2018-01-05T00:00:00"/>
        <d v="2018-01-07T00:00:00"/>
        <d v="2018-01-08T00:00:00"/>
        <d v="2018-01-09T00:00:00"/>
        <d v="2018-01-10T00:00:00"/>
        <d v="2018-01-11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3T00:00:00"/>
        <d v="2018-02-05T00:00:00"/>
        <d v="2018-02-06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20T00:00:00"/>
        <d v="2018-02-21T00:00:00"/>
        <d v="2018-02-24T00:00:00"/>
        <d v="2018-02-25T00:00:00"/>
        <d v="2018-02-26T00:00:00"/>
        <d v="2018-02-28T00:00:00"/>
        <d v="2018-03-02T00:00:00"/>
        <d v="2018-03-03T00:00:00"/>
        <d v="2018-03-04T00:00:00"/>
        <d v="2018-03-05T00:00:00"/>
        <d v="2018-03-06T00:00:00"/>
        <d v="2018-03-08T00:00:00"/>
        <d v="2018-03-10T00:00:00"/>
        <d v="2018-03-11T00:00:00"/>
        <d v="2018-03-12T00:00:00"/>
        <d v="2018-03-13T00:00:00"/>
        <d v="2018-03-14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6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10T00:00:00"/>
        <d v="2018-04-11T00:00:00"/>
        <d v="2018-04-12T00:00:00"/>
        <d v="2018-04-13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4T00:00:00"/>
        <d v="2018-04-26T00:00:00"/>
        <d v="2018-04-27T00:00:00"/>
        <d v="2018-04-28T00:00:00"/>
        <d v="2018-04-29T00:00:00"/>
        <d v="2018-04-30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2T00:00:00"/>
        <d v="2018-05-23T00:00:00"/>
        <d v="2018-05-24T00:00:00"/>
        <d v="2018-05-25T00:00:00"/>
        <d v="2018-05-26T00:00:00"/>
        <d v="2018-05-27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8T00:00:00"/>
        <d v="2018-06-19T00:00:00"/>
        <d v="2018-06-21T00:00:00"/>
        <d v="2018-06-22T00:00:00"/>
        <d v="2018-06-23T00:00:00"/>
        <d v="2018-06-24T00:00:00"/>
        <d v="2018-06-26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1T00:00:00"/>
        <d v="2018-07-24T00:00:00"/>
        <d v="2018-07-25T00:00:00"/>
        <d v="2018-07-27T00:00:00"/>
        <d v="2018-07-28T00:00:00"/>
        <d v="2018-07-29T00:00:00"/>
        <d v="2018-07-30T00:00:00"/>
        <d v="2018-08-01T00:00:00"/>
        <d v="2018-08-02T00:00:00"/>
        <d v="2018-08-04T00:00:00"/>
        <d v="2018-08-05T00:00:00"/>
        <d v="2018-08-06T00:00:00"/>
        <d v="2018-08-07T00:00:00"/>
        <d v="2018-08-08T00:00:00"/>
        <d v="2018-08-09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6T00:00:00"/>
        <d v="2018-08-28T00:00:00"/>
        <d v="2018-08-29T00:00:00"/>
        <d v="2018-08-30T00:00:00"/>
        <d v="2018-08-31T00:00:00"/>
        <d v="2018-09-02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6T00:00:00"/>
        <d v="2018-09-17T00:00:00"/>
        <d v="2018-09-18T00:00:00"/>
        <d v="2018-09-19T00:00:00"/>
        <d v="2018-09-20T00:00:00"/>
        <d v="2018-09-22T00:00:00"/>
        <d v="2018-09-23T00:00:00"/>
        <d v="2018-09-25T00:00:00"/>
        <d v="2018-09-28T00:00:00"/>
        <d v="2018-09-29T00:00:00"/>
        <d v="2018-10-01T00:00:00"/>
        <d v="2018-10-02T00:00:00"/>
        <d v="2018-10-03T00:00:00"/>
        <d v="2018-10-04T00:00:00"/>
        <d v="2018-10-05T00:00:00"/>
        <d v="2018-10-07T00:00:00"/>
        <d v="2018-10-08T00:00:00"/>
        <d v="2018-10-09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1T00:00:00"/>
        <d v="2018-10-22T00:00:00"/>
        <d v="2018-10-23T00:00:00"/>
        <d v="2018-10-24T00:00:00"/>
        <d v="2018-10-25T00:00:00"/>
        <d v="2018-10-28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8T00:00:00"/>
        <d v="2018-11-09T00:00:00"/>
        <d v="2018-11-10T00:00:00"/>
        <d v="2018-11-13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7T00:00:00"/>
        <d v="2018-12-09T00:00:00"/>
        <d v="2018-12-10T00:00:00"/>
        <d v="2018-12-11T00:00:00"/>
        <d v="2018-12-13T00:00:00"/>
        <d v="2018-12-14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8T00:00:00"/>
        <d v="2018-12-29T00:00:00"/>
        <d v="2018-12-30T00:00:00"/>
        <d v="2018-12-31T00:00:00"/>
        <d v="2019-01-01T00:00:00"/>
        <d v="2019-01-02T00:00:00"/>
        <d v="2019-01-04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5T00:00:00"/>
        <d v="2019-01-16T00:00:00"/>
        <d v="2019-01-17T00:00:00"/>
        <d v="2019-01-18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2-01T00:00:00"/>
        <d v="2019-02-02T00:00:00"/>
        <d v="2019-02-04T00:00:00"/>
        <d v="2019-02-05T00:00:00"/>
        <d v="2019-02-06T00:00:00"/>
        <d v="2019-02-07T00:00:00"/>
        <d v="2019-02-08T00:00:00"/>
        <d v="2019-02-10T00:00:00"/>
        <d v="2019-02-11T00:00:00"/>
        <d v="2019-02-13T00:00:00"/>
        <d v="2019-02-14T00:00:00"/>
        <d v="2019-02-16T00:00:00"/>
        <d v="2019-02-18T00:00:00"/>
        <d v="2019-02-19T00:00:00"/>
        <d v="2019-02-20T00:00:00"/>
        <d v="2019-02-21T00:00:00"/>
        <d v="2019-02-22T00:00:00"/>
        <d v="2019-02-23T00:00:00"/>
        <d v="2019-02-25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2T00:00:00"/>
        <d v="2019-03-13T00:00:00"/>
        <d v="2019-03-14T00:00:00"/>
        <d v="2019-03-15T00:00:00"/>
        <d v="2019-03-16T00:00:00"/>
        <d v="2019-03-18T00:00:00"/>
        <d v="2019-03-19T00:00:00"/>
        <d v="2019-03-20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5T00:00:00"/>
        <d v="2019-04-06T00:00:00"/>
        <d v="2019-04-07T00:00:00"/>
        <d v="2019-04-08T00:00:00"/>
        <d v="2019-04-10T00:00:00"/>
        <d v="2019-04-11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30T00:00:00"/>
        <d v="2019-05-01T00:00:00"/>
        <d v="2019-05-02T00:00:00"/>
        <d v="2019-05-03T00:00:00"/>
        <d v="2019-05-04T00:00:00"/>
        <d v="2019-05-05T00:00:00"/>
        <d v="2019-05-07T00:00:00"/>
        <d v="2019-05-11T00:00:00"/>
        <d v="2019-05-13T00:00:00"/>
        <d v="2019-05-14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5T00:00:00"/>
        <d v="2019-05-26T00:00:00"/>
        <d v="2019-05-27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7T00:00:00"/>
        <d v="2019-06-09T00:00:00"/>
        <d v="2019-06-10T00:00:00"/>
        <d v="2019-06-12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3T00:00:00"/>
        <d v="2019-06-24T00:00:00"/>
        <d v="2019-06-25T00:00:00"/>
        <d v="2019-06-26T00:00:00"/>
        <d v="2019-06-27T00:00:00"/>
        <d v="2019-06-29T00:00:00"/>
        <d v="2019-06-30T00:00:00"/>
        <d v="2019-07-02T00:00:00"/>
        <d v="2019-07-04T00:00:00"/>
        <d v="2019-07-05T00:00:00"/>
        <d v="2019-07-07T00:00:00"/>
        <d v="2019-07-08T00:00:00"/>
        <d v="2019-07-09T00:00:00"/>
        <d v="2019-07-10T00:00:00"/>
        <d v="2019-07-11T00:00:00"/>
        <d v="2019-07-13T00:00:00"/>
        <d v="2019-07-14T00:00:00"/>
        <d v="2019-07-15T00:00:00"/>
        <d v="2019-07-17T00:00:00"/>
        <d v="2019-07-19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1T00:00:00"/>
        <d v="2019-08-01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4T00:00:00"/>
        <d v="2019-08-18T00:00:00"/>
        <d v="2019-08-19T00:00:00"/>
        <d v="2019-08-20T00:00:00"/>
        <d v="2019-08-21T00:00:00"/>
        <d v="2019-08-24T00:00:00"/>
        <d v="2019-08-25T00:00:00"/>
        <d v="2019-08-26T00:00:00"/>
        <d v="2019-08-28T00:00:00"/>
        <d v="2019-08-30T00:00:00"/>
        <d v="2019-08-31T00:00:00"/>
        <d v="2019-09-01T00:00:00"/>
        <d v="2019-09-02T00:00:00"/>
        <d v="2019-09-03T00:00:00"/>
        <d v="2019-09-04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6T00:00:00"/>
        <d v="2019-09-17T00:00:00"/>
        <d v="2019-09-18T00:00:00"/>
        <d v="2019-09-19T00:00:00"/>
        <d v="2019-09-20T00:00:00"/>
        <d v="2019-09-21T00:00:00"/>
        <d v="2019-09-24T00:00:00"/>
        <d v="2019-09-25T00:00:00"/>
        <d v="2019-09-26T00:00:00"/>
        <d v="2019-09-28T00:00:00"/>
        <d v="2019-09-29T00:00:00"/>
        <d v="2019-09-30T00:00:00"/>
        <d v="2019-10-01T00:00:00"/>
        <d v="2019-10-02T00:00:00"/>
        <d v="2019-10-03T00:00:00"/>
        <d v="2019-10-05T00:00:00"/>
        <d v="2019-10-06T00:00:00"/>
        <d v="2019-10-07T00:00:00"/>
        <d v="2019-10-08T00:00:00"/>
        <d v="2019-10-09T00:00:00"/>
        <d v="2019-10-12T00:00:00"/>
        <d v="2019-10-14T00:00:00"/>
        <d v="2019-10-15T00:00:00"/>
        <d v="2019-10-16T00:00:00"/>
        <d v="2019-10-17T00:00:00"/>
        <d v="2019-10-18T00:00:00"/>
        <d v="2019-10-19T00:00:00"/>
        <d v="2019-10-22T00:00:00"/>
        <d v="2019-10-23T00:00:00"/>
        <d v="2019-10-25T00:00:00"/>
        <d v="2019-10-27T00:00:00"/>
        <d v="2019-10-30T00:00:00"/>
        <d v="2019-10-31T00:00:00"/>
        <d v="2019-11-01T00:00:00"/>
        <d v="2019-11-02T00:00:00"/>
        <d v="2019-11-03T00:00:00"/>
        <d v="2019-11-05T00:00:00"/>
        <d v="2019-11-06T00:00:00"/>
        <d v="2019-11-08T00:00:00"/>
        <d v="2019-11-09T00:00:00"/>
        <d v="2019-11-10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6T00:00:00"/>
        <d v="2019-11-27T00:00:00"/>
        <d v="2019-11-28T00:00:00"/>
        <d v="2019-11-29T00:00:00"/>
        <d v="2019-11-30T00:00:00"/>
        <d v="2019-12-02T00:00:00"/>
        <d v="2019-12-03T00:00:00"/>
        <d v="2019-12-04T00:00:00"/>
        <d v="2019-12-05T00:00:00"/>
        <d v="2019-12-06T00:00:00"/>
        <d v="2019-12-07T00:00:00"/>
        <d v="2019-12-09T00:00:00"/>
        <d v="2019-12-10T00:00:00"/>
        <d v="2019-12-11T00:00:00"/>
        <d v="2019-12-14T00:00:00"/>
        <d v="2019-12-15T00:00:00"/>
        <d v="2019-12-16T00:00:00"/>
        <d v="2019-12-17T00:00:00"/>
        <d v="2019-12-18T00:00:00"/>
        <d v="2019-12-19T00:00:00"/>
        <d v="2019-12-21T00:00:00"/>
        <d v="2019-12-22T00:00:00"/>
        <d v="2019-12-23T00:00:00"/>
        <d v="2019-12-25T00:00:00"/>
        <d v="2019-12-29T00:00:00"/>
        <d v="2019-12-30T00:00:00"/>
        <d v="2020-01-02T00:00:00"/>
        <d v="2020-01-03T00:00:00"/>
        <d v="2020-01-04T00:00:00"/>
        <d v="2020-01-06T00:00:00"/>
        <d v="2020-01-07T00:00:00"/>
        <d v="2020-01-08T00:00:00"/>
        <d v="2020-01-09T00:00:00"/>
        <d v="2020-01-10T00:00:00"/>
        <d v="2020-01-12T00:00:00"/>
        <d v="2020-01-13T00:00:00"/>
        <d v="2020-01-15T00:00:00"/>
        <d v="2020-01-16T00:00:00"/>
        <d v="2020-01-17T00:00:00"/>
        <d v="2020-01-19T00:00:00"/>
        <d v="2020-01-20T00:00:00"/>
        <d v="2020-01-23T00:00:00"/>
        <d v="2020-01-24T00:00:00"/>
        <d v="2020-01-26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5T00:00:00"/>
        <d v="2020-02-07T00:00:00"/>
        <d v="2020-02-09T00:00:00"/>
        <d v="2020-02-10T00:00:00"/>
        <d v="2020-02-11T00:00:00"/>
        <d v="2020-02-13T00:00:00"/>
        <d v="2020-02-14T00:00:00"/>
        <d v="2020-02-15T00:00:00"/>
        <d v="2020-02-17T00:00:00"/>
        <d v="2020-02-18T00:00:00"/>
        <d v="2020-02-19T00:00:00"/>
        <d v="2020-02-20T00:00:00"/>
        <d v="2020-02-21T00:00:00"/>
        <d v="2020-02-23T00:00:00"/>
        <d v="2020-02-24T00:00:00"/>
        <d v="2020-02-25T00:00:00"/>
        <d v="2020-02-26T00:00:00"/>
        <d v="2020-02-27T00:00:00"/>
        <d v="2020-02-29T00:00:00"/>
        <d v="2020-03-02T00:00:00"/>
        <d v="2020-03-03T00:00:00"/>
        <d v="2020-03-04T00:00:00"/>
        <d v="2020-03-05T00:00:00"/>
        <d v="2020-03-07T00:00:00"/>
        <d v="2020-03-08T00:00:00"/>
        <d v="2020-03-09T00:00:00"/>
        <d v="2020-03-10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30T00:00:00"/>
        <d v="2020-03-31T00:00:00"/>
        <d v="2020-04-01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9T00:00:00"/>
        <d v="2020-04-20T00:00:00"/>
        <d v="2020-04-21T00:00:00"/>
        <d v="2020-04-22T00:00:00"/>
        <d v="2020-04-23T00:00:00"/>
        <d v="2020-04-24T00:00:00"/>
        <d v="2020-04-26T00:00:00"/>
        <d v="2020-04-27T00:00:00"/>
        <d v="2020-04-28T00:00:00"/>
        <d v="2020-04-30T00:00:00"/>
        <d v="2020-05-01T00:00:00"/>
        <d v="2020-05-02T00:00:00"/>
        <d v="2020-05-03T00:00:00"/>
        <d v="2020-05-04T00:00:00"/>
        <d v="2020-05-05T00:00:00"/>
        <d v="2020-05-07T00:00:00"/>
        <d v="2020-05-09T00:00:00"/>
        <d v="2020-05-11T00:00:00"/>
        <d v="2020-05-13T00:00:00"/>
        <d v="2020-05-14T00:00:00"/>
        <d v="2020-05-16T00:00:00"/>
        <d v="2020-05-17T00:00:00"/>
        <d v="2020-05-19T00:00:00"/>
        <d v="2020-05-20T00:00:00"/>
        <d v="2020-05-23T00:00:00"/>
        <d v="2020-05-24T00:00:00"/>
        <d v="2020-05-25T00:00:00"/>
        <d v="2020-05-26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7T00:00:00"/>
        <d v="2020-06-08T00:00:00"/>
        <d v="2020-06-09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30T00:00:00"/>
        <d v="2020-07-02T00:00:00"/>
        <d v="2020-07-03T00:00:00"/>
        <d v="2020-07-04T00:00:00"/>
        <d v="2020-07-05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8T00:00:00"/>
        <d v="2020-07-20T00:00:00"/>
        <d v="2020-07-21T00:00:00"/>
        <d v="2020-07-23T00:00:00"/>
        <d v="2020-07-24T00:00:00"/>
        <d v="2020-07-25T00:00:00"/>
        <d v="2020-07-26T00:00:00"/>
        <d v="2020-07-27T00:00:00"/>
        <d v="2020-07-28T00:00:00"/>
        <d v="2020-07-30T00:00:00"/>
        <d v="2020-07-31T00:00:00"/>
      </sharedItems>
      <fieldGroup par="11"/>
    </cacheField>
    <cacheField name="Mes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Año" numFmtId="0">
      <sharedItems containsSemiMixedTypes="0" containsString="0" containsNumber="1" containsInteger="1" minValue="2018" maxValue="2020" count="3">
        <n v="2018"/>
        <n v="2019"/>
        <n v="2020"/>
      </sharedItems>
    </cacheField>
    <cacheField name="País" numFmtId="0">
      <sharedItems count="6">
        <s v="MEXICO"/>
        <s v="Chile"/>
        <s v="México"/>
        <s v="Ecuador"/>
        <s v="Colombia"/>
        <s v="Perú"/>
      </sharedItems>
    </cacheField>
    <cacheField name="Marca" numFmtId="0">
      <sharedItems count="4">
        <s v="Zamsan"/>
        <s v="Lumalu"/>
        <s v="Birop"/>
        <s v="Yeri"/>
      </sharedItems>
    </cacheField>
    <cacheField name="Segmento" numFmtId="0">
      <sharedItems count="5">
        <s v="Educación"/>
        <s v="Enterprise"/>
        <s v="Gobierno"/>
        <s v="Pyme"/>
        <s v="Socios"/>
      </sharedItems>
    </cacheField>
    <cacheField name="Presupuesto" numFmtId="0">
      <sharedItems containsSemiMixedTypes="0" containsString="0" containsNumber="1" minValue="1207.374" maxValue="4185548.6400000006"/>
    </cacheField>
    <cacheField name="Gastos" numFmtId="0">
      <sharedItems containsSemiMixedTypes="0" containsString="0" containsNumber="1" minValue="969" maxValue="3832920"/>
    </cacheField>
    <cacheField name="Diferencia" numFmtId="0">
      <sharedItems containsSemiMixedTypes="0" containsString="0" containsNumber="1" minValue="238.37400000000002" maxValue="928091.06"/>
    </cacheField>
    <cacheField name="Meses (Fecha)" numFmtId="0" databaseField="0">
      <fieldGroup base="0">
        <rangePr groupBy="months" startDate="2018-01-01T00:00:00" endDate="2020-08-01T00:00:00"/>
        <groupItems count="14">
          <s v="&lt;01/01/2018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/08/2020"/>
        </groupItems>
      </fieldGroup>
    </cacheField>
    <cacheField name="Trimestres (Fecha)" numFmtId="0" databaseField="0">
      <fieldGroup base="0">
        <rangePr groupBy="quarters" startDate="2018-01-01T00:00:00" endDate="2020-08-01T00:00:00"/>
        <groupItems count="6">
          <s v="&lt;01/01/2018"/>
          <s v="Trim.1"/>
          <s v="Trim.2"/>
          <s v="Trim.3"/>
          <s v="Trim.4"/>
          <s v="&gt;01/08/2020"/>
        </groupItems>
      </fieldGroup>
    </cacheField>
    <cacheField name="Años (Fecha)" numFmtId="0" databaseField="0">
      <fieldGroup base="0">
        <rangePr groupBy="years" startDate="2018-01-01T00:00:00" endDate="2020-08-01T00:00:00"/>
        <groupItems count="5">
          <s v="&lt;01/01/2018"/>
          <s v="2018"/>
          <s v="2019"/>
          <s v="2020"/>
          <s v="&gt;01/08/2020"/>
        </groupItems>
      </fieldGroup>
    </cacheField>
  </cacheFields>
  <extLst>
    <ext xmlns:x14="http://schemas.microsoft.com/office/spreadsheetml/2009/9/main" uri="{725AE2AE-9491-48be-B2B4-4EB974FC3084}">
      <x14:pivotCacheDefinition pivotCacheId="102317967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0">
  <r>
    <x v="0"/>
    <x v="0"/>
    <x v="0"/>
    <x v="0"/>
    <x v="0"/>
    <x v="0"/>
    <n v="400033.94711538462"/>
    <n v="14566.5"/>
    <n v="385467.44711538462"/>
  </r>
  <r>
    <x v="0"/>
    <x v="0"/>
    <x v="0"/>
    <x v="1"/>
    <x v="1"/>
    <x v="1"/>
    <n v="193895.30769230769"/>
    <n v="179245.44"/>
    <n v="14649.867692307686"/>
  </r>
  <r>
    <x v="0"/>
    <x v="0"/>
    <x v="0"/>
    <x v="1"/>
    <x v="2"/>
    <x v="2"/>
    <n v="249243.75"/>
    <n v="227880"/>
    <n v="21363.75"/>
  </r>
  <r>
    <x v="0"/>
    <x v="0"/>
    <x v="0"/>
    <x v="2"/>
    <x v="1"/>
    <x v="3"/>
    <n v="214808.36538461538"/>
    <n v="184248"/>
    <n v="30560.365384615376"/>
  </r>
  <r>
    <x v="0"/>
    <x v="0"/>
    <x v="0"/>
    <x v="3"/>
    <x v="1"/>
    <x v="4"/>
    <n v="314921.25"/>
    <n v="304668"/>
    <n v="10253.25"/>
  </r>
  <r>
    <x v="1"/>
    <x v="0"/>
    <x v="0"/>
    <x v="2"/>
    <x v="2"/>
    <x v="2"/>
    <n v="853357.5865384615"/>
    <n v="788881.68"/>
    <n v="64475.906538461451"/>
  </r>
  <r>
    <x v="1"/>
    <x v="0"/>
    <x v="0"/>
    <x v="4"/>
    <x v="1"/>
    <x v="3"/>
    <n v="39440.769230769234"/>
    <n v="17091"/>
    <n v="22349.769230769234"/>
  </r>
  <r>
    <x v="2"/>
    <x v="0"/>
    <x v="0"/>
    <x v="5"/>
    <x v="0"/>
    <x v="2"/>
    <n v="113345.48076923077"/>
    <n v="96228"/>
    <n v="17117.480769230766"/>
  </r>
  <r>
    <x v="2"/>
    <x v="0"/>
    <x v="0"/>
    <x v="3"/>
    <x v="2"/>
    <x v="2"/>
    <n v="549917.30769230775"/>
    <n v="354042"/>
    <n v="195875.30769230775"/>
  </r>
  <r>
    <x v="3"/>
    <x v="0"/>
    <x v="0"/>
    <x v="4"/>
    <x v="3"/>
    <x v="1"/>
    <n v="271753.37740384619"/>
    <n v="265998.60000000003"/>
    <n v="5754.7774038461503"/>
  </r>
  <r>
    <x v="3"/>
    <x v="0"/>
    <x v="0"/>
    <x v="3"/>
    <x v="0"/>
    <x v="4"/>
    <n v="311139.06923076924"/>
    <n v="301008.96000000002"/>
    <n v="10130.109230769216"/>
  </r>
  <r>
    <x v="4"/>
    <x v="0"/>
    <x v="0"/>
    <x v="2"/>
    <x v="1"/>
    <x v="1"/>
    <n v="99069.230769230766"/>
    <n v="85860"/>
    <n v="13209.230769230766"/>
  </r>
  <r>
    <x v="4"/>
    <x v="0"/>
    <x v="0"/>
    <x v="2"/>
    <x v="1"/>
    <x v="4"/>
    <n v="309099.32307692309"/>
    <n v="292239.36000000004"/>
    <n v="16859.963076923043"/>
  </r>
  <r>
    <x v="5"/>
    <x v="0"/>
    <x v="0"/>
    <x v="5"/>
    <x v="2"/>
    <x v="1"/>
    <n v="730620"/>
    <n v="607875.83999999997"/>
    <n v="122744.16000000003"/>
  </r>
  <r>
    <x v="6"/>
    <x v="0"/>
    <x v="0"/>
    <x v="2"/>
    <x v="1"/>
    <x v="3"/>
    <n v="224120.76923076922"/>
    <n v="188352"/>
    <n v="35768.76923076922"/>
  </r>
  <r>
    <x v="7"/>
    <x v="0"/>
    <x v="0"/>
    <x v="2"/>
    <x v="0"/>
    <x v="1"/>
    <n v="502678.2115384615"/>
    <n v="326898"/>
    <n v="175780.2115384615"/>
  </r>
  <r>
    <x v="7"/>
    <x v="0"/>
    <x v="0"/>
    <x v="3"/>
    <x v="1"/>
    <x v="2"/>
    <n v="84214.038461538468"/>
    <n v="71496"/>
    <n v="12718.038461538468"/>
  </r>
  <r>
    <x v="8"/>
    <x v="0"/>
    <x v="0"/>
    <x v="4"/>
    <x v="0"/>
    <x v="1"/>
    <n v="44783.653846153844"/>
    <n v="37260"/>
    <n v="7523.6538461538439"/>
  </r>
  <r>
    <x v="8"/>
    <x v="0"/>
    <x v="0"/>
    <x v="3"/>
    <x v="1"/>
    <x v="3"/>
    <n v="409388.9149038461"/>
    <n v="391507.56000000006"/>
    <n v="17881.354903846048"/>
  </r>
  <r>
    <x v="9"/>
    <x v="0"/>
    <x v="0"/>
    <x v="3"/>
    <x v="1"/>
    <x v="1"/>
    <n v="99517.067307692312"/>
    <n v="87156"/>
    <n v="12361.067307692312"/>
  </r>
  <r>
    <x v="10"/>
    <x v="0"/>
    <x v="0"/>
    <x v="2"/>
    <x v="1"/>
    <x v="0"/>
    <n v="400033.94711538462"/>
    <n v="354072.60000000003"/>
    <n v="45961.347115384589"/>
  </r>
  <r>
    <x v="10"/>
    <x v="0"/>
    <x v="0"/>
    <x v="5"/>
    <x v="0"/>
    <x v="2"/>
    <n v="1757892.3165865387"/>
    <n v="1507800.4200000002"/>
    <n v="250091.89658653853"/>
  </r>
  <r>
    <x v="11"/>
    <x v="0"/>
    <x v="0"/>
    <x v="2"/>
    <x v="1"/>
    <x v="4"/>
    <n v="93426.490384615376"/>
    <n v="78516"/>
    <n v="14910.490384615376"/>
  </r>
  <r>
    <x v="12"/>
    <x v="0"/>
    <x v="0"/>
    <x v="1"/>
    <x v="2"/>
    <x v="2"/>
    <n v="223370.48076923075"/>
    <n v="191592"/>
    <n v="31778.480769230751"/>
  </r>
  <r>
    <x v="13"/>
    <x v="0"/>
    <x v="0"/>
    <x v="1"/>
    <x v="1"/>
    <x v="1"/>
    <n v="234934.26923076922"/>
    <n v="217183.68000000002"/>
    <n v="17750.589230769197"/>
  </r>
  <r>
    <x v="13"/>
    <x v="0"/>
    <x v="0"/>
    <x v="3"/>
    <x v="3"/>
    <x v="3"/>
    <n v="241328.20673076925"/>
    <n v="225601.2"/>
    <n v="15727.006730769237"/>
  </r>
  <r>
    <x v="14"/>
    <x v="0"/>
    <x v="0"/>
    <x v="4"/>
    <x v="0"/>
    <x v="0"/>
    <n v="282005.91346153844"/>
    <n v="263628"/>
    <n v="18377.913461538439"/>
  </r>
  <r>
    <x v="15"/>
    <x v="0"/>
    <x v="0"/>
    <x v="4"/>
    <x v="3"/>
    <x v="4"/>
    <n v="937440"/>
    <n v="779950.08000000007"/>
    <n v="157489.91999999993"/>
  </r>
  <r>
    <x v="16"/>
    <x v="0"/>
    <x v="0"/>
    <x v="5"/>
    <x v="1"/>
    <x v="0"/>
    <n v="69897.651923076934"/>
    <n v="59341.68"/>
    <n v="10555.971923076933"/>
  </r>
  <r>
    <x v="16"/>
    <x v="0"/>
    <x v="0"/>
    <x v="5"/>
    <x v="2"/>
    <x v="1"/>
    <n v="349462.42788461538"/>
    <n v="290752.74000000005"/>
    <n v="58709.687884615327"/>
  </r>
  <r>
    <x v="16"/>
    <x v="0"/>
    <x v="0"/>
    <x v="1"/>
    <x v="0"/>
    <x v="4"/>
    <n v="246281.53846153844"/>
    <n v="232848"/>
    <n v="13433.538461538439"/>
  </r>
  <r>
    <x v="17"/>
    <x v="0"/>
    <x v="0"/>
    <x v="5"/>
    <x v="1"/>
    <x v="1"/>
    <n v="116162.30769230769"/>
    <n v="102816"/>
    <n v="13346.307692307688"/>
  </r>
  <r>
    <x v="17"/>
    <x v="0"/>
    <x v="0"/>
    <x v="5"/>
    <x v="1"/>
    <x v="4"/>
    <n v="1131233.2658653846"/>
    <n v="1012028.0400000002"/>
    <n v="119205.22586538445"/>
  </r>
  <r>
    <x v="18"/>
    <x v="0"/>
    <x v="0"/>
    <x v="5"/>
    <x v="2"/>
    <x v="0"/>
    <n v="317488.84615384619"/>
    <n v="307152"/>
    <n v="10336.846153846185"/>
  </r>
  <r>
    <x v="19"/>
    <x v="0"/>
    <x v="0"/>
    <x v="2"/>
    <x v="1"/>
    <x v="4"/>
    <n v="294111.77884615387"/>
    <n v="257580"/>
    <n v="36531.778846153873"/>
  </r>
  <r>
    <x v="20"/>
    <x v="0"/>
    <x v="0"/>
    <x v="2"/>
    <x v="3"/>
    <x v="2"/>
    <n v="282005.91346153844"/>
    <n v="263628"/>
    <n v="18377.913461538439"/>
  </r>
  <r>
    <x v="20"/>
    <x v="0"/>
    <x v="0"/>
    <x v="4"/>
    <x v="2"/>
    <x v="4"/>
    <n v="6064.6153846153848"/>
    <n v="2628"/>
    <n v="3436.6153846153848"/>
  </r>
  <r>
    <x v="20"/>
    <x v="0"/>
    <x v="0"/>
    <x v="2"/>
    <x v="1"/>
    <x v="4"/>
    <n v="198586.29807692309"/>
    <n v="177660"/>
    <n v="20926.298076923093"/>
  </r>
  <r>
    <x v="21"/>
    <x v="0"/>
    <x v="0"/>
    <x v="4"/>
    <x v="1"/>
    <x v="3"/>
    <n v="156170.46634615384"/>
    <n v="133952.4"/>
    <n v="22218.06634615385"/>
  </r>
  <r>
    <x v="22"/>
    <x v="0"/>
    <x v="0"/>
    <x v="4"/>
    <x v="0"/>
    <x v="2"/>
    <n v="94454.567307692312"/>
    <n v="80190"/>
    <n v="14264.567307692312"/>
  </r>
  <r>
    <x v="23"/>
    <x v="0"/>
    <x v="0"/>
    <x v="5"/>
    <x v="1"/>
    <x v="2"/>
    <n v="665556.62019230775"/>
    <n v="651462.4800000001"/>
    <n v="14094.140192307648"/>
  </r>
  <r>
    <x v="23"/>
    <x v="0"/>
    <x v="0"/>
    <x v="2"/>
    <x v="1"/>
    <x v="2"/>
    <n v="402527.16346153844"/>
    <n v="372114"/>
    <n v="30413.163461538439"/>
  </r>
  <r>
    <x v="24"/>
    <x v="0"/>
    <x v="0"/>
    <x v="1"/>
    <x v="3"/>
    <x v="2"/>
    <n v="60905.769230769234"/>
    <n v="59616"/>
    <n v="1289.7692307692341"/>
  </r>
  <r>
    <x v="24"/>
    <x v="0"/>
    <x v="0"/>
    <x v="3"/>
    <x v="2"/>
    <x v="3"/>
    <n v="1079959.8115384616"/>
    <n v="916863.84"/>
    <n v="163095.97153846163"/>
  </r>
  <r>
    <x v="25"/>
    <x v="0"/>
    <x v="0"/>
    <x v="4"/>
    <x v="0"/>
    <x v="1"/>
    <n v="28282.396153846152"/>
    <n v="12379.5"/>
    <n v="15902.896153846152"/>
  </r>
  <r>
    <x v="25"/>
    <x v="0"/>
    <x v="0"/>
    <x v="1"/>
    <x v="0"/>
    <x v="2"/>
    <n v="774947.25"/>
    <n v="657914.4"/>
    <n v="117032.84999999998"/>
  </r>
  <r>
    <x v="26"/>
    <x v="0"/>
    <x v="0"/>
    <x v="4"/>
    <x v="2"/>
    <x v="0"/>
    <n v="101137.06730769231"/>
    <n v="84996"/>
    <n v="16141.067307692312"/>
  </r>
  <r>
    <x v="26"/>
    <x v="0"/>
    <x v="0"/>
    <x v="4"/>
    <x v="0"/>
    <x v="0"/>
    <n v="18200.045769230768"/>
    <n v="11380.5"/>
    <n v="6819.5457692307682"/>
  </r>
  <r>
    <x v="26"/>
    <x v="0"/>
    <x v="0"/>
    <x v="5"/>
    <x v="3"/>
    <x v="0"/>
    <n v="186455.76923076922"/>
    <n v="172368"/>
    <n v="14087.76923076922"/>
  </r>
  <r>
    <x v="26"/>
    <x v="0"/>
    <x v="0"/>
    <x v="1"/>
    <x v="0"/>
    <x v="2"/>
    <n v="10852.961538461539"/>
    <n v="6718.5"/>
    <n v="4134.461538461539"/>
  </r>
  <r>
    <x v="26"/>
    <x v="0"/>
    <x v="0"/>
    <x v="3"/>
    <x v="2"/>
    <x v="2"/>
    <n v="347160.28846153844"/>
    <n v="294732"/>
    <n v="52428.288461538439"/>
  </r>
  <r>
    <x v="27"/>
    <x v="1"/>
    <x v="0"/>
    <x v="3"/>
    <x v="1"/>
    <x v="2"/>
    <n v="220622.73749999999"/>
    <n v="185412.24000000002"/>
    <n v="35210.497499999969"/>
  </r>
  <r>
    <x v="27"/>
    <x v="1"/>
    <x v="0"/>
    <x v="4"/>
    <x v="3"/>
    <x v="2"/>
    <n v="263373.31730769231"/>
    <n v="257796"/>
    <n v="5577.3173076923122"/>
  </r>
  <r>
    <x v="28"/>
    <x v="1"/>
    <x v="0"/>
    <x v="5"/>
    <x v="1"/>
    <x v="1"/>
    <n v="162050.625"/>
    <n v="138996"/>
    <n v="23054.625"/>
  </r>
  <r>
    <x v="28"/>
    <x v="1"/>
    <x v="0"/>
    <x v="4"/>
    <x v="1"/>
    <x v="4"/>
    <n v="106703.49374999999"/>
    <n v="97557.48"/>
    <n v="9146.0137499999983"/>
  </r>
  <r>
    <x v="29"/>
    <x v="1"/>
    <x v="0"/>
    <x v="4"/>
    <x v="1"/>
    <x v="2"/>
    <n v="269000.48076923075"/>
    <n v="263304"/>
    <n v="5696.4807692307513"/>
  </r>
  <r>
    <x v="29"/>
    <x v="1"/>
    <x v="0"/>
    <x v="5"/>
    <x v="0"/>
    <x v="2"/>
    <n v="1442339.325"/>
    <n v="1395379.4400000002"/>
    <n v="46959.884999999776"/>
  </r>
  <r>
    <x v="30"/>
    <x v="1"/>
    <x v="0"/>
    <x v="1"/>
    <x v="1"/>
    <x v="0"/>
    <n v="654630.57692307688"/>
    <n v="555768"/>
    <n v="98862.576923076878"/>
  </r>
  <r>
    <x v="31"/>
    <x v="1"/>
    <x v="0"/>
    <x v="1"/>
    <x v="0"/>
    <x v="1"/>
    <n v="114202.21153846155"/>
    <n v="110484"/>
    <n v="3718.2115384615463"/>
  </r>
  <r>
    <x v="31"/>
    <x v="1"/>
    <x v="0"/>
    <x v="4"/>
    <x v="0"/>
    <x v="2"/>
    <n v="1306806.4903846155"/>
    <n v="1169100"/>
    <n v="137706.49038461549"/>
  </r>
  <r>
    <x v="31"/>
    <x v="1"/>
    <x v="0"/>
    <x v="3"/>
    <x v="1"/>
    <x v="2"/>
    <n v="223512.91875000001"/>
    <n v="187841.16"/>
    <n v="35671.758750000008"/>
  </r>
  <r>
    <x v="31"/>
    <x v="1"/>
    <x v="0"/>
    <x v="2"/>
    <x v="1"/>
    <x v="3"/>
    <n v="106176.20192307692"/>
    <n v="92988"/>
    <n v="13188.201923076922"/>
  </r>
  <r>
    <x v="31"/>
    <x v="1"/>
    <x v="0"/>
    <x v="1"/>
    <x v="1"/>
    <x v="4"/>
    <n v="119996.82692307692"/>
    <n v="107352"/>
    <n v="12644.826923076922"/>
  </r>
  <r>
    <x v="32"/>
    <x v="1"/>
    <x v="0"/>
    <x v="3"/>
    <x v="2"/>
    <x v="0"/>
    <n v="174809.64374999999"/>
    <n v="159825.96"/>
    <n v="14983.683749999997"/>
  </r>
  <r>
    <x v="32"/>
    <x v="1"/>
    <x v="0"/>
    <x v="2"/>
    <x v="0"/>
    <x v="4"/>
    <n v="44783.653846153844"/>
    <n v="37260"/>
    <n v="7523.6538461538439"/>
  </r>
  <r>
    <x v="33"/>
    <x v="1"/>
    <x v="0"/>
    <x v="5"/>
    <x v="0"/>
    <x v="2"/>
    <n v="1094095.8173076923"/>
    <n v="958197.6"/>
    <n v="135898.21730769228"/>
  </r>
  <r>
    <x v="34"/>
    <x v="1"/>
    <x v="0"/>
    <x v="4"/>
    <x v="1"/>
    <x v="0"/>
    <n v="1933865.9653846154"/>
    <n v="1730082.2400000002"/>
    <n v="203783.72538461513"/>
  </r>
  <r>
    <x v="34"/>
    <x v="1"/>
    <x v="0"/>
    <x v="5"/>
    <x v="0"/>
    <x v="2"/>
    <n v="210755.76923076922"/>
    <n v="194832"/>
    <n v="15923.76923076922"/>
  </r>
  <r>
    <x v="35"/>
    <x v="1"/>
    <x v="0"/>
    <x v="2"/>
    <x v="0"/>
    <x v="0"/>
    <n v="136338.38221153847"/>
    <n v="119403.71999999999"/>
    <n v="16934.662211538482"/>
  </r>
  <r>
    <x v="35"/>
    <x v="1"/>
    <x v="0"/>
    <x v="3"/>
    <x v="2"/>
    <x v="4"/>
    <n v="223848.5625"/>
    <n v="219108.24000000002"/>
    <n v="4740.3224999999802"/>
  </r>
  <r>
    <x v="36"/>
    <x v="1"/>
    <x v="0"/>
    <x v="3"/>
    <x v="3"/>
    <x v="1"/>
    <n v="173137.5"/>
    <n v="160056"/>
    <n v="13081.5"/>
  </r>
  <r>
    <x v="36"/>
    <x v="1"/>
    <x v="0"/>
    <x v="3"/>
    <x v="3"/>
    <x v="3"/>
    <n v="129872.59615384617"/>
    <n v="108054"/>
    <n v="21818.596153846171"/>
  </r>
  <r>
    <x v="37"/>
    <x v="1"/>
    <x v="0"/>
    <x v="3"/>
    <x v="2"/>
    <x v="1"/>
    <n v="289533.4615384615"/>
    <n v="245808"/>
    <n v="43725.461538461503"/>
  </r>
  <r>
    <x v="37"/>
    <x v="1"/>
    <x v="0"/>
    <x v="4"/>
    <x v="0"/>
    <x v="2"/>
    <n v="259865.71875"/>
    <n v="218392.2"/>
    <n v="41473.518749999988"/>
  </r>
  <r>
    <x v="38"/>
    <x v="1"/>
    <x v="0"/>
    <x v="4"/>
    <x v="3"/>
    <x v="2"/>
    <n v="195112.29375000001"/>
    <n v="163973.16"/>
    <n v="31139.133750000008"/>
  </r>
  <r>
    <x v="38"/>
    <x v="1"/>
    <x v="0"/>
    <x v="3"/>
    <x v="2"/>
    <x v="4"/>
    <n v="817817.1490384615"/>
    <n v="764521.20000000007"/>
    <n v="53295.949038461433"/>
  </r>
  <r>
    <x v="39"/>
    <x v="1"/>
    <x v="0"/>
    <x v="2"/>
    <x v="2"/>
    <x v="2"/>
    <n v="252960.14423076925"/>
    <n v="216972"/>
    <n v="35988.144230769249"/>
  </r>
  <r>
    <x v="39"/>
    <x v="1"/>
    <x v="0"/>
    <x v="3"/>
    <x v="2"/>
    <x v="2"/>
    <n v="222325.06153846154"/>
    <n v="188749.44"/>
    <n v="33575.621538461535"/>
  </r>
  <r>
    <x v="39"/>
    <x v="1"/>
    <x v="0"/>
    <x v="4"/>
    <x v="3"/>
    <x v="4"/>
    <n v="152308.60961538463"/>
    <n v="142382.88"/>
    <n v="9925.7296153846255"/>
  </r>
  <r>
    <x v="40"/>
    <x v="1"/>
    <x v="0"/>
    <x v="1"/>
    <x v="0"/>
    <x v="2"/>
    <n v="366187.5"/>
    <n v="304668"/>
    <n v="61519.5"/>
  </r>
  <r>
    <x v="40"/>
    <x v="1"/>
    <x v="0"/>
    <x v="3"/>
    <x v="2"/>
    <x v="2"/>
    <n v="272868.75"/>
    <n v="231660"/>
    <n v="41208.75"/>
  </r>
  <r>
    <x v="40"/>
    <x v="1"/>
    <x v="0"/>
    <x v="3"/>
    <x v="2"/>
    <x v="3"/>
    <n v="285062.88461538462"/>
    <n v="257796"/>
    <n v="27266.884615384624"/>
  </r>
  <r>
    <x v="41"/>
    <x v="1"/>
    <x v="0"/>
    <x v="5"/>
    <x v="0"/>
    <x v="0"/>
    <n v="54815.192307692305"/>
    <n v="53654.400000000001"/>
    <n v="1160.7923076923034"/>
  </r>
  <r>
    <x v="41"/>
    <x v="1"/>
    <x v="0"/>
    <x v="2"/>
    <x v="1"/>
    <x v="2"/>
    <n v="275981.53846153844"/>
    <n v="260928"/>
    <n v="15053.538461538439"/>
  </r>
  <r>
    <x v="41"/>
    <x v="1"/>
    <x v="0"/>
    <x v="2"/>
    <x v="1"/>
    <x v="3"/>
    <n v="234044.04807692309"/>
    <n v="216360.72000000003"/>
    <n v="17683.328076923062"/>
  </r>
  <r>
    <x v="41"/>
    <x v="1"/>
    <x v="0"/>
    <x v="3"/>
    <x v="0"/>
    <x v="4"/>
    <n v="989305.14375000005"/>
    <n v="904507.56"/>
    <n v="84797.583749999991"/>
  </r>
  <r>
    <x v="42"/>
    <x v="1"/>
    <x v="0"/>
    <x v="4"/>
    <x v="0"/>
    <x v="3"/>
    <n v="133037.30769230769"/>
    <n v="120312"/>
    <n v="12725.307692307688"/>
  </r>
  <r>
    <x v="43"/>
    <x v="1"/>
    <x v="0"/>
    <x v="5"/>
    <x v="1"/>
    <x v="0"/>
    <n v="487034.30769230769"/>
    <n v="426539.52000000002"/>
    <n v="60494.787692307669"/>
  </r>
  <r>
    <x v="43"/>
    <x v="1"/>
    <x v="0"/>
    <x v="1"/>
    <x v="0"/>
    <x v="0"/>
    <n v="242513.22115384616"/>
    <n v="214650"/>
    <n v="27863.221153846156"/>
  </r>
  <r>
    <x v="43"/>
    <x v="1"/>
    <x v="0"/>
    <x v="5"/>
    <x v="2"/>
    <x v="4"/>
    <n v="264131.65384615387"/>
    <n v="244175.03999999998"/>
    <n v="19956.613846153894"/>
  </r>
  <r>
    <x v="44"/>
    <x v="1"/>
    <x v="0"/>
    <x v="2"/>
    <x v="3"/>
    <x v="1"/>
    <n v="272868.75"/>
    <n v="231660"/>
    <n v="41208.75"/>
  </r>
  <r>
    <x v="45"/>
    <x v="1"/>
    <x v="0"/>
    <x v="4"/>
    <x v="1"/>
    <x v="2"/>
    <n v="269495.33365384612"/>
    <n v="238532.03999999998"/>
    <n v="30963.293653846136"/>
  </r>
  <r>
    <x v="46"/>
    <x v="1"/>
    <x v="0"/>
    <x v="1"/>
    <x v="0"/>
    <x v="3"/>
    <n v="365648.79807692306"/>
    <n v="341820"/>
    <n v="23828.798076923063"/>
  </r>
  <r>
    <x v="46"/>
    <x v="1"/>
    <x v="0"/>
    <x v="4"/>
    <x v="3"/>
    <x v="4"/>
    <n v="133016.82692307691"/>
    <n v="130200"/>
    <n v="2816.8269230769074"/>
  </r>
  <r>
    <x v="47"/>
    <x v="2"/>
    <x v="0"/>
    <x v="3"/>
    <x v="0"/>
    <x v="2"/>
    <n v="273646.15384615381"/>
    <n v="258720"/>
    <n v="14926.153846153815"/>
  </r>
  <r>
    <x v="48"/>
    <x v="2"/>
    <x v="0"/>
    <x v="1"/>
    <x v="0"/>
    <x v="2"/>
    <n v="611019.23076923075"/>
    <n v="393380"/>
    <n v="217639.23076923075"/>
  </r>
  <r>
    <x v="49"/>
    <x v="2"/>
    <x v="0"/>
    <x v="2"/>
    <x v="2"/>
    <x v="1"/>
    <n v="692977.84615384613"/>
    <n v="600580.80000000005"/>
    <n v="92397.04615384608"/>
  </r>
  <r>
    <x v="50"/>
    <x v="2"/>
    <x v="0"/>
    <x v="1"/>
    <x v="0"/>
    <x v="0"/>
    <n v="959833.7740384615"/>
    <n v="858690"/>
    <n v="101143.7740384615"/>
  </r>
  <r>
    <x v="51"/>
    <x v="2"/>
    <x v="0"/>
    <x v="1"/>
    <x v="1"/>
    <x v="4"/>
    <n v="143927.88461538462"/>
    <n v="140880"/>
    <n v="3047.8846153846243"/>
  </r>
  <r>
    <x v="52"/>
    <x v="2"/>
    <x v="0"/>
    <x v="5"/>
    <x v="2"/>
    <x v="2"/>
    <n v="926939.42307692301"/>
    <n v="820440"/>
    <n v="106499.42307692301"/>
  </r>
  <r>
    <x v="53"/>
    <x v="2"/>
    <x v="0"/>
    <x v="5"/>
    <x v="1"/>
    <x v="2"/>
    <n v="9231.9230769230762"/>
    <n v="5715"/>
    <n v="3516.9230769230762"/>
  </r>
  <r>
    <x v="54"/>
    <x v="2"/>
    <x v="0"/>
    <x v="2"/>
    <x v="1"/>
    <x v="2"/>
    <n v="458539.64423076931"/>
    <n v="389290.8"/>
    <n v="69248.844230769319"/>
  </r>
  <r>
    <x v="55"/>
    <x v="2"/>
    <x v="0"/>
    <x v="2"/>
    <x v="2"/>
    <x v="0"/>
    <n v="14632.961538461537"/>
    <n v="9150"/>
    <n v="5482.9615384615372"/>
  </r>
  <r>
    <x v="55"/>
    <x v="2"/>
    <x v="0"/>
    <x v="2"/>
    <x v="2"/>
    <x v="2"/>
    <n v="157569.23076923075"/>
    <n v="136560"/>
    <n v="21009.230769230751"/>
  </r>
  <r>
    <x v="55"/>
    <x v="2"/>
    <x v="0"/>
    <x v="1"/>
    <x v="1"/>
    <x v="3"/>
    <n v="309220.15384615381"/>
    <n v="292353.60000000003"/>
    <n v="16866.55384615378"/>
  </r>
  <r>
    <x v="55"/>
    <x v="2"/>
    <x v="0"/>
    <x v="2"/>
    <x v="0"/>
    <x v="3"/>
    <n v="17333.076923076922"/>
    <n v="10730"/>
    <n v="6603.076923076922"/>
  </r>
  <r>
    <x v="56"/>
    <x v="2"/>
    <x v="0"/>
    <x v="1"/>
    <x v="3"/>
    <x v="2"/>
    <n v="1008874.7307692306"/>
    <n v="953845.20000000007"/>
    <n v="55029.530769230565"/>
  </r>
  <r>
    <x v="57"/>
    <x v="2"/>
    <x v="0"/>
    <x v="1"/>
    <x v="3"/>
    <x v="1"/>
    <n v="277194.46153846156"/>
    <n v="240235.2"/>
    <n v="36959.261538461549"/>
  </r>
  <r>
    <x v="58"/>
    <x v="2"/>
    <x v="0"/>
    <x v="1"/>
    <x v="2"/>
    <x v="1"/>
    <n v="260303.36538461538"/>
    <n v="218760"/>
    <n v="41543.365384615376"/>
  </r>
  <r>
    <x v="59"/>
    <x v="2"/>
    <x v="0"/>
    <x v="1"/>
    <x v="1"/>
    <x v="2"/>
    <n v="92055.288461538454"/>
    <n v="76590"/>
    <n v="15465.288461538454"/>
  </r>
  <r>
    <x v="60"/>
    <x v="2"/>
    <x v="0"/>
    <x v="5"/>
    <x v="0"/>
    <x v="1"/>
    <n v="254064.62019230766"/>
    <n v="237507.6"/>
    <n v="16557.020192307653"/>
  </r>
  <r>
    <x v="60"/>
    <x v="2"/>
    <x v="0"/>
    <x v="4"/>
    <x v="0"/>
    <x v="3"/>
    <n v="74418.75"/>
    <n v="68040"/>
    <n v="6378.75"/>
  </r>
  <r>
    <x v="60"/>
    <x v="2"/>
    <x v="0"/>
    <x v="3"/>
    <x v="2"/>
    <x v="3"/>
    <n v="455377.93269230769"/>
    <n v="398815.2"/>
    <n v="56562.732692307676"/>
  </r>
  <r>
    <x v="61"/>
    <x v="2"/>
    <x v="0"/>
    <x v="5"/>
    <x v="2"/>
    <x v="2"/>
    <n v="114349.03846153845"/>
    <n v="97080"/>
    <n v="17269.038461538454"/>
  </r>
  <r>
    <x v="62"/>
    <x v="2"/>
    <x v="0"/>
    <x v="4"/>
    <x v="2"/>
    <x v="1"/>
    <n v="208172.59615384616"/>
    <n v="199080"/>
    <n v="9092.5961538461561"/>
  </r>
  <r>
    <x v="63"/>
    <x v="2"/>
    <x v="0"/>
    <x v="3"/>
    <x v="2"/>
    <x v="1"/>
    <n v="302965.38461538462"/>
    <n v="286440"/>
    <n v="16525.384615384624"/>
  </r>
  <r>
    <x v="64"/>
    <x v="2"/>
    <x v="0"/>
    <x v="4"/>
    <x v="0"/>
    <x v="0"/>
    <n v="1040288.4807692306"/>
    <n v="972494.4"/>
    <n v="67794.080769230612"/>
  </r>
  <r>
    <x v="64"/>
    <x v="2"/>
    <x v="0"/>
    <x v="4"/>
    <x v="3"/>
    <x v="1"/>
    <n v="234634.61538461538"/>
    <n v="199200"/>
    <n v="35434.615384615376"/>
  </r>
  <r>
    <x v="64"/>
    <x v="2"/>
    <x v="0"/>
    <x v="3"/>
    <x v="2"/>
    <x v="4"/>
    <n v="608581.73076923075"/>
    <n v="506340"/>
    <n v="102241.73076923075"/>
  </r>
  <r>
    <x v="65"/>
    <x v="2"/>
    <x v="0"/>
    <x v="5"/>
    <x v="3"/>
    <x v="0"/>
    <n v="8236.038461538461"/>
    <n v="5150"/>
    <n v="3086.038461538461"/>
  </r>
  <r>
    <x v="65"/>
    <x v="2"/>
    <x v="0"/>
    <x v="1"/>
    <x v="3"/>
    <x v="2"/>
    <n v="30484.615384615383"/>
    <n v="13210"/>
    <n v="17274.615384615383"/>
  </r>
  <r>
    <x v="66"/>
    <x v="2"/>
    <x v="0"/>
    <x v="1"/>
    <x v="3"/>
    <x v="2"/>
    <n v="2629073.076923077"/>
    <n v="2187388.7999999998"/>
    <n v="441684.27692307718"/>
  </r>
  <r>
    <x v="67"/>
    <x v="2"/>
    <x v="0"/>
    <x v="4"/>
    <x v="3"/>
    <x v="4"/>
    <n v="157569.23076923075"/>
    <n v="136560"/>
    <n v="21009.230769230751"/>
  </r>
  <r>
    <x v="68"/>
    <x v="2"/>
    <x v="0"/>
    <x v="4"/>
    <x v="1"/>
    <x v="2"/>
    <n v="505541.12019230769"/>
    <n v="424858.8"/>
    <n v="80682.320192307699"/>
  </r>
  <r>
    <x v="68"/>
    <x v="2"/>
    <x v="0"/>
    <x v="5"/>
    <x v="1"/>
    <x v="2"/>
    <n v="413723.07692307694"/>
    <n v="358560"/>
    <n v="55163.076923076937"/>
  </r>
  <r>
    <x v="68"/>
    <x v="2"/>
    <x v="0"/>
    <x v="4"/>
    <x v="1"/>
    <x v="2"/>
    <n v="357761.25"/>
    <n v="303732"/>
    <n v="54029.25"/>
  </r>
  <r>
    <x v="68"/>
    <x v="2"/>
    <x v="0"/>
    <x v="4"/>
    <x v="0"/>
    <x v="3"/>
    <n v="489753"/>
    <n v="420076.79999999999"/>
    <n v="69676.200000000012"/>
  </r>
  <r>
    <x v="69"/>
    <x v="3"/>
    <x v="0"/>
    <x v="4"/>
    <x v="0"/>
    <x v="2"/>
    <n v="324841.84615384619"/>
    <n v="314265.60000000003"/>
    <n v="10576.24615384615"/>
  </r>
  <r>
    <x v="69"/>
    <x v="3"/>
    <x v="0"/>
    <x v="2"/>
    <x v="2"/>
    <x v="2"/>
    <n v="616673.07692307688"/>
    <n v="397020"/>
    <n v="219653.07692307688"/>
  </r>
  <r>
    <x v="69"/>
    <x v="3"/>
    <x v="0"/>
    <x v="3"/>
    <x v="1"/>
    <x v="4"/>
    <n v="593681.97115384613"/>
    <n v="509220"/>
    <n v="84461.971153846127"/>
  </r>
  <r>
    <x v="70"/>
    <x v="3"/>
    <x v="0"/>
    <x v="5"/>
    <x v="1"/>
    <x v="0"/>
    <n v="384447.11538461538"/>
    <n v="319860"/>
    <n v="64587.115384615376"/>
  </r>
  <r>
    <x v="70"/>
    <x v="3"/>
    <x v="0"/>
    <x v="5"/>
    <x v="2"/>
    <x v="2"/>
    <n v="387643.24038461538"/>
    <n v="329101.2"/>
    <n v="58542.040384615364"/>
  </r>
  <r>
    <x v="71"/>
    <x v="3"/>
    <x v="0"/>
    <x v="1"/>
    <x v="0"/>
    <x v="2"/>
    <n v="195360.57692307691"/>
    <n v="189000"/>
    <n v="6360.5769230769074"/>
  </r>
  <r>
    <x v="71"/>
    <x v="3"/>
    <x v="0"/>
    <x v="1"/>
    <x v="3"/>
    <x v="2"/>
    <n v="75158.653846153844"/>
    <n v="69480"/>
    <n v="5678.6538461538439"/>
  </r>
  <r>
    <x v="71"/>
    <x v="3"/>
    <x v="0"/>
    <x v="3"/>
    <x v="2"/>
    <x v="4"/>
    <n v="219649.03846153847"/>
    <n v="188400"/>
    <n v="31249.038461538468"/>
  </r>
  <r>
    <x v="72"/>
    <x v="3"/>
    <x v="0"/>
    <x v="3"/>
    <x v="2"/>
    <x v="2"/>
    <n v="133016.82692307691"/>
    <n v="130200"/>
    <n v="2816.8269230769074"/>
  </r>
  <r>
    <x v="73"/>
    <x v="3"/>
    <x v="0"/>
    <x v="5"/>
    <x v="0"/>
    <x v="2"/>
    <n v="132878.94230769231"/>
    <n v="111672"/>
    <n v="21206.942307692312"/>
  </r>
  <r>
    <x v="74"/>
    <x v="3"/>
    <x v="0"/>
    <x v="4"/>
    <x v="2"/>
    <x v="4"/>
    <n v="9231.9230769230762"/>
    <n v="5715"/>
    <n v="3516.9230769230762"/>
  </r>
  <r>
    <x v="75"/>
    <x v="3"/>
    <x v="0"/>
    <x v="1"/>
    <x v="3"/>
    <x v="1"/>
    <n v="238675.96153846153"/>
    <n v="204720"/>
    <n v="33955.961538461532"/>
  </r>
  <r>
    <x v="75"/>
    <x v="3"/>
    <x v="0"/>
    <x v="1"/>
    <x v="2"/>
    <x v="3"/>
    <n v="341415"/>
    <n v="315619.20000000001"/>
    <n v="25795.799999999988"/>
  </r>
  <r>
    <x v="75"/>
    <x v="3"/>
    <x v="0"/>
    <x v="1"/>
    <x v="3"/>
    <x v="3"/>
    <n v="543780"/>
    <n v="471276"/>
    <n v="72504"/>
  </r>
  <r>
    <x v="76"/>
    <x v="3"/>
    <x v="0"/>
    <x v="4"/>
    <x v="0"/>
    <x v="0"/>
    <n v="81281.25"/>
    <n v="79560"/>
    <n v="1721.25"/>
  </r>
  <r>
    <x v="76"/>
    <x v="3"/>
    <x v="0"/>
    <x v="1"/>
    <x v="1"/>
    <x v="4"/>
    <n v="1222463.8124999998"/>
    <n v="1117681.2"/>
    <n v="104782.61249999981"/>
  </r>
  <r>
    <x v="77"/>
    <x v="3"/>
    <x v="0"/>
    <x v="2"/>
    <x v="2"/>
    <x v="3"/>
    <n v="179713.55769230769"/>
    <n v="166135.20000000001"/>
    <n v="13578.357692307676"/>
  </r>
  <r>
    <x v="77"/>
    <x v="3"/>
    <x v="0"/>
    <x v="1"/>
    <x v="3"/>
    <x v="4"/>
    <n v="7131.9230769230771"/>
    <n v="4415"/>
    <n v="2716.9230769230771"/>
  </r>
  <r>
    <x v="78"/>
    <x v="3"/>
    <x v="0"/>
    <x v="1"/>
    <x v="0"/>
    <x v="2"/>
    <n v="112860"/>
    <n v="98841.600000000006"/>
    <n v="14018.399999999994"/>
  </r>
  <r>
    <x v="79"/>
    <x v="3"/>
    <x v="0"/>
    <x v="4"/>
    <x v="2"/>
    <x v="0"/>
    <n v="94668.75"/>
    <n v="79560"/>
    <n v="15108.75"/>
  </r>
  <r>
    <x v="80"/>
    <x v="3"/>
    <x v="0"/>
    <x v="4"/>
    <x v="3"/>
    <x v="1"/>
    <n v="385733.65384615381"/>
    <n v="327480"/>
    <n v="58253.653846153815"/>
  </r>
  <r>
    <x v="81"/>
    <x v="3"/>
    <x v="0"/>
    <x v="2"/>
    <x v="1"/>
    <x v="2"/>
    <n v="219649.03846153847"/>
    <n v="188400"/>
    <n v="31249.038461538468"/>
  </r>
  <r>
    <x v="82"/>
    <x v="3"/>
    <x v="0"/>
    <x v="4"/>
    <x v="1"/>
    <x v="0"/>
    <n v="406269.23076923075"/>
    <n v="261560"/>
    <n v="144709.23076923075"/>
  </r>
  <r>
    <x v="82"/>
    <x v="3"/>
    <x v="0"/>
    <x v="2"/>
    <x v="3"/>
    <x v="2"/>
    <n v="5109.542307692308"/>
    <n v="3195"/>
    <n v="1914.542307692308"/>
  </r>
  <r>
    <x v="83"/>
    <x v="3"/>
    <x v="0"/>
    <x v="3"/>
    <x v="2"/>
    <x v="2"/>
    <n v="483767.30769230769"/>
    <n v="314600"/>
    <n v="169167.30769230769"/>
  </r>
  <r>
    <x v="84"/>
    <x v="3"/>
    <x v="0"/>
    <x v="3"/>
    <x v="0"/>
    <x v="2"/>
    <n v="115106.25"/>
    <n v="105240"/>
    <n v="9866.25"/>
  </r>
  <r>
    <x v="85"/>
    <x v="3"/>
    <x v="0"/>
    <x v="5"/>
    <x v="0"/>
    <x v="2"/>
    <n v="335336.53846153844"/>
    <n v="300000"/>
    <n v="35336.538461538439"/>
  </r>
  <r>
    <x v="85"/>
    <x v="3"/>
    <x v="0"/>
    <x v="4"/>
    <x v="1"/>
    <x v="3"/>
    <n v="373514.42307692306"/>
    <n v="330600"/>
    <n v="42914.423076923063"/>
  </r>
  <r>
    <x v="86"/>
    <x v="3"/>
    <x v="0"/>
    <x v="1"/>
    <x v="1"/>
    <x v="0"/>
    <n v="132738.75"/>
    <n v="122709.6"/>
    <n v="10029.149999999994"/>
  </r>
  <r>
    <x v="86"/>
    <x v="3"/>
    <x v="0"/>
    <x v="1"/>
    <x v="1"/>
    <x v="2"/>
    <n v="487952.43749999994"/>
    <n v="418532.4"/>
    <n v="69420.037499999919"/>
  </r>
  <r>
    <x v="87"/>
    <x v="3"/>
    <x v="0"/>
    <x v="3"/>
    <x v="1"/>
    <x v="3"/>
    <n v="248711.53846153844"/>
    <n v="229920"/>
    <n v="18791.538461538439"/>
  </r>
  <r>
    <x v="88"/>
    <x v="3"/>
    <x v="0"/>
    <x v="4"/>
    <x v="0"/>
    <x v="2"/>
    <n v="198636.05769230769"/>
    <n v="189960"/>
    <n v="8676.0576923076878"/>
  </r>
  <r>
    <x v="89"/>
    <x v="3"/>
    <x v="0"/>
    <x v="1"/>
    <x v="1"/>
    <x v="0"/>
    <n v="120256.73076923077"/>
    <n v="106440"/>
    <n v="13816.730769230766"/>
  </r>
  <r>
    <x v="89"/>
    <x v="3"/>
    <x v="0"/>
    <x v="5"/>
    <x v="2"/>
    <x v="1"/>
    <n v="198636.05769230769"/>
    <n v="189960"/>
    <n v="8676.0576923076878"/>
  </r>
  <r>
    <x v="90"/>
    <x v="3"/>
    <x v="0"/>
    <x v="3"/>
    <x v="2"/>
    <x v="0"/>
    <n v="99633.894230769234"/>
    <n v="96390"/>
    <n v="3243.8942307692341"/>
  </r>
  <r>
    <x v="90"/>
    <x v="3"/>
    <x v="0"/>
    <x v="3"/>
    <x v="2"/>
    <x v="4"/>
    <n v="261594.17307692309"/>
    <n v="219844.80000000002"/>
    <n v="41749.373076923075"/>
  </r>
  <r>
    <x v="91"/>
    <x v="3"/>
    <x v="0"/>
    <x v="4"/>
    <x v="2"/>
    <x v="0"/>
    <n v="180056.25"/>
    <n v="154440"/>
    <n v="25616.25"/>
  </r>
  <r>
    <x v="91"/>
    <x v="3"/>
    <x v="0"/>
    <x v="3"/>
    <x v="1"/>
    <x v="0"/>
    <n v="43823.076923076922"/>
    <n v="18990"/>
    <n v="24833.076923076922"/>
  </r>
  <r>
    <x v="92"/>
    <x v="3"/>
    <x v="0"/>
    <x v="3"/>
    <x v="1"/>
    <x v="1"/>
    <n v="121562.01923076922"/>
    <n v="113640"/>
    <n v="7922.0192307692196"/>
  </r>
  <r>
    <x v="93"/>
    <x v="3"/>
    <x v="0"/>
    <x v="4"/>
    <x v="1"/>
    <x v="1"/>
    <n v="260192.30769230769"/>
    <n v="216480"/>
    <n v="43712.307692307688"/>
  </r>
  <r>
    <x v="93"/>
    <x v="3"/>
    <x v="0"/>
    <x v="3"/>
    <x v="1"/>
    <x v="2"/>
    <n v="471214.90384615381"/>
    <n v="421560"/>
    <n v="49654.903846153815"/>
  </r>
  <r>
    <x v="93"/>
    <x v="3"/>
    <x v="0"/>
    <x v="1"/>
    <x v="1"/>
    <x v="2"/>
    <n v="243731.25"/>
    <n v="222840"/>
    <n v="20891.25"/>
  </r>
  <r>
    <x v="93"/>
    <x v="3"/>
    <x v="0"/>
    <x v="5"/>
    <x v="3"/>
    <x v="2"/>
    <n v="339223.55769230769"/>
    <n v="332040"/>
    <n v="7183.5576923076878"/>
  </r>
  <r>
    <x v="93"/>
    <x v="3"/>
    <x v="0"/>
    <x v="4"/>
    <x v="1"/>
    <x v="4"/>
    <n v="94668.75"/>
    <n v="79560"/>
    <n v="15108.75"/>
  </r>
  <r>
    <x v="94"/>
    <x v="3"/>
    <x v="0"/>
    <x v="2"/>
    <x v="2"/>
    <x v="1"/>
    <n v="103807.21153846153"/>
    <n v="87240"/>
    <n v="16567.211538461532"/>
  </r>
  <r>
    <x v="95"/>
    <x v="4"/>
    <x v="0"/>
    <x v="2"/>
    <x v="0"/>
    <x v="4"/>
    <n v="204346.15384615384"/>
    <n v="184800"/>
    <n v="19546.153846153844"/>
  </r>
  <r>
    <x v="96"/>
    <x v="4"/>
    <x v="0"/>
    <x v="1"/>
    <x v="0"/>
    <x v="1"/>
    <n v="71114.423076923078"/>
    <n v="66480"/>
    <n v="4634.423076923078"/>
  </r>
  <r>
    <x v="96"/>
    <x v="4"/>
    <x v="0"/>
    <x v="5"/>
    <x v="0"/>
    <x v="2"/>
    <n v="279938.94230769231"/>
    <n v="250440"/>
    <n v="29498.942307692312"/>
  </r>
  <r>
    <x v="96"/>
    <x v="4"/>
    <x v="0"/>
    <x v="5"/>
    <x v="2"/>
    <x v="3"/>
    <n v="131793.75"/>
    <n v="110760"/>
    <n v="21033.75"/>
  </r>
  <r>
    <x v="96"/>
    <x v="4"/>
    <x v="0"/>
    <x v="4"/>
    <x v="2"/>
    <x v="4"/>
    <n v="31544.826923076922"/>
    <n v="19725"/>
    <n v="11819.826923076922"/>
  </r>
  <r>
    <x v="96"/>
    <x v="4"/>
    <x v="0"/>
    <x v="3"/>
    <x v="3"/>
    <x v="4"/>
    <n v="1110576.923076923"/>
    <n v="715000"/>
    <n v="395576.92307692301"/>
  </r>
  <r>
    <x v="97"/>
    <x v="4"/>
    <x v="0"/>
    <x v="2"/>
    <x v="1"/>
    <x v="1"/>
    <n v="242660.25"/>
    <n v="217089.6"/>
    <n v="25570.649999999994"/>
  </r>
  <r>
    <x v="98"/>
    <x v="4"/>
    <x v="0"/>
    <x v="2"/>
    <x v="0"/>
    <x v="0"/>
    <n v="281066.82692307694"/>
    <n v="241080"/>
    <n v="39986.826923076937"/>
  </r>
  <r>
    <x v="98"/>
    <x v="4"/>
    <x v="0"/>
    <x v="1"/>
    <x v="0"/>
    <x v="1"/>
    <n v="459611.78365384619"/>
    <n v="386259.60000000003"/>
    <n v="73352.18365384615"/>
  </r>
  <r>
    <x v="98"/>
    <x v="4"/>
    <x v="0"/>
    <x v="3"/>
    <x v="2"/>
    <x v="2"/>
    <n v="754539.92307692301"/>
    <n v="634118.40000000002"/>
    <n v="120421.52307692298"/>
  </r>
  <r>
    <x v="98"/>
    <x v="4"/>
    <x v="0"/>
    <x v="2"/>
    <x v="2"/>
    <x v="2"/>
    <n v="1037623.5288461538"/>
    <n v="880921.20000000007"/>
    <n v="156702.32884615369"/>
  </r>
  <r>
    <x v="99"/>
    <x v="4"/>
    <x v="0"/>
    <x v="5"/>
    <x v="3"/>
    <x v="0"/>
    <n v="93571.153846153844"/>
    <n v="79440"/>
    <n v="14131.153846153844"/>
  </r>
  <r>
    <x v="99"/>
    <x v="4"/>
    <x v="0"/>
    <x v="5"/>
    <x v="3"/>
    <x v="1"/>
    <n v="328283.65384615381"/>
    <n v="303480"/>
    <n v="24803.653846153815"/>
  </r>
  <r>
    <x v="99"/>
    <x v="4"/>
    <x v="0"/>
    <x v="3"/>
    <x v="0"/>
    <x v="2"/>
    <n v="277809.23076923075"/>
    <n v="243302.39999999999"/>
    <n v="34506.830769230757"/>
  </r>
  <r>
    <x v="100"/>
    <x v="4"/>
    <x v="0"/>
    <x v="5"/>
    <x v="1"/>
    <x v="3"/>
    <n v="170701.52884615384"/>
    <n v="163245.6"/>
    <n v="7455.9288461538381"/>
  </r>
  <r>
    <x v="100"/>
    <x v="4"/>
    <x v="0"/>
    <x v="3"/>
    <x v="1"/>
    <x v="3"/>
    <n v="1231424.423076923"/>
    <n v="1205347.2"/>
    <n v="26077.223076923052"/>
  </r>
  <r>
    <x v="101"/>
    <x v="4"/>
    <x v="0"/>
    <x v="2"/>
    <x v="3"/>
    <x v="0"/>
    <n v="462456.34615384613"/>
    <n v="405014.4"/>
    <n v="57441.946153846104"/>
  </r>
  <r>
    <x v="101"/>
    <x v="4"/>
    <x v="0"/>
    <x v="5"/>
    <x v="1"/>
    <x v="2"/>
    <n v="47120.192307692305"/>
    <n v="39600"/>
    <n v="7520.1923076923049"/>
  </r>
  <r>
    <x v="101"/>
    <x v="4"/>
    <x v="0"/>
    <x v="2"/>
    <x v="1"/>
    <x v="3"/>
    <n v="496968.75"/>
    <n v="435240"/>
    <n v="61728.75"/>
  </r>
  <r>
    <x v="101"/>
    <x v="4"/>
    <x v="0"/>
    <x v="1"/>
    <x v="3"/>
    <x v="3"/>
    <n v="35922.721153846149"/>
    <n v="22462.5"/>
    <n v="13460.221153846149"/>
  </r>
  <r>
    <x v="101"/>
    <x v="4"/>
    <x v="0"/>
    <x v="2"/>
    <x v="1"/>
    <x v="4"/>
    <n v="96461.538461538454"/>
    <n v="84480"/>
    <n v="11981.538461538454"/>
  </r>
  <r>
    <x v="102"/>
    <x v="4"/>
    <x v="0"/>
    <x v="4"/>
    <x v="0"/>
    <x v="4"/>
    <n v="41930.769230769227"/>
    <n v="18170"/>
    <n v="23760.769230769227"/>
  </r>
  <r>
    <x v="103"/>
    <x v="4"/>
    <x v="0"/>
    <x v="4"/>
    <x v="1"/>
    <x v="0"/>
    <n v="96461.538461538454"/>
    <n v="84480"/>
    <n v="11981.538461538454"/>
  </r>
  <r>
    <x v="104"/>
    <x v="4"/>
    <x v="0"/>
    <x v="5"/>
    <x v="2"/>
    <x v="4"/>
    <n v="10602.9"/>
    <n v="6630"/>
    <n v="3972.8999999999996"/>
  </r>
  <r>
    <x v="104"/>
    <x v="4"/>
    <x v="0"/>
    <x v="3"/>
    <x v="1"/>
    <x v="4"/>
    <n v="608410.38461538462"/>
    <n v="595526.40000000002"/>
    <n v="12883.984615384601"/>
  </r>
  <r>
    <x v="105"/>
    <x v="4"/>
    <x v="0"/>
    <x v="2"/>
    <x v="2"/>
    <x v="2"/>
    <n v="1100296.1826923077"/>
    <n v="943759.20000000007"/>
    <n v="156536.98269230768"/>
  </r>
  <r>
    <x v="105"/>
    <x v="4"/>
    <x v="0"/>
    <x v="3"/>
    <x v="1"/>
    <x v="4"/>
    <n v="196599.57692307694"/>
    <n v="177794.4"/>
    <n v="18805.176923076942"/>
  </r>
  <r>
    <x v="106"/>
    <x v="4"/>
    <x v="0"/>
    <x v="2"/>
    <x v="1"/>
    <x v="2"/>
    <n v="13617.692307692307"/>
    <n v="8430"/>
    <n v="5187.6923076923067"/>
  </r>
  <r>
    <x v="107"/>
    <x v="4"/>
    <x v="0"/>
    <x v="4"/>
    <x v="0"/>
    <x v="1"/>
    <n v="215256.05769230769"/>
    <n v="184632"/>
    <n v="30624.057692307688"/>
  </r>
  <r>
    <x v="108"/>
    <x v="4"/>
    <x v="0"/>
    <x v="4"/>
    <x v="1"/>
    <x v="3"/>
    <n v="267705.86538461538"/>
    <n v="262036.80000000002"/>
    <n v="5669.0653846153582"/>
  </r>
  <r>
    <x v="109"/>
    <x v="4"/>
    <x v="0"/>
    <x v="3"/>
    <x v="0"/>
    <x v="2"/>
    <n v="41930.769230769227"/>
    <n v="18170"/>
    <n v="23760.769230769227"/>
  </r>
  <r>
    <x v="110"/>
    <x v="4"/>
    <x v="0"/>
    <x v="4"/>
    <x v="2"/>
    <x v="2"/>
    <n v="409961.53846153844"/>
    <n v="359040"/>
    <n v="50921.538461538439"/>
  </r>
  <r>
    <x v="111"/>
    <x v="4"/>
    <x v="0"/>
    <x v="3"/>
    <x v="2"/>
    <x v="2"/>
    <n v="114349.03846153845"/>
    <n v="97080"/>
    <n v="17269.038461538454"/>
  </r>
  <r>
    <x v="111"/>
    <x v="4"/>
    <x v="0"/>
    <x v="5"/>
    <x v="0"/>
    <x v="4"/>
    <n v="51202.384615384617"/>
    <n v="47865.599999999999"/>
    <n v="3336.7846153846185"/>
  </r>
  <r>
    <x v="112"/>
    <x v="4"/>
    <x v="0"/>
    <x v="1"/>
    <x v="3"/>
    <x v="0"/>
    <n v="362149.03846153844"/>
    <n v="354480"/>
    <n v="7669.0384615384392"/>
  </r>
  <r>
    <x v="112"/>
    <x v="4"/>
    <x v="0"/>
    <x v="3"/>
    <x v="1"/>
    <x v="1"/>
    <n v="540027.11538461538"/>
    <n v="458472"/>
    <n v="81555.115384615376"/>
  </r>
  <r>
    <x v="112"/>
    <x v="4"/>
    <x v="0"/>
    <x v="2"/>
    <x v="0"/>
    <x v="3"/>
    <n v="921436.6875"/>
    <n v="842456.4"/>
    <n v="78980.287499999977"/>
  </r>
  <r>
    <x v="113"/>
    <x v="4"/>
    <x v="0"/>
    <x v="2"/>
    <x v="3"/>
    <x v="2"/>
    <n v="183947.59615384616"/>
    <n v="171960"/>
    <n v="11987.596153846156"/>
  </r>
  <r>
    <x v="114"/>
    <x v="4"/>
    <x v="0"/>
    <x v="3"/>
    <x v="1"/>
    <x v="2"/>
    <n v="427393.125"/>
    <n v="374306.4"/>
    <n v="53086.724999999977"/>
  </r>
  <r>
    <x v="115"/>
    <x v="4"/>
    <x v="0"/>
    <x v="5"/>
    <x v="1"/>
    <x v="3"/>
    <n v="117973.55769230769"/>
    <n v="103320"/>
    <n v="14653.557692307688"/>
  </r>
  <r>
    <x v="116"/>
    <x v="4"/>
    <x v="0"/>
    <x v="5"/>
    <x v="1"/>
    <x v="2"/>
    <n v="861585.57692307688"/>
    <n v="560300"/>
    <n v="301285.57692307688"/>
  </r>
  <r>
    <x v="116"/>
    <x v="4"/>
    <x v="0"/>
    <x v="3"/>
    <x v="2"/>
    <x v="2"/>
    <n v="709061.53846153838"/>
    <n v="614520"/>
    <n v="94541.538461538381"/>
  </r>
  <r>
    <x v="116"/>
    <x v="4"/>
    <x v="0"/>
    <x v="2"/>
    <x v="1"/>
    <x v="4"/>
    <n v="238072.15384615387"/>
    <n v="225086.4"/>
    <n v="12985.753846153879"/>
  </r>
  <r>
    <x v="117"/>
    <x v="4"/>
    <x v="0"/>
    <x v="5"/>
    <x v="1"/>
    <x v="4"/>
    <n v="806661.79326923075"/>
    <n v="691899.6"/>
    <n v="114762.19326923077"/>
  </r>
  <r>
    <x v="118"/>
    <x v="4"/>
    <x v="0"/>
    <x v="4"/>
    <x v="2"/>
    <x v="2"/>
    <n v="601300.77403846162"/>
    <n v="505335.60000000003"/>
    <n v="95965.174038461584"/>
  </r>
  <r>
    <x v="118"/>
    <x v="4"/>
    <x v="0"/>
    <x v="4"/>
    <x v="0"/>
    <x v="4"/>
    <n v="739423.125"/>
    <n v="676044"/>
    <n v="63379.125"/>
  </r>
  <r>
    <x v="118"/>
    <x v="4"/>
    <x v="0"/>
    <x v="3"/>
    <x v="3"/>
    <x v="4"/>
    <n v="1040627.1923076924"/>
    <n v="892579.20000000007"/>
    <n v="148047.9923076923"/>
  </r>
  <r>
    <x v="119"/>
    <x v="4"/>
    <x v="0"/>
    <x v="2"/>
    <x v="1"/>
    <x v="2"/>
    <n v="367106.25"/>
    <n v="335640"/>
    <n v="31466.25"/>
  </r>
  <r>
    <x v="120"/>
    <x v="4"/>
    <x v="0"/>
    <x v="3"/>
    <x v="2"/>
    <x v="2"/>
    <n v="559322.98557692312"/>
    <n v="479749.2"/>
    <n v="79573.78557692311"/>
  </r>
  <r>
    <x v="121"/>
    <x v="4"/>
    <x v="0"/>
    <x v="2"/>
    <x v="1"/>
    <x v="4"/>
    <n v="148707.69230769231"/>
    <n v="128880"/>
    <n v="19827.692307692312"/>
  </r>
  <r>
    <x v="122"/>
    <x v="4"/>
    <x v="0"/>
    <x v="3"/>
    <x v="2"/>
    <x v="0"/>
    <n v="44264.423076923078"/>
    <n v="40920"/>
    <n v="3344.423076923078"/>
  </r>
  <r>
    <x v="122"/>
    <x v="4"/>
    <x v="0"/>
    <x v="4"/>
    <x v="3"/>
    <x v="4"/>
    <n v="398650.15384615381"/>
    <n v="345496.8"/>
    <n v="53153.353846153826"/>
  </r>
  <r>
    <x v="122"/>
    <x v="4"/>
    <x v="0"/>
    <x v="5"/>
    <x v="0"/>
    <x v="4"/>
    <n v="112374.51923076923"/>
    <n v="94440"/>
    <n v="17934.519230769234"/>
  </r>
  <r>
    <x v="123"/>
    <x v="5"/>
    <x v="0"/>
    <x v="3"/>
    <x v="1"/>
    <x v="2"/>
    <n v="1121816.1923076923"/>
    <n v="962217.6"/>
    <n v="159598.59230769228"/>
  </r>
  <r>
    <x v="124"/>
    <x v="5"/>
    <x v="0"/>
    <x v="4"/>
    <x v="1"/>
    <x v="0"/>
    <n v="696634.61538461538"/>
    <n v="448500"/>
    <n v="248134.61538461538"/>
  </r>
  <r>
    <x v="124"/>
    <x v="5"/>
    <x v="0"/>
    <x v="2"/>
    <x v="3"/>
    <x v="2"/>
    <n v="499497.92307692312"/>
    <n v="442108.8"/>
    <n v="57389.123076923133"/>
  </r>
  <r>
    <x v="124"/>
    <x v="5"/>
    <x v="0"/>
    <x v="5"/>
    <x v="2"/>
    <x v="3"/>
    <n v="367106.25"/>
    <n v="335640"/>
    <n v="31466.25"/>
  </r>
  <r>
    <x v="125"/>
    <x v="5"/>
    <x v="0"/>
    <x v="5"/>
    <x v="1"/>
    <x v="0"/>
    <n v="389326.67307692312"/>
    <n v="372321.60000000003"/>
    <n v="17005.073076923087"/>
  </r>
  <r>
    <x v="125"/>
    <x v="5"/>
    <x v="0"/>
    <x v="4"/>
    <x v="1"/>
    <x v="2"/>
    <n v="406269.23076923075"/>
    <n v="261560"/>
    <n v="144709.23076923075"/>
  </r>
  <r>
    <x v="126"/>
    <x v="5"/>
    <x v="0"/>
    <x v="3"/>
    <x v="3"/>
    <x v="0"/>
    <n v="114545.34000000001"/>
    <n v="84848.400000000009"/>
    <n v="29696.940000000002"/>
  </r>
  <r>
    <x v="126"/>
    <x v="5"/>
    <x v="0"/>
    <x v="2"/>
    <x v="0"/>
    <x v="2"/>
    <n v="14335.2"/>
    <n v="8145"/>
    <n v="6190.2000000000007"/>
  </r>
  <r>
    <x v="127"/>
    <x v="5"/>
    <x v="0"/>
    <x v="1"/>
    <x v="2"/>
    <x v="2"/>
    <n v="36142.417079999999"/>
    <n v="26076.780000000002"/>
    <n v="10065.637079999997"/>
  </r>
  <r>
    <x v="128"/>
    <x v="5"/>
    <x v="0"/>
    <x v="3"/>
    <x v="1"/>
    <x v="1"/>
    <n v="282005.91346153844"/>
    <n v="263628"/>
    <n v="18377.913461538439"/>
  </r>
  <r>
    <x v="129"/>
    <x v="5"/>
    <x v="0"/>
    <x v="2"/>
    <x v="3"/>
    <x v="2"/>
    <n v="11279.016"/>
    <n v="8757"/>
    <n v="2522.0159999999996"/>
  </r>
  <r>
    <x v="129"/>
    <x v="5"/>
    <x v="0"/>
    <x v="3"/>
    <x v="0"/>
    <x v="2"/>
    <n v="40997.591999999997"/>
    <n v="21577.68"/>
    <n v="19419.911999999997"/>
  </r>
  <r>
    <x v="129"/>
    <x v="5"/>
    <x v="0"/>
    <x v="2"/>
    <x v="0"/>
    <x v="3"/>
    <n v="157734"/>
    <n v="142875"/>
    <n v="14859"/>
  </r>
  <r>
    <x v="130"/>
    <x v="5"/>
    <x v="0"/>
    <x v="4"/>
    <x v="2"/>
    <x v="4"/>
    <n v="30757.708800000004"/>
    <n v="25349.760000000002"/>
    <n v="5407.9488000000019"/>
  </r>
  <r>
    <x v="131"/>
    <x v="5"/>
    <x v="0"/>
    <x v="2"/>
    <x v="3"/>
    <x v="3"/>
    <n v="1471537.9350000001"/>
    <n v="1290822.75"/>
    <n v="180715.18500000006"/>
  </r>
  <r>
    <x v="132"/>
    <x v="5"/>
    <x v="0"/>
    <x v="2"/>
    <x v="2"/>
    <x v="2"/>
    <n v="2492773.9200000004"/>
    <n v="1928932.2"/>
    <n v="563841.72000000044"/>
  </r>
  <r>
    <x v="132"/>
    <x v="5"/>
    <x v="0"/>
    <x v="1"/>
    <x v="3"/>
    <x v="4"/>
    <n v="24942.06"/>
    <n v="19691.100000000002"/>
    <n v="5250.9599999999991"/>
  </r>
  <r>
    <x v="132"/>
    <x v="5"/>
    <x v="0"/>
    <x v="2"/>
    <x v="2"/>
    <x v="4"/>
    <n v="3852.3599999999997"/>
    <n v="3321"/>
    <n v="531.35999999999967"/>
  </r>
  <r>
    <x v="133"/>
    <x v="5"/>
    <x v="0"/>
    <x v="3"/>
    <x v="2"/>
    <x v="0"/>
    <n v="96461.538461538454"/>
    <n v="10178.459999999999"/>
    <n v="86283.078461538447"/>
  </r>
  <r>
    <x v="134"/>
    <x v="5"/>
    <x v="0"/>
    <x v="1"/>
    <x v="0"/>
    <x v="0"/>
    <n v="96461.538461538454"/>
    <n v="22230"/>
    <n v="74231.538461538454"/>
  </r>
  <r>
    <x v="134"/>
    <x v="5"/>
    <x v="0"/>
    <x v="1"/>
    <x v="1"/>
    <x v="1"/>
    <n v="6064.6153846153848"/>
    <n v="2628"/>
    <n v="3436.6153846153848"/>
  </r>
  <r>
    <x v="135"/>
    <x v="5"/>
    <x v="0"/>
    <x v="1"/>
    <x v="2"/>
    <x v="1"/>
    <n v="198586.29807692309"/>
    <n v="177660"/>
    <n v="20926.298076923093"/>
  </r>
  <r>
    <x v="136"/>
    <x v="5"/>
    <x v="0"/>
    <x v="2"/>
    <x v="0"/>
    <x v="2"/>
    <n v="51410.620800000004"/>
    <n v="37857.599999999999"/>
    <n v="13553.020800000006"/>
  </r>
  <r>
    <x v="136"/>
    <x v="5"/>
    <x v="0"/>
    <x v="3"/>
    <x v="1"/>
    <x v="4"/>
    <n v="19331.675999999999"/>
    <n v="15932.7"/>
    <n v="3398.9759999999987"/>
  </r>
  <r>
    <x v="137"/>
    <x v="5"/>
    <x v="0"/>
    <x v="5"/>
    <x v="1"/>
    <x v="4"/>
    <n v="48670.713000000003"/>
    <n v="40113.224999999999"/>
    <n v="8557.4880000000048"/>
  </r>
  <r>
    <x v="138"/>
    <x v="5"/>
    <x v="0"/>
    <x v="4"/>
    <x v="0"/>
    <x v="4"/>
    <n v="12086.928"/>
    <n v="9250.2000000000007"/>
    <n v="2836.7279999999992"/>
  </r>
  <r>
    <x v="139"/>
    <x v="5"/>
    <x v="0"/>
    <x v="1"/>
    <x v="0"/>
    <x v="2"/>
    <n v="9268.9380000000001"/>
    <n v="7119"/>
    <n v="2149.9380000000001"/>
  </r>
  <r>
    <x v="139"/>
    <x v="5"/>
    <x v="0"/>
    <x v="2"/>
    <x v="3"/>
    <x v="2"/>
    <n v="331808.40000000002"/>
    <n v="280098"/>
    <n v="51710.400000000023"/>
  </r>
  <r>
    <x v="139"/>
    <x v="5"/>
    <x v="0"/>
    <x v="4"/>
    <x v="2"/>
    <x v="2"/>
    <n v="16232.328"/>
    <n v="13482"/>
    <n v="2750.3279999999995"/>
  </r>
  <r>
    <x v="139"/>
    <x v="5"/>
    <x v="0"/>
    <x v="5"/>
    <x v="0"/>
    <x v="3"/>
    <n v="481852.8"/>
    <n v="418275"/>
    <n v="63577.799999999988"/>
  </r>
  <r>
    <x v="140"/>
    <x v="5"/>
    <x v="0"/>
    <x v="3"/>
    <x v="1"/>
    <x v="3"/>
    <n v="430680.88800000004"/>
    <n v="390109.5"/>
    <n v="40571.388000000035"/>
  </r>
  <r>
    <x v="141"/>
    <x v="5"/>
    <x v="0"/>
    <x v="1"/>
    <x v="2"/>
    <x v="2"/>
    <n v="2102.1840000000002"/>
    <n v="1746"/>
    <n v="356.1840000000002"/>
  </r>
  <r>
    <x v="142"/>
    <x v="5"/>
    <x v="0"/>
    <x v="5"/>
    <x v="3"/>
    <x v="2"/>
    <n v="24251.040000000001"/>
    <n v="13779"/>
    <n v="10472.040000000001"/>
  </r>
  <r>
    <x v="143"/>
    <x v="5"/>
    <x v="0"/>
    <x v="4"/>
    <x v="1"/>
    <x v="2"/>
    <n v="30639.609000000004"/>
    <n v="23037.3"/>
    <n v="7602.3090000000047"/>
  </r>
  <r>
    <x v="144"/>
    <x v="5"/>
    <x v="0"/>
    <x v="3"/>
    <x v="1"/>
    <x v="0"/>
    <n v="84489.782400000026"/>
    <n v="61224.479999999996"/>
    <n v="23265.30240000003"/>
  </r>
  <r>
    <x v="144"/>
    <x v="5"/>
    <x v="0"/>
    <x v="5"/>
    <x v="1"/>
    <x v="2"/>
    <n v="6346.62"/>
    <n v="4927.5"/>
    <n v="1419.12"/>
  </r>
  <r>
    <x v="144"/>
    <x v="5"/>
    <x v="0"/>
    <x v="1"/>
    <x v="1"/>
    <x v="2"/>
    <n v="138299.80500000002"/>
    <n v="114152.22"/>
    <n v="24147.585000000021"/>
  </r>
  <r>
    <x v="145"/>
    <x v="5"/>
    <x v="0"/>
    <x v="5"/>
    <x v="0"/>
    <x v="1"/>
    <n v="156170.46634615384"/>
    <n v="133952.4"/>
    <n v="22218.06634615385"/>
  </r>
  <r>
    <x v="145"/>
    <x v="5"/>
    <x v="0"/>
    <x v="4"/>
    <x v="2"/>
    <x v="3"/>
    <n v="2224376.1540000001"/>
    <n v="2155403.25"/>
    <n v="68972.904000000097"/>
  </r>
  <r>
    <x v="145"/>
    <x v="5"/>
    <x v="0"/>
    <x v="1"/>
    <x v="0"/>
    <x v="4"/>
    <n v="13706.28"/>
    <n v="10489.5"/>
    <n v="3216.7800000000007"/>
  </r>
  <r>
    <x v="146"/>
    <x v="5"/>
    <x v="0"/>
    <x v="4"/>
    <x v="3"/>
    <x v="3"/>
    <n v="557442"/>
    <n v="516150"/>
    <n v="41292"/>
  </r>
  <r>
    <x v="147"/>
    <x v="6"/>
    <x v="0"/>
    <x v="2"/>
    <x v="1"/>
    <x v="4"/>
    <n v="25290.144"/>
    <n v="21554.100000000002"/>
    <n v="3736.0439999999981"/>
  </r>
  <r>
    <x v="148"/>
    <x v="6"/>
    <x v="0"/>
    <x v="2"/>
    <x v="0"/>
    <x v="2"/>
    <n v="10755.36"/>
    <n v="7920"/>
    <n v="2835.3600000000006"/>
  </r>
  <r>
    <x v="149"/>
    <x v="6"/>
    <x v="0"/>
    <x v="1"/>
    <x v="1"/>
    <x v="1"/>
    <n v="94454.567307692312"/>
    <n v="80190"/>
    <n v="14264.567307692312"/>
  </r>
  <r>
    <x v="149"/>
    <x v="6"/>
    <x v="0"/>
    <x v="5"/>
    <x v="3"/>
    <x v="1"/>
    <n v="665556.62019230775"/>
    <n v="651462.4800000001"/>
    <n v="14094.140192307648"/>
  </r>
  <r>
    <x v="149"/>
    <x v="6"/>
    <x v="0"/>
    <x v="4"/>
    <x v="1"/>
    <x v="4"/>
    <n v="20396.772000000001"/>
    <n v="15770.7"/>
    <n v="4626.0720000000001"/>
  </r>
  <r>
    <x v="150"/>
    <x v="6"/>
    <x v="0"/>
    <x v="3"/>
    <x v="0"/>
    <x v="2"/>
    <n v="113056.47900000001"/>
    <n v="59503.409999999996"/>
    <n v="53553.06900000001"/>
  </r>
  <r>
    <x v="151"/>
    <x v="6"/>
    <x v="0"/>
    <x v="2"/>
    <x v="2"/>
    <x v="4"/>
    <n v="19465.881120000002"/>
    <n v="16780.932000000001"/>
    <n v="2684.9491200000011"/>
  </r>
  <r>
    <x v="152"/>
    <x v="6"/>
    <x v="0"/>
    <x v="4"/>
    <x v="0"/>
    <x v="1"/>
    <n v="402527.16346153844"/>
    <n v="372114"/>
    <n v="30413.163461538439"/>
  </r>
  <r>
    <x v="152"/>
    <x v="6"/>
    <x v="0"/>
    <x v="4"/>
    <x v="1"/>
    <x v="2"/>
    <n v="114655.9428"/>
    <n v="61642.979999999996"/>
    <n v="53012.962800000008"/>
  </r>
  <r>
    <x v="153"/>
    <x v="6"/>
    <x v="0"/>
    <x v="1"/>
    <x v="1"/>
    <x v="0"/>
    <n v="76054.119749999998"/>
    <n v="59650.290000000008"/>
    <n v="16403.82974999999"/>
  </r>
  <r>
    <x v="153"/>
    <x v="6"/>
    <x v="0"/>
    <x v="2"/>
    <x v="3"/>
    <x v="2"/>
    <n v="2986.893"/>
    <n v="2344.5"/>
    <n v="642.39300000000003"/>
  </r>
  <r>
    <x v="154"/>
    <x v="6"/>
    <x v="0"/>
    <x v="5"/>
    <x v="0"/>
    <x v="1"/>
    <n v="60905.769230769234"/>
    <n v="59616"/>
    <n v="1289.7692307692341"/>
  </r>
  <r>
    <x v="154"/>
    <x v="6"/>
    <x v="0"/>
    <x v="5"/>
    <x v="3"/>
    <x v="2"/>
    <n v="6936.6150000000007"/>
    <n v="5215.5"/>
    <n v="1721.1150000000007"/>
  </r>
  <r>
    <x v="154"/>
    <x v="6"/>
    <x v="0"/>
    <x v="2"/>
    <x v="3"/>
    <x v="2"/>
    <n v="1906437.7080000001"/>
    <n v="1539359.6400000001"/>
    <n v="367078.06799999997"/>
  </r>
  <r>
    <x v="154"/>
    <x v="6"/>
    <x v="0"/>
    <x v="5"/>
    <x v="2"/>
    <x v="3"/>
    <n v="263557.8"/>
    <n v="221850"/>
    <n v="41707.799999999988"/>
  </r>
  <r>
    <x v="155"/>
    <x v="6"/>
    <x v="0"/>
    <x v="3"/>
    <x v="2"/>
    <x v="2"/>
    <n v="2557166.9760000003"/>
    <n v="2020861.4400000002"/>
    <n v="536305.53600000008"/>
  </r>
  <r>
    <x v="155"/>
    <x v="6"/>
    <x v="0"/>
    <x v="4"/>
    <x v="1"/>
    <x v="4"/>
    <n v="3751.92"/>
    <n v="3126.6"/>
    <n v="625.32000000000016"/>
  </r>
  <r>
    <x v="156"/>
    <x v="6"/>
    <x v="0"/>
    <x v="2"/>
    <x v="3"/>
    <x v="0"/>
    <n v="96461.538461538454"/>
    <n v="23652"/>
    <n v="72809.538461538454"/>
  </r>
  <r>
    <x v="156"/>
    <x v="6"/>
    <x v="0"/>
    <x v="5"/>
    <x v="2"/>
    <x v="1"/>
    <n v="1079959.8115384616"/>
    <n v="916863.84"/>
    <n v="163095.97153846163"/>
  </r>
  <r>
    <x v="156"/>
    <x v="6"/>
    <x v="0"/>
    <x v="3"/>
    <x v="1"/>
    <x v="1"/>
    <n v="28282.396153846152"/>
    <n v="12379.5"/>
    <n v="15902.896153846152"/>
  </r>
  <r>
    <x v="156"/>
    <x v="6"/>
    <x v="0"/>
    <x v="1"/>
    <x v="2"/>
    <x v="2"/>
    <n v="27588.556800000002"/>
    <n v="20527.2"/>
    <n v="7061.3568000000014"/>
  </r>
  <r>
    <x v="157"/>
    <x v="6"/>
    <x v="0"/>
    <x v="4"/>
    <x v="1"/>
    <x v="3"/>
    <n v="292832.82"/>
    <n v="262395"/>
    <n v="30437.820000000007"/>
  </r>
  <r>
    <x v="158"/>
    <x v="6"/>
    <x v="0"/>
    <x v="2"/>
    <x v="1"/>
    <x v="1"/>
    <n v="774947.25"/>
    <n v="657914.4"/>
    <n v="117032.84999999998"/>
  </r>
  <r>
    <x v="158"/>
    <x v="6"/>
    <x v="0"/>
    <x v="3"/>
    <x v="1"/>
    <x v="2"/>
    <n v="71210.739600000001"/>
    <n v="36332.01"/>
    <n v="34878.729599999999"/>
  </r>
  <r>
    <x v="158"/>
    <x v="6"/>
    <x v="0"/>
    <x v="5"/>
    <x v="0"/>
    <x v="3"/>
    <n v="2192430.2400000002"/>
    <n v="1903151.25"/>
    <n v="289278.99000000022"/>
  </r>
  <r>
    <x v="159"/>
    <x v="6"/>
    <x v="0"/>
    <x v="5"/>
    <x v="3"/>
    <x v="2"/>
    <n v="5309.7120000000004"/>
    <n v="2949.84"/>
    <n v="2359.8720000000003"/>
  </r>
  <r>
    <x v="160"/>
    <x v="6"/>
    <x v="0"/>
    <x v="4"/>
    <x v="2"/>
    <x v="2"/>
    <n v="27624.239999999998"/>
    <n v="14094"/>
    <n v="13530.239999999998"/>
  </r>
  <r>
    <x v="161"/>
    <x v="6"/>
    <x v="0"/>
    <x v="3"/>
    <x v="0"/>
    <x v="1"/>
    <n v="101137.06730769231"/>
    <n v="84996"/>
    <n v="16141.067307692312"/>
  </r>
  <r>
    <x v="161"/>
    <x v="6"/>
    <x v="0"/>
    <x v="4"/>
    <x v="0"/>
    <x v="1"/>
    <n v="18200.045769230768"/>
    <n v="11380.5"/>
    <n v="6819.5457692307682"/>
  </r>
  <r>
    <x v="161"/>
    <x v="6"/>
    <x v="0"/>
    <x v="2"/>
    <x v="1"/>
    <x v="3"/>
    <n v="899974.8"/>
    <n v="749979"/>
    <n v="149995.80000000005"/>
  </r>
  <r>
    <x v="161"/>
    <x v="6"/>
    <x v="0"/>
    <x v="2"/>
    <x v="0"/>
    <x v="3"/>
    <n v="208009.62000000002"/>
    <n v="203931"/>
    <n v="4078.6200000000244"/>
  </r>
  <r>
    <x v="162"/>
    <x v="6"/>
    <x v="0"/>
    <x v="1"/>
    <x v="1"/>
    <x v="0"/>
    <n v="96461.538461538454"/>
    <n v="65205"/>
    <n v="31256.538461538454"/>
  </r>
  <r>
    <x v="162"/>
    <x v="6"/>
    <x v="0"/>
    <x v="1"/>
    <x v="2"/>
    <x v="0"/>
    <n v="43710.256800000003"/>
    <n v="33883.920000000006"/>
    <n v="9826.3367999999973"/>
  </r>
  <r>
    <x v="162"/>
    <x v="6"/>
    <x v="0"/>
    <x v="3"/>
    <x v="3"/>
    <x v="3"/>
    <n v="95882.400000000009"/>
    <n v="86850"/>
    <n v="9032.4000000000087"/>
  </r>
  <r>
    <x v="163"/>
    <x v="6"/>
    <x v="0"/>
    <x v="4"/>
    <x v="0"/>
    <x v="0"/>
    <n v="31654.022399999998"/>
    <n v="21981.960000000003"/>
    <n v="9672.0623999999953"/>
  </r>
  <r>
    <x v="163"/>
    <x v="6"/>
    <x v="0"/>
    <x v="3"/>
    <x v="2"/>
    <x v="2"/>
    <n v="658324.80000000005"/>
    <n v="509418"/>
    <n v="148906.80000000005"/>
  </r>
  <r>
    <x v="164"/>
    <x v="6"/>
    <x v="0"/>
    <x v="4"/>
    <x v="3"/>
    <x v="1"/>
    <n v="186455.76923076922"/>
    <n v="172368"/>
    <n v="14087.76923076922"/>
  </r>
  <r>
    <x v="164"/>
    <x v="6"/>
    <x v="0"/>
    <x v="2"/>
    <x v="1"/>
    <x v="1"/>
    <n v="10852.961538461539"/>
    <n v="6718.5"/>
    <n v="4134.461538461539"/>
  </r>
  <r>
    <x v="165"/>
    <x v="6"/>
    <x v="0"/>
    <x v="1"/>
    <x v="1"/>
    <x v="0"/>
    <n v="96461.538461538454"/>
    <n v="46227.060000000005"/>
    <n v="50234.478461538449"/>
  </r>
  <r>
    <x v="166"/>
    <x v="6"/>
    <x v="0"/>
    <x v="3"/>
    <x v="2"/>
    <x v="0"/>
    <n v="96461.538461538454"/>
    <n v="42536.34"/>
    <n v="53925.198461538457"/>
  </r>
  <r>
    <x v="166"/>
    <x v="6"/>
    <x v="0"/>
    <x v="5"/>
    <x v="1"/>
    <x v="2"/>
    <n v="222037.2"/>
    <n v="185328"/>
    <n v="36709.200000000012"/>
  </r>
  <r>
    <x v="167"/>
    <x v="6"/>
    <x v="0"/>
    <x v="3"/>
    <x v="1"/>
    <x v="4"/>
    <n v="33490.506240000002"/>
    <n v="26164.458000000002"/>
    <n v="7326.0482400000001"/>
  </r>
  <r>
    <x v="168"/>
    <x v="6"/>
    <x v="0"/>
    <x v="1"/>
    <x v="1"/>
    <x v="1"/>
    <n v="347160.28846153844"/>
    <n v="294732"/>
    <n v="52428.288461538439"/>
  </r>
  <r>
    <x v="168"/>
    <x v="6"/>
    <x v="0"/>
    <x v="1"/>
    <x v="1"/>
    <x v="1"/>
    <n v="220622.73749999999"/>
    <n v="185412.24000000002"/>
    <n v="35210.497499999969"/>
  </r>
  <r>
    <x v="168"/>
    <x v="6"/>
    <x v="0"/>
    <x v="5"/>
    <x v="2"/>
    <x v="1"/>
    <n v="263373.31730769231"/>
    <n v="257796"/>
    <n v="5577.3173076923122"/>
  </r>
  <r>
    <x v="168"/>
    <x v="6"/>
    <x v="0"/>
    <x v="5"/>
    <x v="2"/>
    <x v="2"/>
    <n v="10867.100400000001"/>
    <n v="6245.4600000000009"/>
    <n v="4621.6404000000002"/>
  </r>
  <r>
    <x v="168"/>
    <x v="6"/>
    <x v="0"/>
    <x v="2"/>
    <x v="2"/>
    <x v="4"/>
    <n v="15900.332400000001"/>
    <n v="12552.894"/>
    <n v="3347.4384000000009"/>
  </r>
  <r>
    <x v="169"/>
    <x v="6"/>
    <x v="0"/>
    <x v="4"/>
    <x v="1"/>
    <x v="3"/>
    <n v="756345.6"/>
    <n v="656550"/>
    <n v="99795.599999999977"/>
  </r>
  <r>
    <x v="170"/>
    <x v="6"/>
    <x v="0"/>
    <x v="3"/>
    <x v="0"/>
    <x v="1"/>
    <n v="162050.625"/>
    <n v="138996"/>
    <n v="23054.625"/>
  </r>
  <r>
    <x v="171"/>
    <x v="6"/>
    <x v="0"/>
    <x v="3"/>
    <x v="0"/>
    <x v="2"/>
    <n v="490549.5"/>
    <n v="418860"/>
    <n v="71689.5"/>
  </r>
  <r>
    <x v="171"/>
    <x v="6"/>
    <x v="0"/>
    <x v="1"/>
    <x v="2"/>
    <x v="4"/>
    <n v="29665.025279999998"/>
    <n v="25282.692000000006"/>
    <n v="4382.3332799999916"/>
  </r>
  <r>
    <x v="172"/>
    <x v="6"/>
    <x v="0"/>
    <x v="5"/>
    <x v="2"/>
    <x v="2"/>
    <n v="432306"/>
    <n v="341640"/>
    <n v="90666"/>
  </r>
  <r>
    <x v="173"/>
    <x v="7"/>
    <x v="0"/>
    <x v="3"/>
    <x v="3"/>
    <x v="2"/>
    <n v="1587.4740000000002"/>
    <n v="1318.5"/>
    <n v="268.97400000000016"/>
  </r>
  <r>
    <x v="174"/>
    <x v="7"/>
    <x v="0"/>
    <x v="2"/>
    <x v="3"/>
    <x v="4"/>
    <n v="5705.424"/>
    <n v="4552.2"/>
    <n v="1153.2240000000002"/>
  </r>
  <r>
    <x v="174"/>
    <x v="7"/>
    <x v="0"/>
    <x v="1"/>
    <x v="3"/>
    <x v="4"/>
    <n v="64814.143679999994"/>
    <n v="55239.327000000005"/>
    <n v="9574.816679999989"/>
  </r>
  <r>
    <x v="175"/>
    <x v="7"/>
    <x v="0"/>
    <x v="1"/>
    <x v="2"/>
    <x v="2"/>
    <n v="84031.786799999987"/>
    <n v="45178.380000000005"/>
    <n v="38853.406799999982"/>
  </r>
  <r>
    <x v="176"/>
    <x v="7"/>
    <x v="0"/>
    <x v="3"/>
    <x v="2"/>
    <x v="0"/>
    <n v="26378.055"/>
    <n v="18909"/>
    <n v="7469.0550000000003"/>
  </r>
  <r>
    <x v="176"/>
    <x v="7"/>
    <x v="0"/>
    <x v="3"/>
    <x v="2"/>
    <x v="2"/>
    <n v="664448.4"/>
    <n v="525096"/>
    <n v="139352.40000000002"/>
  </r>
  <r>
    <x v="177"/>
    <x v="7"/>
    <x v="0"/>
    <x v="2"/>
    <x v="0"/>
    <x v="1"/>
    <n v="106703.49374999999"/>
    <n v="97557.48"/>
    <n v="9146.0137499999983"/>
  </r>
  <r>
    <x v="177"/>
    <x v="7"/>
    <x v="0"/>
    <x v="2"/>
    <x v="2"/>
    <x v="2"/>
    <n v="386694"/>
    <n v="326430"/>
    <n v="60264"/>
  </r>
  <r>
    <x v="177"/>
    <x v="7"/>
    <x v="0"/>
    <x v="2"/>
    <x v="2"/>
    <x v="2"/>
    <n v="63409.040100000006"/>
    <n v="47675.97"/>
    <n v="15733.070100000004"/>
  </r>
  <r>
    <x v="177"/>
    <x v="7"/>
    <x v="0"/>
    <x v="2"/>
    <x v="1"/>
    <x v="4"/>
    <n v="6853.0644000000002"/>
    <n v="5648.130000000001"/>
    <n v="1204.9343999999992"/>
  </r>
  <r>
    <x v="178"/>
    <x v="7"/>
    <x v="0"/>
    <x v="4"/>
    <x v="3"/>
    <x v="1"/>
    <n v="269000.48076923075"/>
    <n v="263304"/>
    <n v="5696.4807692307513"/>
  </r>
  <r>
    <x v="179"/>
    <x v="7"/>
    <x v="0"/>
    <x v="3"/>
    <x v="2"/>
    <x v="0"/>
    <n v="22459.805549999997"/>
    <n v="16454.07"/>
    <n v="6005.7355499999976"/>
  </r>
  <r>
    <x v="179"/>
    <x v="7"/>
    <x v="0"/>
    <x v="3"/>
    <x v="0"/>
    <x v="3"/>
    <n v="195230.57400000002"/>
    <n v="173076.75"/>
    <n v="22153.824000000022"/>
  </r>
  <r>
    <x v="180"/>
    <x v="7"/>
    <x v="0"/>
    <x v="4"/>
    <x v="1"/>
    <x v="2"/>
    <n v="52862.500800000002"/>
    <n v="28729.62"/>
    <n v="24132.880800000003"/>
  </r>
  <r>
    <x v="180"/>
    <x v="7"/>
    <x v="0"/>
    <x v="3"/>
    <x v="3"/>
    <x v="4"/>
    <n v="19134.900000000001"/>
    <n v="15106.5"/>
    <n v="4028.4000000000015"/>
  </r>
  <r>
    <x v="181"/>
    <x v="7"/>
    <x v="0"/>
    <x v="2"/>
    <x v="0"/>
    <x v="2"/>
    <n v="17002.439999999999"/>
    <n v="9342"/>
    <n v="7660.4399999999987"/>
  </r>
  <r>
    <x v="181"/>
    <x v="7"/>
    <x v="0"/>
    <x v="2"/>
    <x v="3"/>
    <x v="2"/>
    <n v="1180623.5595000002"/>
    <n v="885893.58000000007"/>
    <n v="294729.97950000013"/>
  </r>
  <r>
    <x v="181"/>
    <x v="7"/>
    <x v="0"/>
    <x v="2"/>
    <x v="3"/>
    <x v="2"/>
    <n v="25343.9604"/>
    <n v="14238.18"/>
    <n v="11105.7804"/>
  </r>
  <r>
    <x v="182"/>
    <x v="7"/>
    <x v="0"/>
    <x v="2"/>
    <x v="0"/>
    <x v="1"/>
    <n v="1442339.325"/>
    <n v="1395379.4400000002"/>
    <n v="46959.884999999776"/>
  </r>
  <r>
    <x v="182"/>
    <x v="7"/>
    <x v="0"/>
    <x v="3"/>
    <x v="2"/>
    <x v="3"/>
    <n v="75950.784"/>
    <n v="69552"/>
    <n v="6398.7839999999997"/>
  </r>
  <r>
    <x v="182"/>
    <x v="7"/>
    <x v="0"/>
    <x v="3"/>
    <x v="2"/>
    <x v="4"/>
    <n v="96985.446119999993"/>
    <n v="74988.747000000003"/>
    <n v="21996.69911999999"/>
  </r>
  <r>
    <x v="183"/>
    <x v="7"/>
    <x v="0"/>
    <x v="1"/>
    <x v="3"/>
    <x v="2"/>
    <n v="52274.791800000006"/>
    <n v="37716.300000000003"/>
    <n v="14558.491800000003"/>
  </r>
  <r>
    <x v="184"/>
    <x v="7"/>
    <x v="0"/>
    <x v="4"/>
    <x v="1"/>
    <x v="4"/>
    <n v="101454.444"/>
    <n v="76090.832999999999"/>
    <n v="25363.611000000004"/>
  </r>
  <r>
    <x v="185"/>
    <x v="7"/>
    <x v="0"/>
    <x v="3"/>
    <x v="1"/>
    <x v="0"/>
    <n v="137166.59879999998"/>
    <n v="103914.09000000001"/>
    <n v="33252.508799999967"/>
  </r>
  <r>
    <x v="185"/>
    <x v="7"/>
    <x v="0"/>
    <x v="5"/>
    <x v="3"/>
    <x v="0"/>
    <n v="14966.268750000001"/>
    <n v="11738.25"/>
    <n v="3228.0187500000011"/>
  </r>
  <r>
    <x v="185"/>
    <x v="7"/>
    <x v="0"/>
    <x v="4"/>
    <x v="3"/>
    <x v="2"/>
    <n v="602741.16"/>
    <n v="476330.4"/>
    <n v="126410.76000000001"/>
  </r>
  <r>
    <x v="186"/>
    <x v="7"/>
    <x v="0"/>
    <x v="2"/>
    <x v="2"/>
    <x v="2"/>
    <n v="15172.542000000001"/>
    <n v="12177"/>
    <n v="2995.5420000000013"/>
  </r>
  <r>
    <x v="186"/>
    <x v="7"/>
    <x v="0"/>
    <x v="4"/>
    <x v="2"/>
    <x v="2"/>
    <n v="2943.6485400000001"/>
    <n v="2236.8150000000001"/>
    <n v="706.83354000000008"/>
  </r>
  <r>
    <x v="187"/>
    <x v="7"/>
    <x v="0"/>
    <x v="5"/>
    <x v="1"/>
    <x v="2"/>
    <n v="60882.333750000005"/>
    <n v="46760.625"/>
    <n v="14121.708750000005"/>
  </r>
  <r>
    <x v="187"/>
    <x v="7"/>
    <x v="0"/>
    <x v="4"/>
    <x v="1"/>
    <x v="4"/>
    <n v="21092.400000000001"/>
    <n v="15819.300000000001"/>
    <n v="5273.1"/>
  </r>
  <r>
    <x v="188"/>
    <x v="7"/>
    <x v="0"/>
    <x v="3"/>
    <x v="0"/>
    <x v="3"/>
    <n v="309889.8"/>
    <n v="274725"/>
    <n v="35164.799999999988"/>
  </r>
  <r>
    <x v="189"/>
    <x v="7"/>
    <x v="0"/>
    <x v="3"/>
    <x v="1"/>
    <x v="0"/>
    <n v="96461.538461538454"/>
    <n v="10581.480000000001"/>
    <n v="85880.058461538458"/>
  </r>
  <r>
    <x v="189"/>
    <x v="7"/>
    <x v="0"/>
    <x v="2"/>
    <x v="0"/>
    <x v="1"/>
    <n v="654630.57692307688"/>
    <n v="555768"/>
    <n v="98862.576923076878"/>
  </r>
  <r>
    <x v="190"/>
    <x v="7"/>
    <x v="0"/>
    <x v="1"/>
    <x v="2"/>
    <x v="3"/>
    <n v="145535.99400000001"/>
    <n v="141023.25"/>
    <n v="4512.7440000000061"/>
  </r>
  <r>
    <x v="191"/>
    <x v="7"/>
    <x v="0"/>
    <x v="1"/>
    <x v="1"/>
    <x v="3"/>
    <n v="258556.53599999999"/>
    <n v="219861"/>
    <n v="38695.535999999993"/>
  </r>
  <r>
    <x v="192"/>
    <x v="7"/>
    <x v="0"/>
    <x v="4"/>
    <x v="1"/>
    <x v="2"/>
    <n v="3411.4500000000003"/>
    <n v="2565"/>
    <n v="846.45000000000027"/>
  </r>
  <r>
    <x v="193"/>
    <x v="7"/>
    <x v="0"/>
    <x v="2"/>
    <x v="2"/>
    <x v="3"/>
    <n v="1863745.2"/>
    <n v="1688175"/>
    <n v="175570.19999999995"/>
  </r>
  <r>
    <x v="194"/>
    <x v="7"/>
    <x v="0"/>
    <x v="4"/>
    <x v="1"/>
    <x v="2"/>
    <n v="17361.674999999999"/>
    <n v="10212.75"/>
    <n v="7148.9249999999993"/>
  </r>
  <r>
    <x v="195"/>
    <x v="7"/>
    <x v="0"/>
    <x v="1"/>
    <x v="2"/>
    <x v="2"/>
    <n v="2697330.9825000004"/>
    <n v="2329920.4500000002"/>
    <n v="367410.5325000002"/>
  </r>
  <r>
    <x v="196"/>
    <x v="7"/>
    <x v="0"/>
    <x v="5"/>
    <x v="1"/>
    <x v="2"/>
    <n v="10839.0744"/>
    <n v="8149.6800000000012"/>
    <n v="2689.3943999999983"/>
  </r>
  <r>
    <x v="197"/>
    <x v="7"/>
    <x v="0"/>
    <x v="3"/>
    <x v="2"/>
    <x v="0"/>
    <n v="29403"/>
    <n v="19602"/>
    <n v="9801"/>
  </r>
  <r>
    <x v="197"/>
    <x v="7"/>
    <x v="0"/>
    <x v="4"/>
    <x v="1"/>
    <x v="0"/>
    <n v="10973.6775"/>
    <n v="7782.75"/>
    <n v="3190.9274999999998"/>
  </r>
  <r>
    <x v="197"/>
    <x v="7"/>
    <x v="0"/>
    <x v="3"/>
    <x v="2"/>
    <x v="2"/>
    <n v="8266.1039999999994"/>
    <n v="6709.5"/>
    <n v="1556.6039999999994"/>
  </r>
  <r>
    <x v="197"/>
    <x v="7"/>
    <x v="0"/>
    <x v="2"/>
    <x v="2"/>
    <x v="2"/>
    <n v="41209.819200000005"/>
    <n v="23414.67"/>
    <n v="17795.149200000007"/>
  </r>
  <r>
    <x v="198"/>
    <x v="7"/>
    <x v="0"/>
    <x v="3"/>
    <x v="0"/>
    <x v="1"/>
    <n v="114202.21153846155"/>
    <n v="110484"/>
    <n v="3718.2115384615463"/>
  </r>
  <r>
    <x v="198"/>
    <x v="7"/>
    <x v="0"/>
    <x v="1"/>
    <x v="2"/>
    <x v="2"/>
    <n v="37585.440000000002"/>
    <n v="21852"/>
    <n v="15733.440000000002"/>
  </r>
  <r>
    <x v="199"/>
    <x v="7"/>
    <x v="0"/>
    <x v="5"/>
    <x v="0"/>
    <x v="1"/>
    <n v="1306806.4903846155"/>
    <n v="1169100"/>
    <n v="137706.49038461549"/>
  </r>
  <r>
    <x v="200"/>
    <x v="8"/>
    <x v="0"/>
    <x v="5"/>
    <x v="3"/>
    <x v="0"/>
    <n v="6196.5"/>
    <n v="4590"/>
    <n v="1606.5"/>
  </r>
  <r>
    <x v="200"/>
    <x v="8"/>
    <x v="0"/>
    <x v="4"/>
    <x v="2"/>
    <x v="3"/>
    <n v="1642202.9909999999"/>
    <n v="1382325.75"/>
    <n v="259877.24099999992"/>
  </r>
  <r>
    <x v="201"/>
    <x v="8"/>
    <x v="0"/>
    <x v="3"/>
    <x v="2"/>
    <x v="1"/>
    <n v="223512.91875000001"/>
    <n v="187841.16"/>
    <n v="35671.758750000008"/>
  </r>
  <r>
    <x v="201"/>
    <x v="8"/>
    <x v="0"/>
    <x v="5"/>
    <x v="3"/>
    <x v="3"/>
    <n v="180449.1"/>
    <n v="155025"/>
    <n v="25424.100000000006"/>
  </r>
  <r>
    <x v="202"/>
    <x v="8"/>
    <x v="0"/>
    <x v="4"/>
    <x v="1"/>
    <x v="0"/>
    <n v="134721.35459999999"/>
    <n v="95547.060000000012"/>
    <n v="39174.294599999979"/>
  </r>
  <r>
    <x v="203"/>
    <x v="8"/>
    <x v="0"/>
    <x v="4"/>
    <x v="0"/>
    <x v="3"/>
    <n v="571212"/>
    <n v="553500"/>
    <n v="17712"/>
  </r>
  <r>
    <x v="204"/>
    <x v="8"/>
    <x v="0"/>
    <x v="2"/>
    <x v="0"/>
    <x v="3"/>
    <n v="3043965.0150000001"/>
    <n v="2787513.75"/>
    <n v="256451.26500000013"/>
  </r>
  <r>
    <x v="205"/>
    <x v="8"/>
    <x v="0"/>
    <x v="1"/>
    <x v="1"/>
    <x v="0"/>
    <n v="31945.320000000003"/>
    <n v="24201"/>
    <n v="7744.3200000000033"/>
  </r>
  <r>
    <x v="205"/>
    <x v="8"/>
    <x v="0"/>
    <x v="3"/>
    <x v="1"/>
    <x v="0"/>
    <n v="115847.82"/>
    <n v="85813.2"/>
    <n v="30034.62000000001"/>
  </r>
  <r>
    <x v="205"/>
    <x v="8"/>
    <x v="0"/>
    <x v="3"/>
    <x v="3"/>
    <x v="3"/>
    <n v="112492.8"/>
    <n v="100800"/>
    <n v="11692.800000000003"/>
  </r>
  <r>
    <x v="206"/>
    <x v="8"/>
    <x v="0"/>
    <x v="4"/>
    <x v="1"/>
    <x v="1"/>
    <n v="106176.20192307692"/>
    <n v="92988"/>
    <n v="13188.201923076922"/>
  </r>
  <r>
    <x v="207"/>
    <x v="8"/>
    <x v="0"/>
    <x v="2"/>
    <x v="3"/>
    <x v="2"/>
    <n v="215460"/>
    <n v="168480"/>
    <n v="46980"/>
  </r>
  <r>
    <x v="207"/>
    <x v="8"/>
    <x v="0"/>
    <x v="5"/>
    <x v="0"/>
    <x v="2"/>
    <n v="114016.26240000001"/>
    <n v="61965.359999999993"/>
    <n v="52050.902400000014"/>
  </r>
  <r>
    <x v="208"/>
    <x v="8"/>
    <x v="0"/>
    <x v="4"/>
    <x v="2"/>
    <x v="2"/>
    <n v="24023.563200000001"/>
    <n v="19066.32"/>
    <n v="4957.2432000000008"/>
  </r>
  <r>
    <x v="208"/>
    <x v="8"/>
    <x v="0"/>
    <x v="2"/>
    <x v="3"/>
    <x v="4"/>
    <n v="9281.6506800000006"/>
    <n v="8001.4230000000016"/>
    <n v="1280.2276799999991"/>
  </r>
  <r>
    <x v="209"/>
    <x v="8"/>
    <x v="0"/>
    <x v="5"/>
    <x v="0"/>
    <x v="1"/>
    <n v="119996.82692307692"/>
    <n v="107352"/>
    <n v="12644.826923076922"/>
  </r>
  <r>
    <x v="209"/>
    <x v="8"/>
    <x v="0"/>
    <x v="1"/>
    <x v="3"/>
    <x v="1"/>
    <n v="174809.64374999999"/>
    <n v="159825.96"/>
    <n v="14983.683749999997"/>
  </r>
  <r>
    <x v="209"/>
    <x v="8"/>
    <x v="0"/>
    <x v="4"/>
    <x v="0"/>
    <x v="2"/>
    <n v="26981.64"/>
    <n v="15687"/>
    <n v="11294.64"/>
  </r>
  <r>
    <x v="210"/>
    <x v="8"/>
    <x v="0"/>
    <x v="4"/>
    <x v="3"/>
    <x v="0"/>
    <n v="96461.538461538454"/>
    <n v="4995"/>
    <n v="91466.538461538454"/>
  </r>
  <r>
    <x v="211"/>
    <x v="8"/>
    <x v="0"/>
    <x v="1"/>
    <x v="3"/>
    <x v="1"/>
    <n v="44783.653846153844"/>
    <n v="37260"/>
    <n v="7523.6538461538439"/>
  </r>
  <r>
    <x v="211"/>
    <x v="8"/>
    <x v="0"/>
    <x v="3"/>
    <x v="1"/>
    <x v="1"/>
    <n v="1094095.8173076923"/>
    <n v="958197.6"/>
    <n v="135898.21730769228"/>
  </r>
  <r>
    <x v="211"/>
    <x v="8"/>
    <x v="0"/>
    <x v="5"/>
    <x v="0"/>
    <x v="1"/>
    <n v="1933865.9653846154"/>
    <n v="1730082.2400000002"/>
    <n v="203783.72538461513"/>
  </r>
  <r>
    <x v="212"/>
    <x v="8"/>
    <x v="0"/>
    <x v="5"/>
    <x v="2"/>
    <x v="2"/>
    <n v="2063.88"/>
    <n v="1620"/>
    <n v="443.88000000000011"/>
  </r>
  <r>
    <x v="213"/>
    <x v="8"/>
    <x v="0"/>
    <x v="3"/>
    <x v="2"/>
    <x v="2"/>
    <n v="37528.112159999997"/>
    <n v="30461.129999999997"/>
    <n v="7066.9821599999996"/>
  </r>
  <r>
    <x v="213"/>
    <x v="8"/>
    <x v="0"/>
    <x v="5"/>
    <x v="1"/>
    <x v="3"/>
    <n v="862875.01800000004"/>
    <n v="773185.5"/>
    <n v="89689.51800000004"/>
  </r>
  <r>
    <x v="214"/>
    <x v="8"/>
    <x v="0"/>
    <x v="5"/>
    <x v="2"/>
    <x v="3"/>
    <n v="322898.40000000002"/>
    <n v="305775"/>
    <n v="17123.400000000023"/>
  </r>
  <r>
    <x v="214"/>
    <x v="8"/>
    <x v="0"/>
    <x v="4"/>
    <x v="0"/>
    <x v="3"/>
    <n v="3206971.8450000002"/>
    <n v="2699471.25"/>
    <n v="507500.5950000002"/>
  </r>
  <r>
    <x v="215"/>
    <x v="8"/>
    <x v="0"/>
    <x v="1"/>
    <x v="0"/>
    <x v="2"/>
    <n v="214462.83870000005"/>
    <n v="110547.855"/>
    <n v="103914.98370000006"/>
  </r>
  <r>
    <x v="215"/>
    <x v="8"/>
    <x v="0"/>
    <x v="3"/>
    <x v="0"/>
    <x v="2"/>
    <n v="989759.23199999996"/>
    <n v="835511.04"/>
    <n v="154248.19199999992"/>
  </r>
  <r>
    <x v="216"/>
    <x v="8"/>
    <x v="0"/>
    <x v="4"/>
    <x v="0"/>
    <x v="4"/>
    <n v="26228.633760000001"/>
    <n v="20072.934000000001"/>
    <n v="6155.6997599999995"/>
  </r>
  <r>
    <x v="217"/>
    <x v="8"/>
    <x v="0"/>
    <x v="4"/>
    <x v="3"/>
    <x v="1"/>
    <n v="210755.76923076922"/>
    <n v="194832"/>
    <n v="15923.76923076922"/>
  </r>
  <r>
    <x v="217"/>
    <x v="8"/>
    <x v="0"/>
    <x v="5"/>
    <x v="1"/>
    <x v="2"/>
    <n v="13095.561600000001"/>
    <n v="7440.66"/>
    <n v="5654.9016000000011"/>
  </r>
  <r>
    <x v="218"/>
    <x v="8"/>
    <x v="0"/>
    <x v="1"/>
    <x v="2"/>
    <x v="4"/>
    <n v="27964.3914"/>
    <n v="21185.145000000004"/>
    <n v="6779.2463999999964"/>
  </r>
  <r>
    <x v="219"/>
    <x v="8"/>
    <x v="0"/>
    <x v="4"/>
    <x v="1"/>
    <x v="0"/>
    <n v="25467.75"/>
    <n v="17325"/>
    <n v="8142.75"/>
  </r>
  <r>
    <x v="219"/>
    <x v="8"/>
    <x v="0"/>
    <x v="1"/>
    <x v="1"/>
    <x v="2"/>
    <n v="177404.77439999997"/>
    <n v="92398.32"/>
    <n v="85006.454399999959"/>
  </r>
  <r>
    <x v="220"/>
    <x v="8"/>
    <x v="0"/>
    <x v="5"/>
    <x v="0"/>
    <x v="1"/>
    <n v="136338.38221153847"/>
    <n v="119403.71999999999"/>
    <n v="16934.662211538482"/>
  </r>
  <r>
    <x v="220"/>
    <x v="8"/>
    <x v="0"/>
    <x v="2"/>
    <x v="2"/>
    <x v="4"/>
    <n v="5675.1840000000002"/>
    <n v="4892.4000000000005"/>
    <n v="782.78399999999965"/>
  </r>
  <r>
    <x v="221"/>
    <x v="9"/>
    <x v="0"/>
    <x v="4"/>
    <x v="0"/>
    <x v="2"/>
    <n v="2130.6600000000003"/>
    <n v="1710"/>
    <n v="420.66000000000031"/>
  </r>
  <r>
    <x v="222"/>
    <x v="9"/>
    <x v="0"/>
    <x v="1"/>
    <x v="1"/>
    <x v="2"/>
    <n v="7254.63"/>
    <n v="3739.5"/>
    <n v="3515.13"/>
  </r>
  <r>
    <x v="222"/>
    <x v="9"/>
    <x v="0"/>
    <x v="1"/>
    <x v="1"/>
    <x v="2"/>
    <n v="900742.5"/>
    <n v="778050"/>
    <n v="122692.5"/>
  </r>
  <r>
    <x v="222"/>
    <x v="9"/>
    <x v="0"/>
    <x v="3"/>
    <x v="3"/>
    <x v="3"/>
    <n v="1268696.52"/>
    <n v="1161810"/>
    <n v="106886.52000000002"/>
  </r>
  <r>
    <x v="223"/>
    <x v="9"/>
    <x v="0"/>
    <x v="3"/>
    <x v="2"/>
    <x v="1"/>
    <n v="223848.5625"/>
    <n v="219108.24000000002"/>
    <n v="4740.3224999999802"/>
  </r>
  <r>
    <x v="224"/>
    <x v="9"/>
    <x v="0"/>
    <x v="3"/>
    <x v="2"/>
    <x v="1"/>
    <n v="173137.5"/>
    <n v="160056"/>
    <n v="13081.5"/>
  </r>
  <r>
    <x v="224"/>
    <x v="9"/>
    <x v="0"/>
    <x v="4"/>
    <x v="2"/>
    <x v="2"/>
    <n v="49995.570239999994"/>
    <n v="41524.560000000005"/>
    <n v="8471.0102399999887"/>
  </r>
  <r>
    <x v="224"/>
    <x v="9"/>
    <x v="0"/>
    <x v="1"/>
    <x v="1"/>
    <x v="4"/>
    <n v="87593.425919999994"/>
    <n v="72192.384000000005"/>
    <n v="15401.041919999989"/>
  </r>
  <r>
    <x v="225"/>
    <x v="9"/>
    <x v="0"/>
    <x v="1"/>
    <x v="1"/>
    <x v="0"/>
    <n v="36090.36"/>
    <n v="25596"/>
    <n v="10494.36"/>
  </r>
  <r>
    <x v="225"/>
    <x v="9"/>
    <x v="0"/>
    <x v="3"/>
    <x v="3"/>
    <x v="2"/>
    <n v="25695.9"/>
    <n v="13815"/>
    <n v="11880.900000000001"/>
  </r>
  <r>
    <x v="226"/>
    <x v="9"/>
    <x v="0"/>
    <x v="4"/>
    <x v="2"/>
    <x v="0"/>
    <n v="8302.5"/>
    <n v="5535"/>
    <n v="2767.5"/>
  </r>
  <r>
    <x v="227"/>
    <x v="9"/>
    <x v="0"/>
    <x v="5"/>
    <x v="0"/>
    <x v="2"/>
    <n v="1758864.2400000002"/>
    <n v="1361025.9000000001"/>
    <n v="397838.34000000008"/>
  </r>
  <r>
    <x v="227"/>
    <x v="9"/>
    <x v="0"/>
    <x v="4"/>
    <x v="1"/>
    <x v="2"/>
    <n v="467375.83200000005"/>
    <n v="394538.04000000004"/>
    <n v="72837.792000000016"/>
  </r>
  <r>
    <x v="227"/>
    <x v="9"/>
    <x v="0"/>
    <x v="3"/>
    <x v="0"/>
    <x v="4"/>
    <n v="92210.348160000009"/>
    <n v="74363.184000000008"/>
    <n v="17847.16416"/>
  </r>
  <r>
    <x v="228"/>
    <x v="9"/>
    <x v="0"/>
    <x v="5"/>
    <x v="1"/>
    <x v="0"/>
    <n v="8830.619999999999"/>
    <n v="6399"/>
    <n v="2431.619999999999"/>
  </r>
  <r>
    <x v="229"/>
    <x v="9"/>
    <x v="0"/>
    <x v="1"/>
    <x v="0"/>
    <x v="0"/>
    <n v="18380.924999999999"/>
    <n v="14085"/>
    <n v="4295.9249999999993"/>
  </r>
  <r>
    <x v="229"/>
    <x v="9"/>
    <x v="0"/>
    <x v="1"/>
    <x v="3"/>
    <x v="1"/>
    <n v="129872.59615384617"/>
    <n v="108054"/>
    <n v="21818.596153846171"/>
  </r>
  <r>
    <x v="229"/>
    <x v="9"/>
    <x v="0"/>
    <x v="5"/>
    <x v="2"/>
    <x v="2"/>
    <n v="638637.30000000005"/>
    <n v="474416.27999999997"/>
    <n v="164221.02000000008"/>
  </r>
  <r>
    <x v="229"/>
    <x v="9"/>
    <x v="0"/>
    <x v="4"/>
    <x v="0"/>
    <x v="2"/>
    <n v="12459.555"/>
    <n v="7329.1500000000005"/>
    <n v="5130.4049999999997"/>
  </r>
  <r>
    <x v="229"/>
    <x v="9"/>
    <x v="0"/>
    <x v="2"/>
    <x v="2"/>
    <x v="3"/>
    <n v="157734"/>
    <n v="142875"/>
    <n v="14859"/>
  </r>
  <r>
    <x v="229"/>
    <x v="9"/>
    <x v="0"/>
    <x v="4"/>
    <x v="0"/>
    <x v="3"/>
    <n v="200707.20000000001"/>
    <n v="181800"/>
    <n v="18907.200000000012"/>
  </r>
  <r>
    <x v="230"/>
    <x v="9"/>
    <x v="0"/>
    <x v="4"/>
    <x v="3"/>
    <x v="2"/>
    <n v="413459.424"/>
    <n v="319938.84000000003"/>
    <n v="93520.583999999973"/>
  </r>
  <r>
    <x v="230"/>
    <x v="9"/>
    <x v="0"/>
    <x v="1"/>
    <x v="1"/>
    <x v="3"/>
    <n v="775287.9360000001"/>
    <n v="751248"/>
    <n v="24039.936000000103"/>
  </r>
  <r>
    <x v="230"/>
    <x v="9"/>
    <x v="0"/>
    <x v="3"/>
    <x v="1"/>
    <x v="4"/>
    <n v="11166.119999999999"/>
    <n v="8545.5"/>
    <n v="2620.619999999999"/>
  </r>
  <r>
    <x v="231"/>
    <x v="9"/>
    <x v="0"/>
    <x v="3"/>
    <x v="2"/>
    <x v="2"/>
    <n v="33078.239999999998"/>
    <n v="17784"/>
    <n v="15294.239999999998"/>
  </r>
  <r>
    <x v="232"/>
    <x v="9"/>
    <x v="0"/>
    <x v="2"/>
    <x v="1"/>
    <x v="0"/>
    <n v="53696.390400000011"/>
    <n v="37289.160000000003"/>
    <n v="16407.230400000008"/>
  </r>
  <r>
    <x v="232"/>
    <x v="9"/>
    <x v="0"/>
    <x v="4"/>
    <x v="1"/>
    <x v="2"/>
    <n v="16229.611440000001"/>
    <n v="12600.630000000001"/>
    <n v="3628.9814399999996"/>
  </r>
  <r>
    <x v="233"/>
    <x v="9"/>
    <x v="0"/>
    <x v="5"/>
    <x v="2"/>
    <x v="1"/>
    <n v="289533.4615384615"/>
    <n v="245808"/>
    <n v="43725.461538461503"/>
  </r>
  <r>
    <x v="233"/>
    <x v="9"/>
    <x v="0"/>
    <x v="5"/>
    <x v="1"/>
    <x v="3"/>
    <n v="588859.20000000007"/>
    <n v="570600"/>
    <n v="18259.20000000007"/>
  </r>
  <r>
    <x v="234"/>
    <x v="9"/>
    <x v="0"/>
    <x v="4"/>
    <x v="0"/>
    <x v="1"/>
    <n v="259865.71875"/>
    <n v="218392.2"/>
    <n v="41473.518749999988"/>
  </r>
  <r>
    <x v="235"/>
    <x v="9"/>
    <x v="0"/>
    <x v="4"/>
    <x v="2"/>
    <x v="4"/>
    <n v="27065.232"/>
    <n v="23603.4"/>
    <n v="3461.8319999999985"/>
  </r>
  <r>
    <x v="236"/>
    <x v="9"/>
    <x v="0"/>
    <x v="4"/>
    <x v="1"/>
    <x v="2"/>
    <n v="273319.2"/>
    <n v="230724"/>
    <n v="42595.200000000012"/>
  </r>
  <r>
    <x v="236"/>
    <x v="9"/>
    <x v="0"/>
    <x v="2"/>
    <x v="3"/>
    <x v="2"/>
    <n v="28552.078800000003"/>
    <n v="15350.580000000002"/>
    <n v="13201.498800000001"/>
  </r>
  <r>
    <x v="237"/>
    <x v="9"/>
    <x v="0"/>
    <x v="2"/>
    <x v="3"/>
    <x v="2"/>
    <n v="6849.4734000000008"/>
    <n v="5149.9799999999996"/>
    <n v="1699.4934000000012"/>
  </r>
  <r>
    <x v="237"/>
    <x v="9"/>
    <x v="0"/>
    <x v="2"/>
    <x v="1"/>
    <x v="2"/>
    <n v="29584.245599999998"/>
    <n v="16255.080000000002"/>
    <n v="13329.165599999997"/>
  </r>
  <r>
    <x v="237"/>
    <x v="9"/>
    <x v="0"/>
    <x v="1"/>
    <x v="1"/>
    <x v="4"/>
    <n v="27194.400000000001"/>
    <n v="20395.8"/>
    <n v="6798.6000000000022"/>
  </r>
  <r>
    <x v="238"/>
    <x v="9"/>
    <x v="0"/>
    <x v="3"/>
    <x v="0"/>
    <x v="0"/>
    <n v="154034.66250000001"/>
    <n v="120811.5"/>
    <n v="33223.162500000006"/>
  </r>
  <r>
    <x v="238"/>
    <x v="9"/>
    <x v="0"/>
    <x v="4"/>
    <x v="0"/>
    <x v="1"/>
    <n v="195112.29375000001"/>
    <n v="163973.16"/>
    <n v="31139.133750000008"/>
  </r>
  <r>
    <x v="238"/>
    <x v="9"/>
    <x v="0"/>
    <x v="3"/>
    <x v="1"/>
    <x v="1"/>
    <n v="817817.1490384615"/>
    <n v="764521.20000000007"/>
    <n v="53295.949038461433"/>
  </r>
  <r>
    <x v="239"/>
    <x v="9"/>
    <x v="0"/>
    <x v="3"/>
    <x v="1"/>
    <x v="2"/>
    <n v="606617.424"/>
    <n v="484548.48"/>
    <n v="122068.94400000002"/>
  </r>
  <r>
    <x v="239"/>
    <x v="9"/>
    <x v="0"/>
    <x v="5"/>
    <x v="1"/>
    <x v="3"/>
    <n v="92517.390000000014"/>
    <n v="78671.25"/>
    <n v="13846.140000000014"/>
  </r>
  <r>
    <x v="240"/>
    <x v="9"/>
    <x v="0"/>
    <x v="1"/>
    <x v="3"/>
    <x v="1"/>
    <n v="252960.14423076925"/>
    <n v="216972"/>
    <n v="35988.144230769249"/>
  </r>
  <r>
    <x v="240"/>
    <x v="9"/>
    <x v="0"/>
    <x v="2"/>
    <x v="0"/>
    <x v="1"/>
    <n v="222325.06153846154"/>
    <n v="188749.44"/>
    <n v="33575.621538461535"/>
  </r>
  <r>
    <x v="240"/>
    <x v="9"/>
    <x v="0"/>
    <x v="1"/>
    <x v="3"/>
    <x v="2"/>
    <n v="47018.700000000004"/>
    <n v="26415"/>
    <n v="20603.700000000004"/>
  </r>
  <r>
    <x v="240"/>
    <x v="9"/>
    <x v="0"/>
    <x v="3"/>
    <x v="3"/>
    <x v="3"/>
    <n v="1699625.5920000002"/>
    <n v="1522962"/>
    <n v="176663.59200000018"/>
  </r>
  <r>
    <x v="240"/>
    <x v="9"/>
    <x v="0"/>
    <x v="5"/>
    <x v="1"/>
    <x v="4"/>
    <n v="24475.651200000004"/>
    <n v="20172.239999999998"/>
    <n v="4303.4112000000059"/>
  </r>
  <r>
    <x v="241"/>
    <x v="9"/>
    <x v="0"/>
    <x v="3"/>
    <x v="2"/>
    <x v="1"/>
    <n v="152308.60961538463"/>
    <n v="142382.88"/>
    <n v="9925.7296153846255"/>
  </r>
  <r>
    <x v="241"/>
    <x v="9"/>
    <x v="0"/>
    <x v="1"/>
    <x v="0"/>
    <x v="4"/>
    <n v="20637.936000000002"/>
    <n v="17998.2"/>
    <n v="2639.7360000000008"/>
  </r>
  <r>
    <x v="242"/>
    <x v="9"/>
    <x v="0"/>
    <x v="4"/>
    <x v="1"/>
    <x v="1"/>
    <n v="366187.5"/>
    <n v="304668"/>
    <n v="61519.5"/>
  </r>
  <r>
    <x v="242"/>
    <x v="9"/>
    <x v="0"/>
    <x v="2"/>
    <x v="1"/>
    <x v="1"/>
    <n v="272868.75"/>
    <n v="231660"/>
    <n v="41208.75"/>
  </r>
  <r>
    <x v="242"/>
    <x v="9"/>
    <x v="0"/>
    <x v="1"/>
    <x v="1"/>
    <x v="4"/>
    <n v="64337.846400000002"/>
    <n v="51885.359999999993"/>
    <n v="12452.486400000009"/>
  </r>
  <r>
    <x v="242"/>
    <x v="9"/>
    <x v="0"/>
    <x v="4"/>
    <x v="3"/>
    <x v="4"/>
    <n v="28072.98"/>
    <n v="24482.25"/>
    <n v="3590.7299999999996"/>
  </r>
  <r>
    <x v="243"/>
    <x v="9"/>
    <x v="0"/>
    <x v="5"/>
    <x v="3"/>
    <x v="0"/>
    <n v="11916.45"/>
    <n v="8730"/>
    <n v="3186.4500000000007"/>
  </r>
  <r>
    <x v="244"/>
    <x v="9"/>
    <x v="0"/>
    <x v="5"/>
    <x v="2"/>
    <x v="2"/>
    <n v="1517.04"/>
    <n v="1260"/>
    <n v="257.03999999999996"/>
  </r>
  <r>
    <x v="245"/>
    <x v="9"/>
    <x v="0"/>
    <x v="2"/>
    <x v="2"/>
    <x v="1"/>
    <n v="285062.88461538462"/>
    <n v="257796"/>
    <n v="27266.884615384624"/>
  </r>
  <r>
    <x v="245"/>
    <x v="9"/>
    <x v="0"/>
    <x v="5"/>
    <x v="0"/>
    <x v="1"/>
    <n v="54815.192307692305"/>
    <n v="53654.400000000001"/>
    <n v="1160.7923076923034"/>
  </r>
  <r>
    <x v="245"/>
    <x v="9"/>
    <x v="0"/>
    <x v="1"/>
    <x v="2"/>
    <x v="3"/>
    <n v="4185548.6400000006"/>
    <n v="3832920"/>
    <n v="352628.6400000006"/>
  </r>
  <r>
    <x v="246"/>
    <x v="10"/>
    <x v="0"/>
    <x v="5"/>
    <x v="2"/>
    <x v="4"/>
    <n v="3963.6"/>
    <n v="2972.7000000000003"/>
    <n v="990.89999999999964"/>
  </r>
  <r>
    <x v="247"/>
    <x v="10"/>
    <x v="0"/>
    <x v="5"/>
    <x v="1"/>
    <x v="3"/>
    <n v="1593506.25"/>
    <n v="1397812.5"/>
    <n v="195693.75"/>
  </r>
  <r>
    <x v="248"/>
    <x v="10"/>
    <x v="0"/>
    <x v="5"/>
    <x v="1"/>
    <x v="2"/>
    <n v="8211.42"/>
    <n v="6174"/>
    <n v="2037.42"/>
  </r>
  <r>
    <x v="248"/>
    <x v="10"/>
    <x v="0"/>
    <x v="5"/>
    <x v="0"/>
    <x v="2"/>
    <n v="10859.94"/>
    <n v="5967"/>
    <n v="4892.9400000000005"/>
  </r>
  <r>
    <x v="249"/>
    <x v="10"/>
    <x v="0"/>
    <x v="2"/>
    <x v="3"/>
    <x v="2"/>
    <n v="18497.586240000001"/>
    <n v="14361.480000000001"/>
    <n v="4136.1062399999992"/>
  </r>
  <r>
    <x v="250"/>
    <x v="10"/>
    <x v="0"/>
    <x v="5"/>
    <x v="0"/>
    <x v="2"/>
    <n v="1438680.6"/>
    <n v="1068734.1600000001"/>
    <n v="369946.43999999994"/>
  </r>
  <r>
    <x v="250"/>
    <x v="10"/>
    <x v="0"/>
    <x v="1"/>
    <x v="2"/>
    <x v="4"/>
    <n v="15449.939999999999"/>
    <n v="11704.5"/>
    <n v="3745.4399999999987"/>
  </r>
  <r>
    <x v="251"/>
    <x v="10"/>
    <x v="0"/>
    <x v="1"/>
    <x v="0"/>
    <x v="1"/>
    <n v="275981.53846153844"/>
    <n v="260928"/>
    <n v="15053.538461538439"/>
  </r>
  <r>
    <x v="251"/>
    <x v="10"/>
    <x v="0"/>
    <x v="5"/>
    <x v="2"/>
    <x v="2"/>
    <n v="10360.764000000001"/>
    <n v="5630.85"/>
    <n v="4729.9140000000007"/>
  </r>
  <r>
    <x v="251"/>
    <x v="10"/>
    <x v="0"/>
    <x v="4"/>
    <x v="1"/>
    <x v="4"/>
    <n v="8390.52"/>
    <n v="7403.4000000000005"/>
    <n v="987.11999999999989"/>
  </r>
  <r>
    <x v="252"/>
    <x v="10"/>
    <x v="0"/>
    <x v="5"/>
    <x v="1"/>
    <x v="4"/>
    <n v="104525.802"/>
    <n v="82520.37000000001"/>
    <n v="22005.431999999986"/>
  </r>
  <r>
    <x v="253"/>
    <x v="10"/>
    <x v="0"/>
    <x v="4"/>
    <x v="1"/>
    <x v="0"/>
    <n v="106099.8993"/>
    <n v="79475.58"/>
    <n v="26624.319300000003"/>
  </r>
  <r>
    <x v="254"/>
    <x v="10"/>
    <x v="0"/>
    <x v="4"/>
    <x v="2"/>
    <x v="0"/>
    <n v="61715.5605"/>
    <n v="41559.300000000003"/>
    <n v="20156.260499999997"/>
  </r>
  <r>
    <x v="254"/>
    <x v="10"/>
    <x v="0"/>
    <x v="4"/>
    <x v="1"/>
    <x v="0"/>
    <n v="141675.01425000001"/>
    <n v="101559.15000000001"/>
    <n v="40115.864249999999"/>
  </r>
  <r>
    <x v="255"/>
    <x v="10"/>
    <x v="0"/>
    <x v="1"/>
    <x v="3"/>
    <x v="2"/>
    <n v="70022.4372"/>
    <n v="40242.780000000006"/>
    <n v="29779.657199999994"/>
  </r>
  <r>
    <x v="256"/>
    <x v="10"/>
    <x v="0"/>
    <x v="1"/>
    <x v="1"/>
    <x v="0"/>
    <n v="91517.428799999994"/>
    <n v="63553.770000000004"/>
    <n v="27963.65879999999"/>
  </r>
  <r>
    <x v="256"/>
    <x v="10"/>
    <x v="0"/>
    <x v="4"/>
    <x v="2"/>
    <x v="1"/>
    <n v="234044.04807692309"/>
    <n v="216360.72000000003"/>
    <n v="17683.328076923062"/>
  </r>
  <r>
    <x v="256"/>
    <x v="10"/>
    <x v="0"/>
    <x v="5"/>
    <x v="3"/>
    <x v="2"/>
    <n v="671806.8"/>
    <n v="499056.48"/>
    <n v="172750.32000000007"/>
  </r>
  <r>
    <x v="256"/>
    <x v="10"/>
    <x v="0"/>
    <x v="5"/>
    <x v="1"/>
    <x v="3"/>
    <n v="171005.68800000002"/>
    <n v="145413"/>
    <n v="25592.688000000024"/>
  </r>
  <r>
    <x v="256"/>
    <x v="10"/>
    <x v="0"/>
    <x v="5"/>
    <x v="2"/>
    <x v="3"/>
    <n v="382552.092"/>
    <n v="328653"/>
    <n v="53899.092000000004"/>
  </r>
  <r>
    <x v="257"/>
    <x v="10"/>
    <x v="0"/>
    <x v="4"/>
    <x v="3"/>
    <x v="3"/>
    <n v="344509.2"/>
    <n v="308700"/>
    <n v="35809.200000000012"/>
  </r>
  <r>
    <x v="257"/>
    <x v="10"/>
    <x v="0"/>
    <x v="3"/>
    <x v="1"/>
    <x v="3"/>
    <n v="474131.39400000003"/>
    <n v="420329.25"/>
    <n v="53802.144000000029"/>
  </r>
  <r>
    <x v="258"/>
    <x v="10"/>
    <x v="0"/>
    <x v="2"/>
    <x v="1"/>
    <x v="2"/>
    <n v="13416.480000000001"/>
    <n v="10890"/>
    <n v="2526.4800000000014"/>
  </r>
  <r>
    <x v="258"/>
    <x v="10"/>
    <x v="0"/>
    <x v="5"/>
    <x v="3"/>
    <x v="2"/>
    <n v="24933.928319999999"/>
    <n v="19358.640000000003"/>
    <n v="5575.288319999996"/>
  </r>
  <r>
    <x v="259"/>
    <x v="10"/>
    <x v="0"/>
    <x v="5"/>
    <x v="0"/>
    <x v="2"/>
    <n v="530145"/>
    <n v="437580"/>
    <n v="92565"/>
  </r>
  <r>
    <x v="259"/>
    <x v="10"/>
    <x v="0"/>
    <x v="1"/>
    <x v="1"/>
    <x v="3"/>
    <n v="410605.2"/>
    <n v="342171"/>
    <n v="68434.200000000012"/>
  </r>
  <r>
    <x v="259"/>
    <x v="10"/>
    <x v="0"/>
    <x v="2"/>
    <x v="0"/>
    <x v="3"/>
    <n v="1297890"/>
    <n v="1138500"/>
    <n v="159390"/>
  </r>
  <r>
    <x v="260"/>
    <x v="10"/>
    <x v="0"/>
    <x v="3"/>
    <x v="3"/>
    <x v="1"/>
    <n v="989305.14375000005"/>
    <n v="904507.56"/>
    <n v="84797.583749999991"/>
  </r>
  <r>
    <x v="260"/>
    <x v="10"/>
    <x v="0"/>
    <x v="2"/>
    <x v="2"/>
    <x v="2"/>
    <n v="160091.97839999999"/>
    <n v="87006.510000000009"/>
    <n v="73085.468399999983"/>
  </r>
  <r>
    <x v="261"/>
    <x v="10"/>
    <x v="0"/>
    <x v="2"/>
    <x v="2"/>
    <x v="0"/>
    <n v="67105.324800000002"/>
    <n v="46600.920000000006"/>
    <n v="20504.404799999997"/>
  </r>
  <r>
    <x v="261"/>
    <x v="10"/>
    <x v="0"/>
    <x v="3"/>
    <x v="1"/>
    <x v="4"/>
    <n v="10868.074560000001"/>
    <n v="9477.9719999999998"/>
    <n v="1390.1025600000012"/>
  </r>
  <r>
    <x v="262"/>
    <x v="10"/>
    <x v="0"/>
    <x v="5"/>
    <x v="1"/>
    <x v="2"/>
    <n v="352680.3"/>
    <n v="261991.08000000002"/>
    <n v="90689.219999999972"/>
  </r>
  <r>
    <x v="263"/>
    <x v="10"/>
    <x v="0"/>
    <x v="4"/>
    <x v="2"/>
    <x v="2"/>
    <n v="114148.24560000001"/>
    <n v="65602.44"/>
    <n v="48545.805600000007"/>
  </r>
  <r>
    <x v="263"/>
    <x v="10"/>
    <x v="0"/>
    <x v="5"/>
    <x v="1"/>
    <x v="3"/>
    <n v="638043.75"/>
    <n v="559687.5"/>
    <n v="78356.25"/>
  </r>
  <r>
    <x v="264"/>
    <x v="10"/>
    <x v="0"/>
    <x v="1"/>
    <x v="1"/>
    <x v="0"/>
    <n v="72902.527200000011"/>
    <n v="51703.920000000006"/>
    <n v="21198.607200000006"/>
  </r>
  <r>
    <x v="265"/>
    <x v="10"/>
    <x v="0"/>
    <x v="1"/>
    <x v="2"/>
    <x v="2"/>
    <n v="10094.95305"/>
    <n v="7923.8249999999998"/>
    <n v="2171.1280500000003"/>
  </r>
  <r>
    <x v="265"/>
    <x v="10"/>
    <x v="0"/>
    <x v="5"/>
    <x v="0"/>
    <x v="4"/>
    <n v="9518.1479999999992"/>
    <n v="8205.3000000000011"/>
    <n v="1312.8479999999981"/>
  </r>
  <r>
    <x v="266"/>
    <x v="10"/>
    <x v="0"/>
    <x v="4"/>
    <x v="0"/>
    <x v="2"/>
    <n v="105537.60000000001"/>
    <n v="81666"/>
    <n v="23871.600000000006"/>
  </r>
  <r>
    <x v="266"/>
    <x v="10"/>
    <x v="0"/>
    <x v="5"/>
    <x v="0"/>
    <x v="2"/>
    <n v="32396.489999999998"/>
    <n v="23140.350000000002"/>
    <n v="9256.1399999999958"/>
  </r>
  <r>
    <x v="267"/>
    <x v="10"/>
    <x v="0"/>
    <x v="1"/>
    <x v="1"/>
    <x v="2"/>
    <n v="15157.295999999998"/>
    <n v="12303"/>
    <n v="2854.2959999999985"/>
  </r>
  <r>
    <x v="267"/>
    <x v="10"/>
    <x v="0"/>
    <x v="1"/>
    <x v="1"/>
    <x v="3"/>
    <n v="540270"/>
    <n v="450225"/>
    <n v="90045"/>
  </r>
  <r>
    <x v="267"/>
    <x v="10"/>
    <x v="0"/>
    <x v="1"/>
    <x v="2"/>
    <x v="3"/>
    <n v="347371.2"/>
    <n v="336600"/>
    <n v="10771.200000000012"/>
  </r>
  <r>
    <x v="268"/>
    <x v="10"/>
    <x v="0"/>
    <x v="4"/>
    <x v="1"/>
    <x v="3"/>
    <n v="856005.3"/>
    <n v="829462.5"/>
    <n v="26542.800000000047"/>
  </r>
  <r>
    <x v="269"/>
    <x v="10"/>
    <x v="0"/>
    <x v="2"/>
    <x v="2"/>
    <x v="2"/>
    <n v="16093.664999999999"/>
    <n v="12100.5"/>
    <n v="3993.1649999999991"/>
  </r>
  <r>
    <x v="269"/>
    <x v="10"/>
    <x v="0"/>
    <x v="1"/>
    <x v="3"/>
    <x v="2"/>
    <n v="52554.6"/>
    <n v="45396"/>
    <n v="7158.5999999999985"/>
  </r>
  <r>
    <x v="269"/>
    <x v="10"/>
    <x v="0"/>
    <x v="1"/>
    <x v="2"/>
    <x v="3"/>
    <n v="384634.98000000004"/>
    <n v="344655"/>
    <n v="39979.98000000004"/>
  </r>
  <r>
    <x v="270"/>
    <x v="10"/>
    <x v="0"/>
    <x v="1"/>
    <x v="2"/>
    <x v="0"/>
    <n v="18520.650000000001"/>
    <n v="14526"/>
    <n v="3994.6500000000015"/>
  </r>
  <r>
    <x v="271"/>
    <x v="11"/>
    <x v="0"/>
    <x v="4"/>
    <x v="0"/>
    <x v="0"/>
    <n v="30149.415000000001"/>
    <n v="23103"/>
    <n v="7046.4150000000009"/>
  </r>
  <r>
    <x v="271"/>
    <x v="11"/>
    <x v="0"/>
    <x v="2"/>
    <x v="0"/>
    <x v="1"/>
    <n v="133037.30769230769"/>
    <n v="120312"/>
    <n v="12725.307692307688"/>
  </r>
  <r>
    <x v="271"/>
    <x v="11"/>
    <x v="0"/>
    <x v="3"/>
    <x v="2"/>
    <x v="2"/>
    <n v="16138.440000000002"/>
    <n v="9493.2000000000007"/>
    <n v="6645.2400000000016"/>
  </r>
  <r>
    <x v="272"/>
    <x v="11"/>
    <x v="0"/>
    <x v="3"/>
    <x v="1"/>
    <x v="2"/>
    <n v="110413.8"/>
    <n v="89154"/>
    <n v="21259.800000000003"/>
  </r>
  <r>
    <x v="273"/>
    <x v="11"/>
    <x v="0"/>
    <x v="4"/>
    <x v="2"/>
    <x v="1"/>
    <n v="487034.30769230769"/>
    <n v="426539.52000000002"/>
    <n v="60494.787692307669"/>
  </r>
  <r>
    <x v="273"/>
    <x v="11"/>
    <x v="0"/>
    <x v="1"/>
    <x v="1"/>
    <x v="2"/>
    <n v="30814.2"/>
    <n v="16218"/>
    <n v="14596.2"/>
  </r>
  <r>
    <x v="273"/>
    <x v="11"/>
    <x v="0"/>
    <x v="2"/>
    <x v="3"/>
    <x v="2"/>
    <n v="2986.893"/>
    <n v="2344.5"/>
    <n v="642.39300000000003"/>
  </r>
  <r>
    <x v="273"/>
    <x v="11"/>
    <x v="0"/>
    <x v="2"/>
    <x v="1"/>
    <x v="2"/>
    <n v="13920.732"/>
    <n v="9943.380000000001"/>
    <n v="3977.351999999999"/>
  </r>
  <r>
    <x v="274"/>
    <x v="11"/>
    <x v="0"/>
    <x v="3"/>
    <x v="1"/>
    <x v="0"/>
    <n v="25174.799999999999"/>
    <n v="18648"/>
    <n v="6526.7999999999993"/>
  </r>
  <r>
    <x v="274"/>
    <x v="11"/>
    <x v="0"/>
    <x v="3"/>
    <x v="2"/>
    <x v="2"/>
    <n v="24946.96428"/>
    <n v="20720.07"/>
    <n v="4226.8942800000004"/>
  </r>
  <r>
    <x v="275"/>
    <x v="11"/>
    <x v="0"/>
    <x v="2"/>
    <x v="3"/>
    <x v="0"/>
    <n v="127044.45"/>
    <n v="84696.3"/>
    <n v="42348.149999999994"/>
  </r>
  <r>
    <x v="275"/>
    <x v="11"/>
    <x v="0"/>
    <x v="5"/>
    <x v="0"/>
    <x v="2"/>
    <n v="3904.2000000000003"/>
    <n v="2169"/>
    <n v="1735.2000000000003"/>
  </r>
  <r>
    <x v="275"/>
    <x v="11"/>
    <x v="0"/>
    <x v="2"/>
    <x v="3"/>
    <x v="3"/>
    <n v="552603.87000000011"/>
    <n v="541768.5"/>
    <n v="10835.370000000112"/>
  </r>
  <r>
    <x v="276"/>
    <x v="11"/>
    <x v="0"/>
    <x v="1"/>
    <x v="0"/>
    <x v="4"/>
    <n v="45778.975200000001"/>
    <n v="35034.93"/>
    <n v="10744.0452"/>
  </r>
  <r>
    <x v="277"/>
    <x v="11"/>
    <x v="0"/>
    <x v="2"/>
    <x v="2"/>
    <x v="0"/>
    <n v="62931.686400000006"/>
    <n v="47139.839999999997"/>
    <n v="15791.846400000009"/>
  </r>
  <r>
    <x v="277"/>
    <x v="11"/>
    <x v="0"/>
    <x v="5"/>
    <x v="0"/>
    <x v="2"/>
    <n v="59353.290000000008"/>
    <n v="34913.700000000004"/>
    <n v="24439.590000000004"/>
  </r>
  <r>
    <x v="277"/>
    <x v="11"/>
    <x v="0"/>
    <x v="4"/>
    <x v="0"/>
    <x v="3"/>
    <n v="950676.21"/>
    <n v="833926.5"/>
    <n v="116749.70999999996"/>
  </r>
  <r>
    <x v="278"/>
    <x v="11"/>
    <x v="0"/>
    <x v="2"/>
    <x v="1"/>
    <x v="2"/>
    <n v="215062.092"/>
    <n v="179506.08000000002"/>
    <n v="35556.011999999988"/>
  </r>
  <r>
    <x v="279"/>
    <x v="11"/>
    <x v="0"/>
    <x v="5"/>
    <x v="0"/>
    <x v="0"/>
    <n v="11988"/>
    <n v="7992"/>
    <n v="3996"/>
  </r>
  <r>
    <x v="279"/>
    <x v="11"/>
    <x v="0"/>
    <x v="5"/>
    <x v="0"/>
    <x v="2"/>
    <n v="9565.2900000000009"/>
    <n v="5314.05"/>
    <n v="4251.2400000000007"/>
  </r>
  <r>
    <x v="280"/>
    <x v="11"/>
    <x v="0"/>
    <x v="2"/>
    <x v="3"/>
    <x v="3"/>
    <n v="412195.5"/>
    <n v="361575"/>
    <n v="50620.5"/>
  </r>
  <r>
    <x v="280"/>
    <x v="11"/>
    <x v="0"/>
    <x v="4"/>
    <x v="1"/>
    <x v="3"/>
    <n v="2276600.2560000001"/>
    <n v="1976215.5"/>
    <n v="300384.75600000005"/>
  </r>
  <r>
    <x v="280"/>
    <x v="11"/>
    <x v="0"/>
    <x v="4"/>
    <x v="2"/>
    <x v="3"/>
    <n v="1181990.4750000001"/>
    <n v="1036833.75"/>
    <n v="145156.72500000009"/>
  </r>
  <r>
    <x v="281"/>
    <x v="11"/>
    <x v="0"/>
    <x v="1"/>
    <x v="0"/>
    <x v="2"/>
    <n v="880412.4"/>
    <n v="667368"/>
    <n v="213044.40000000002"/>
  </r>
  <r>
    <x v="281"/>
    <x v="11"/>
    <x v="0"/>
    <x v="3"/>
    <x v="1"/>
    <x v="2"/>
    <n v="166490.1"/>
    <n v="134433"/>
    <n v="32057.100000000006"/>
  </r>
  <r>
    <x v="282"/>
    <x v="11"/>
    <x v="0"/>
    <x v="3"/>
    <x v="1"/>
    <x v="0"/>
    <n v="31062.420000000002"/>
    <n v="22509"/>
    <n v="8553.4200000000019"/>
  </r>
  <r>
    <x v="282"/>
    <x v="11"/>
    <x v="0"/>
    <x v="5"/>
    <x v="3"/>
    <x v="0"/>
    <n v="30112.414199999999"/>
    <n v="21820.590000000004"/>
    <n v="8291.8241999999955"/>
  </r>
  <r>
    <x v="282"/>
    <x v="11"/>
    <x v="0"/>
    <x v="3"/>
    <x v="2"/>
    <x v="1"/>
    <n v="242513.22115384616"/>
    <n v="214650"/>
    <n v="27863.221153846156"/>
  </r>
  <r>
    <x v="282"/>
    <x v="11"/>
    <x v="0"/>
    <x v="1"/>
    <x v="0"/>
    <x v="1"/>
    <n v="264131.65384615387"/>
    <n v="244175.03999999998"/>
    <n v="19956.613846153894"/>
  </r>
  <r>
    <x v="282"/>
    <x v="11"/>
    <x v="0"/>
    <x v="1"/>
    <x v="2"/>
    <x v="2"/>
    <n v="367479"/>
    <n v="287352"/>
    <n v="80127"/>
  </r>
  <r>
    <x v="282"/>
    <x v="11"/>
    <x v="0"/>
    <x v="1"/>
    <x v="0"/>
    <x v="2"/>
    <n v="15849.883979999999"/>
    <n v="12173.49"/>
    <n v="3676.3939799999989"/>
  </r>
  <r>
    <x v="282"/>
    <x v="11"/>
    <x v="0"/>
    <x v="1"/>
    <x v="2"/>
    <x v="3"/>
    <n v="62461.8"/>
    <n v="60525"/>
    <n v="1936.8000000000029"/>
  </r>
  <r>
    <x v="283"/>
    <x v="11"/>
    <x v="0"/>
    <x v="3"/>
    <x v="1"/>
    <x v="3"/>
    <n v="301480.70400000003"/>
    <n v="270144"/>
    <n v="31336.704000000027"/>
  </r>
  <r>
    <x v="284"/>
    <x v="11"/>
    <x v="0"/>
    <x v="5"/>
    <x v="3"/>
    <x v="0"/>
    <n v="13677.607350000002"/>
    <n v="9210.51"/>
    <n v="4467.0973500000018"/>
  </r>
  <r>
    <x v="285"/>
    <x v="11"/>
    <x v="0"/>
    <x v="2"/>
    <x v="1"/>
    <x v="1"/>
    <n v="272868.75"/>
    <n v="231660"/>
    <n v="41208.75"/>
  </r>
  <r>
    <x v="285"/>
    <x v="11"/>
    <x v="0"/>
    <x v="4"/>
    <x v="2"/>
    <x v="2"/>
    <n v="13199.76"/>
    <n v="10476"/>
    <n v="2723.76"/>
  </r>
  <r>
    <x v="286"/>
    <x v="11"/>
    <x v="0"/>
    <x v="5"/>
    <x v="1"/>
    <x v="1"/>
    <n v="269495.33365384612"/>
    <n v="238532.03999999998"/>
    <n v="30963.293653846136"/>
  </r>
  <r>
    <x v="286"/>
    <x v="11"/>
    <x v="0"/>
    <x v="1"/>
    <x v="2"/>
    <x v="2"/>
    <n v="80006.814720000009"/>
    <n v="59528.88"/>
    <n v="20477.934720000012"/>
  </r>
  <r>
    <x v="286"/>
    <x v="11"/>
    <x v="0"/>
    <x v="2"/>
    <x v="1"/>
    <x v="3"/>
    <n v="1303377.8850000002"/>
    <n v="1248446.25"/>
    <n v="54931.635000000242"/>
  </r>
  <r>
    <x v="287"/>
    <x v="11"/>
    <x v="0"/>
    <x v="2"/>
    <x v="1"/>
    <x v="2"/>
    <n v="6882.4080000000004"/>
    <n v="4001.4"/>
    <n v="2881.0080000000003"/>
  </r>
  <r>
    <x v="287"/>
    <x v="11"/>
    <x v="0"/>
    <x v="4"/>
    <x v="2"/>
    <x v="4"/>
    <n v="134243.55072"/>
    <n v="117072.864"/>
    <n v="17170.686719999998"/>
  </r>
  <r>
    <x v="288"/>
    <x v="11"/>
    <x v="0"/>
    <x v="5"/>
    <x v="1"/>
    <x v="2"/>
    <n v="42407.28"/>
    <n v="24372"/>
    <n v="18035.28"/>
  </r>
  <r>
    <x v="289"/>
    <x v="11"/>
    <x v="0"/>
    <x v="5"/>
    <x v="1"/>
    <x v="2"/>
    <n v="6938.6001299999998"/>
    <n v="5006.2049999999999"/>
    <n v="1932.3951299999999"/>
  </r>
  <r>
    <x v="289"/>
    <x v="11"/>
    <x v="0"/>
    <x v="4"/>
    <x v="0"/>
    <x v="3"/>
    <n v="2290560.12"/>
    <n v="2219535"/>
    <n v="71025.120000000112"/>
  </r>
  <r>
    <x v="290"/>
    <x v="11"/>
    <x v="0"/>
    <x v="4"/>
    <x v="2"/>
    <x v="0"/>
    <n v="28315.575000000001"/>
    <n v="20974.5"/>
    <n v="7341.0750000000007"/>
  </r>
  <r>
    <x v="291"/>
    <x v="11"/>
    <x v="0"/>
    <x v="5"/>
    <x v="2"/>
    <x v="1"/>
    <n v="365648.79807692306"/>
    <n v="341820"/>
    <n v="23828.798076923063"/>
  </r>
  <r>
    <x v="291"/>
    <x v="11"/>
    <x v="0"/>
    <x v="3"/>
    <x v="2"/>
    <x v="2"/>
    <n v="29220.307200000007"/>
    <n v="23990.400000000001"/>
    <n v="5229.9072000000051"/>
  </r>
  <r>
    <x v="291"/>
    <x v="11"/>
    <x v="0"/>
    <x v="3"/>
    <x v="1"/>
    <x v="3"/>
    <n v="644654.70000000007"/>
    <n v="537212.25"/>
    <n v="107442.45000000007"/>
  </r>
  <r>
    <x v="292"/>
    <x v="11"/>
    <x v="0"/>
    <x v="5"/>
    <x v="1"/>
    <x v="2"/>
    <n v="549073.35"/>
    <n v="420498"/>
    <n v="128575.34999999998"/>
  </r>
  <r>
    <x v="293"/>
    <x v="11"/>
    <x v="0"/>
    <x v="2"/>
    <x v="2"/>
    <x v="2"/>
    <n v="2257.7939999999999"/>
    <n v="1629"/>
    <n v="628.79399999999987"/>
  </r>
  <r>
    <x v="293"/>
    <x v="11"/>
    <x v="0"/>
    <x v="5"/>
    <x v="3"/>
    <x v="2"/>
    <n v="888129.9"/>
    <n v="673218"/>
    <n v="214911.90000000002"/>
  </r>
  <r>
    <x v="293"/>
    <x v="11"/>
    <x v="0"/>
    <x v="4"/>
    <x v="1"/>
    <x v="3"/>
    <n v="557442"/>
    <n v="516150"/>
    <n v="41292"/>
  </r>
  <r>
    <x v="294"/>
    <x v="11"/>
    <x v="0"/>
    <x v="2"/>
    <x v="0"/>
    <x v="2"/>
    <n v="26479.987380000006"/>
    <n v="21993.345000000001"/>
    <n v="4486.6423800000048"/>
  </r>
  <r>
    <x v="295"/>
    <x v="11"/>
    <x v="0"/>
    <x v="2"/>
    <x v="2"/>
    <x v="0"/>
    <n v="21710.7"/>
    <n v="16830"/>
    <n v="4880.7000000000007"/>
  </r>
  <r>
    <x v="295"/>
    <x v="11"/>
    <x v="0"/>
    <x v="4"/>
    <x v="3"/>
    <x v="4"/>
    <n v="19865.736000000001"/>
    <n v="15049.800000000001"/>
    <n v="4815.9359999999997"/>
  </r>
  <r>
    <x v="296"/>
    <x v="11"/>
    <x v="0"/>
    <x v="1"/>
    <x v="3"/>
    <x v="0"/>
    <n v="26703"/>
    <n v="20700"/>
    <n v="6003"/>
  </r>
  <r>
    <x v="297"/>
    <x v="0"/>
    <x v="1"/>
    <x v="5"/>
    <x v="1"/>
    <x v="1"/>
    <n v="133016.82692307691"/>
    <n v="130200"/>
    <n v="2816.8269230769074"/>
  </r>
  <r>
    <x v="297"/>
    <x v="0"/>
    <x v="1"/>
    <x v="3"/>
    <x v="1"/>
    <x v="3"/>
    <n v="934065"/>
    <n v="915750"/>
    <n v="18315"/>
  </r>
  <r>
    <x v="297"/>
    <x v="0"/>
    <x v="1"/>
    <x v="5"/>
    <x v="0"/>
    <x v="4"/>
    <n v="96378.48"/>
    <n v="72283.86"/>
    <n v="24094.619999999995"/>
  </r>
  <r>
    <x v="298"/>
    <x v="0"/>
    <x v="1"/>
    <x v="1"/>
    <x v="3"/>
    <x v="2"/>
    <n v="26391"/>
    <n v="13890"/>
    <n v="12501"/>
  </r>
  <r>
    <x v="298"/>
    <x v="0"/>
    <x v="1"/>
    <x v="3"/>
    <x v="1"/>
    <x v="2"/>
    <n v="995057.84"/>
    <n v="859518.4"/>
    <n v="135539.43999999994"/>
  </r>
  <r>
    <x v="298"/>
    <x v="0"/>
    <x v="1"/>
    <x v="5"/>
    <x v="2"/>
    <x v="3"/>
    <n v="1300218.48"/>
    <n v="1094460"/>
    <n v="205758.47999999998"/>
  </r>
  <r>
    <x v="298"/>
    <x v="0"/>
    <x v="1"/>
    <x v="2"/>
    <x v="2"/>
    <x v="4"/>
    <n v="11439.781199999999"/>
    <n v="9225.630000000001"/>
    <n v="2214.1511999999984"/>
  </r>
  <r>
    <x v="299"/>
    <x v="0"/>
    <x v="1"/>
    <x v="1"/>
    <x v="2"/>
    <x v="2"/>
    <n v="19158.72"/>
    <n v="14255"/>
    <n v="4903.7200000000012"/>
  </r>
  <r>
    <x v="299"/>
    <x v="0"/>
    <x v="1"/>
    <x v="4"/>
    <x v="2"/>
    <x v="2"/>
    <n v="1879898.4750000001"/>
    <n v="1534611"/>
    <n v="345287.47500000009"/>
  </r>
  <r>
    <x v="300"/>
    <x v="0"/>
    <x v="1"/>
    <x v="5"/>
    <x v="1"/>
    <x v="2"/>
    <n v="7707.35"/>
    <n v="5795"/>
    <n v="1912.3500000000004"/>
  </r>
  <r>
    <x v="301"/>
    <x v="0"/>
    <x v="1"/>
    <x v="2"/>
    <x v="2"/>
    <x v="1"/>
    <n v="273646.15384615381"/>
    <n v="258720"/>
    <n v="14926.153846153815"/>
  </r>
  <r>
    <x v="302"/>
    <x v="0"/>
    <x v="1"/>
    <x v="5"/>
    <x v="1"/>
    <x v="1"/>
    <n v="611019.23076923075"/>
    <n v="393380"/>
    <n v="217639.23076923075"/>
  </r>
  <r>
    <x v="302"/>
    <x v="0"/>
    <x v="1"/>
    <x v="5"/>
    <x v="1"/>
    <x v="2"/>
    <n v="26945.599999999999"/>
    <n v="15310"/>
    <n v="11635.599999999999"/>
  </r>
  <r>
    <x v="302"/>
    <x v="0"/>
    <x v="1"/>
    <x v="4"/>
    <x v="0"/>
    <x v="4"/>
    <n v="5313.9960000000001"/>
    <n v="4688.82"/>
    <n v="625.17600000000039"/>
  </r>
  <r>
    <x v="303"/>
    <x v="0"/>
    <x v="1"/>
    <x v="5"/>
    <x v="1"/>
    <x v="0"/>
    <n v="13320"/>
    <n v="8880"/>
    <n v="4440"/>
  </r>
  <r>
    <x v="303"/>
    <x v="0"/>
    <x v="1"/>
    <x v="2"/>
    <x v="1"/>
    <x v="1"/>
    <n v="692977.84615384613"/>
    <n v="600580.80000000005"/>
    <n v="92397.04615384608"/>
  </r>
  <r>
    <x v="303"/>
    <x v="0"/>
    <x v="1"/>
    <x v="5"/>
    <x v="2"/>
    <x v="4"/>
    <n v="112864.75200000001"/>
    <n v="94053.959999999992"/>
    <n v="18810.792000000016"/>
  </r>
  <r>
    <x v="304"/>
    <x v="0"/>
    <x v="1"/>
    <x v="3"/>
    <x v="1"/>
    <x v="0"/>
    <n v="32558.400000000001"/>
    <n v="22610"/>
    <n v="9948.4000000000015"/>
  </r>
  <r>
    <x v="304"/>
    <x v="0"/>
    <x v="1"/>
    <x v="1"/>
    <x v="2"/>
    <x v="1"/>
    <n v="959833.7740384615"/>
    <n v="858690"/>
    <n v="101143.7740384615"/>
  </r>
  <r>
    <x v="304"/>
    <x v="0"/>
    <x v="1"/>
    <x v="1"/>
    <x v="3"/>
    <x v="4"/>
    <n v="40661.964000000007"/>
    <n v="31118.850000000002"/>
    <n v="9543.114000000005"/>
  </r>
  <r>
    <x v="305"/>
    <x v="0"/>
    <x v="1"/>
    <x v="4"/>
    <x v="2"/>
    <x v="0"/>
    <n v="10665"/>
    <n v="7900"/>
    <n v="2765"/>
  </r>
  <r>
    <x v="305"/>
    <x v="0"/>
    <x v="1"/>
    <x v="3"/>
    <x v="1"/>
    <x v="1"/>
    <n v="143927.88461538462"/>
    <n v="140880"/>
    <n v="3047.8846153846243"/>
  </r>
  <r>
    <x v="305"/>
    <x v="0"/>
    <x v="1"/>
    <x v="3"/>
    <x v="2"/>
    <x v="1"/>
    <n v="926939.42307692301"/>
    <n v="820440"/>
    <n v="106499.42307692301"/>
  </r>
  <r>
    <x v="305"/>
    <x v="0"/>
    <x v="1"/>
    <x v="4"/>
    <x v="2"/>
    <x v="1"/>
    <n v="9231.9230769230762"/>
    <n v="5715"/>
    <n v="3516.9230769230762"/>
  </r>
  <r>
    <x v="306"/>
    <x v="0"/>
    <x v="1"/>
    <x v="2"/>
    <x v="3"/>
    <x v="2"/>
    <n v="1326325.77"/>
    <n v="995222.8"/>
    <n v="331102.96999999997"/>
  </r>
  <r>
    <x v="307"/>
    <x v="0"/>
    <x v="1"/>
    <x v="1"/>
    <x v="2"/>
    <x v="4"/>
    <n v="33237.599999999999"/>
    <n v="24928.199999999997"/>
    <n v="8309.4000000000015"/>
  </r>
  <r>
    <x v="308"/>
    <x v="0"/>
    <x v="1"/>
    <x v="3"/>
    <x v="1"/>
    <x v="2"/>
    <n v="79525.907999999996"/>
    <n v="40164.6"/>
    <n v="39361.307999999997"/>
  </r>
  <r>
    <x v="308"/>
    <x v="0"/>
    <x v="1"/>
    <x v="5"/>
    <x v="1"/>
    <x v="4"/>
    <n v="26698.799999999999"/>
    <n v="21078"/>
    <n v="5620.7999999999993"/>
  </r>
  <r>
    <x v="309"/>
    <x v="0"/>
    <x v="1"/>
    <x v="5"/>
    <x v="2"/>
    <x v="1"/>
    <n v="458539.64423076931"/>
    <n v="389290.8"/>
    <n v="69248.844230769319"/>
  </r>
  <r>
    <x v="309"/>
    <x v="0"/>
    <x v="1"/>
    <x v="1"/>
    <x v="3"/>
    <x v="1"/>
    <n v="14632.961538461537"/>
    <n v="9150"/>
    <n v="5482.9615384615372"/>
  </r>
  <r>
    <x v="309"/>
    <x v="0"/>
    <x v="1"/>
    <x v="2"/>
    <x v="2"/>
    <x v="4"/>
    <n v="30835.08"/>
    <n v="24867"/>
    <n v="5968.0800000000017"/>
  </r>
  <r>
    <x v="310"/>
    <x v="0"/>
    <x v="1"/>
    <x v="2"/>
    <x v="3"/>
    <x v="2"/>
    <n v="9856.84"/>
    <n v="7490"/>
    <n v="2366.84"/>
  </r>
  <r>
    <x v="310"/>
    <x v="0"/>
    <x v="1"/>
    <x v="3"/>
    <x v="1"/>
    <x v="3"/>
    <n v="1650664.0350000001"/>
    <n v="1418096.25"/>
    <n v="232567.78500000015"/>
  </r>
  <r>
    <x v="311"/>
    <x v="0"/>
    <x v="1"/>
    <x v="2"/>
    <x v="3"/>
    <x v="1"/>
    <n v="157569.23076923075"/>
    <n v="136560"/>
    <n v="21009.230769230751"/>
  </r>
  <r>
    <x v="311"/>
    <x v="0"/>
    <x v="1"/>
    <x v="5"/>
    <x v="0"/>
    <x v="2"/>
    <n v="986811"/>
    <n v="748020"/>
    <n v="238791"/>
  </r>
  <r>
    <x v="312"/>
    <x v="0"/>
    <x v="1"/>
    <x v="4"/>
    <x v="3"/>
    <x v="2"/>
    <n v="239183"/>
    <n v="189020"/>
    <n v="50163"/>
  </r>
  <r>
    <x v="313"/>
    <x v="0"/>
    <x v="1"/>
    <x v="2"/>
    <x v="0"/>
    <x v="0"/>
    <n v="8653.5"/>
    <n v="6410"/>
    <n v="2243.5"/>
  </r>
  <r>
    <x v="313"/>
    <x v="0"/>
    <x v="1"/>
    <x v="1"/>
    <x v="1"/>
    <x v="3"/>
    <n v="298662"/>
    <n v="273500"/>
    <n v="25162"/>
  </r>
  <r>
    <x v="314"/>
    <x v="0"/>
    <x v="1"/>
    <x v="1"/>
    <x v="0"/>
    <x v="4"/>
    <n v="36208.620000000003"/>
    <n v="29200.5"/>
    <n v="7008.1200000000026"/>
  </r>
  <r>
    <x v="315"/>
    <x v="0"/>
    <x v="1"/>
    <x v="1"/>
    <x v="0"/>
    <x v="2"/>
    <n v="404176.5"/>
    <n v="329940"/>
    <n v="74236.5"/>
  </r>
  <r>
    <x v="315"/>
    <x v="0"/>
    <x v="1"/>
    <x v="4"/>
    <x v="1"/>
    <x v="2"/>
    <n v="18035.919999999998"/>
    <n v="14980"/>
    <n v="3055.9199999999983"/>
  </r>
  <r>
    <x v="316"/>
    <x v="0"/>
    <x v="1"/>
    <x v="2"/>
    <x v="3"/>
    <x v="0"/>
    <n v="14610"/>
    <n v="9740"/>
    <n v="4870"/>
  </r>
  <r>
    <x v="316"/>
    <x v="0"/>
    <x v="1"/>
    <x v="4"/>
    <x v="1"/>
    <x v="3"/>
    <n v="2494206"/>
    <n v="2445300"/>
    <n v="48906"/>
  </r>
  <r>
    <x v="317"/>
    <x v="0"/>
    <x v="1"/>
    <x v="4"/>
    <x v="2"/>
    <x v="3"/>
    <n v="587598.84"/>
    <n v="504810"/>
    <n v="82788.839999999967"/>
  </r>
  <r>
    <x v="318"/>
    <x v="0"/>
    <x v="1"/>
    <x v="2"/>
    <x v="3"/>
    <x v="0"/>
    <n v="18537.810000000001"/>
    <n v="13886"/>
    <n v="4651.8100000000013"/>
  </r>
  <r>
    <x v="318"/>
    <x v="0"/>
    <x v="1"/>
    <x v="5"/>
    <x v="2"/>
    <x v="2"/>
    <n v="33404.7952"/>
    <n v="25935.4"/>
    <n v="7469.395199999999"/>
  </r>
  <r>
    <x v="319"/>
    <x v="0"/>
    <x v="1"/>
    <x v="1"/>
    <x v="0"/>
    <x v="2"/>
    <n v="90850"/>
    <n v="45425"/>
    <n v="45425"/>
  </r>
  <r>
    <x v="319"/>
    <x v="0"/>
    <x v="1"/>
    <x v="3"/>
    <x v="0"/>
    <x v="2"/>
    <n v="72984.911999999997"/>
    <n v="53196"/>
    <n v="19788.911999999997"/>
  </r>
  <r>
    <x v="319"/>
    <x v="0"/>
    <x v="1"/>
    <x v="5"/>
    <x v="2"/>
    <x v="4"/>
    <n v="40404.355199999998"/>
    <n v="30609.360000000001"/>
    <n v="9794.9951999999976"/>
  </r>
  <r>
    <x v="320"/>
    <x v="0"/>
    <x v="1"/>
    <x v="2"/>
    <x v="2"/>
    <x v="1"/>
    <n v="309220.15384615381"/>
    <n v="292353.60000000003"/>
    <n v="16866.55384615378"/>
  </r>
  <r>
    <x v="321"/>
    <x v="0"/>
    <x v="1"/>
    <x v="4"/>
    <x v="1"/>
    <x v="2"/>
    <n v="92064"/>
    <n v="71240"/>
    <n v="20824"/>
  </r>
  <r>
    <x v="322"/>
    <x v="1"/>
    <x v="1"/>
    <x v="5"/>
    <x v="3"/>
    <x v="0"/>
    <n v="24576.3"/>
    <n v="17430"/>
    <n v="7146.2999999999993"/>
  </r>
  <r>
    <x v="322"/>
    <x v="1"/>
    <x v="1"/>
    <x v="2"/>
    <x v="3"/>
    <x v="2"/>
    <n v="46796.2"/>
    <n v="26290"/>
    <n v="20506.199999999997"/>
  </r>
  <r>
    <x v="323"/>
    <x v="1"/>
    <x v="1"/>
    <x v="5"/>
    <x v="0"/>
    <x v="2"/>
    <n v="66039.423999999999"/>
    <n v="37100.800000000003"/>
    <n v="28938.623999999996"/>
  </r>
  <r>
    <x v="324"/>
    <x v="1"/>
    <x v="1"/>
    <x v="5"/>
    <x v="1"/>
    <x v="1"/>
    <n v="17333.076923076922"/>
    <n v="10730"/>
    <n v="6603.076923076922"/>
  </r>
  <r>
    <x v="325"/>
    <x v="1"/>
    <x v="1"/>
    <x v="5"/>
    <x v="1"/>
    <x v="3"/>
    <n v="1466760.96"/>
    <n v="1273230"/>
    <n v="193530.95999999996"/>
  </r>
  <r>
    <x v="326"/>
    <x v="1"/>
    <x v="1"/>
    <x v="1"/>
    <x v="3"/>
    <x v="2"/>
    <n v="60200"/>
    <n v="52000"/>
    <n v="8200"/>
  </r>
  <r>
    <x v="326"/>
    <x v="1"/>
    <x v="1"/>
    <x v="2"/>
    <x v="0"/>
    <x v="2"/>
    <n v="43261.763999999996"/>
    <n v="23770.2"/>
    <n v="19491.563999999995"/>
  </r>
  <r>
    <x v="327"/>
    <x v="1"/>
    <x v="1"/>
    <x v="3"/>
    <x v="0"/>
    <x v="2"/>
    <n v="2065758.45"/>
    <n v="1763866"/>
    <n v="301892.44999999995"/>
  </r>
  <r>
    <x v="327"/>
    <x v="1"/>
    <x v="1"/>
    <x v="4"/>
    <x v="0"/>
    <x v="4"/>
    <n v="79645.2"/>
    <n v="59733.899999999994"/>
    <n v="19911.300000000003"/>
  </r>
  <r>
    <x v="328"/>
    <x v="1"/>
    <x v="1"/>
    <x v="4"/>
    <x v="0"/>
    <x v="1"/>
    <n v="1008874.7307692306"/>
    <n v="953845.20000000007"/>
    <n v="55029.530769230565"/>
  </r>
  <r>
    <x v="328"/>
    <x v="1"/>
    <x v="1"/>
    <x v="1"/>
    <x v="2"/>
    <x v="2"/>
    <n v="19158.72"/>
    <n v="14255"/>
    <n v="4903.7200000000012"/>
  </r>
  <r>
    <x v="328"/>
    <x v="1"/>
    <x v="1"/>
    <x v="4"/>
    <x v="1"/>
    <x v="2"/>
    <n v="3560.9700000000003"/>
    <n v="2735"/>
    <n v="825.97000000000025"/>
  </r>
  <r>
    <x v="329"/>
    <x v="1"/>
    <x v="1"/>
    <x v="5"/>
    <x v="3"/>
    <x v="3"/>
    <n v="2108332.7999999998"/>
    <n v="1792800"/>
    <n v="315532.79999999981"/>
  </r>
  <r>
    <x v="330"/>
    <x v="1"/>
    <x v="1"/>
    <x v="2"/>
    <x v="2"/>
    <x v="4"/>
    <n v="150166.83960000001"/>
    <n v="121102.29000000001"/>
    <n v="29064.549599999998"/>
  </r>
  <r>
    <x v="331"/>
    <x v="1"/>
    <x v="1"/>
    <x v="5"/>
    <x v="2"/>
    <x v="2"/>
    <n v="16957.395"/>
    <n v="13458.25"/>
    <n v="3499.1450000000004"/>
  </r>
  <r>
    <x v="332"/>
    <x v="1"/>
    <x v="1"/>
    <x v="2"/>
    <x v="1"/>
    <x v="2"/>
    <n v="5262.6839999999993"/>
    <n v="3999"/>
    <n v="1263.6839999999993"/>
  </r>
  <r>
    <x v="333"/>
    <x v="1"/>
    <x v="1"/>
    <x v="2"/>
    <x v="3"/>
    <x v="3"/>
    <n v="323694"/>
    <n v="275250"/>
    <n v="48444"/>
  </r>
  <r>
    <x v="333"/>
    <x v="1"/>
    <x v="1"/>
    <x v="2"/>
    <x v="2"/>
    <x v="4"/>
    <n v="7661.9160000000002"/>
    <n v="6605.1"/>
    <n v="1056.8159999999998"/>
  </r>
  <r>
    <x v="334"/>
    <x v="1"/>
    <x v="1"/>
    <x v="1"/>
    <x v="0"/>
    <x v="0"/>
    <n v="22256.324999999997"/>
    <n v="16305"/>
    <n v="5951.3249999999971"/>
  </r>
  <r>
    <x v="335"/>
    <x v="1"/>
    <x v="1"/>
    <x v="3"/>
    <x v="2"/>
    <x v="1"/>
    <n v="277194.46153846156"/>
    <n v="240235.2"/>
    <n v="36959.261538461549"/>
  </r>
  <r>
    <x v="336"/>
    <x v="1"/>
    <x v="1"/>
    <x v="2"/>
    <x v="1"/>
    <x v="0"/>
    <n v="24427.920000000002"/>
    <n v="18506"/>
    <n v="5921.9200000000019"/>
  </r>
  <r>
    <x v="336"/>
    <x v="1"/>
    <x v="1"/>
    <x v="4"/>
    <x v="2"/>
    <x v="2"/>
    <n v="432356.4"/>
    <n v="338083.2"/>
    <n v="94273.200000000012"/>
  </r>
  <r>
    <x v="337"/>
    <x v="1"/>
    <x v="1"/>
    <x v="5"/>
    <x v="1"/>
    <x v="0"/>
    <n v="14981.25"/>
    <n v="11750"/>
    <n v="3231.25"/>
  </r>
  <r>
    <x v="337"/>
    <x v="1"/>
    <x v="1"/>
    <x v="1"/>
    <x v="1"/>
    <x v="2"/>
    <n v="222705"/>
    <n v="183820"/>
    <n v="38885"/>
  </r>
  <r>
    <x v="338"/>
    <x v="1"/>
    <x v="1"/>
    <x v="4"/>
    <x v="1"/>
    <x v="0"/>
    <n v="50163.75"/>
    <n v="36750"/>
    <n v="13413.75"/>
  </r>
  <r>
    <x v="338"/>
    <x v="1"/>
    <x v="1"/>
    <x v="1"/>
    <x v="1"/>
    <x v="0"/>
    <n v="29670"/>
    <n v="23000"/>
    <n v="6670"/>
  </r>
  <r>
    <x v="339"/>
    <x v="1"/>
    <x v="1"/>
    <x v="5"/>
    <x v="1"/>
    <x v="2"/>
    <n v="70164.315199999997"/>
    <n v="54475.4"/>
    <n v="15688.915199999996"/>
  </r>
  <r>
    <x v="340"/>
    <x v="1"/>
    <x v="1"/>
    <x v="5"/>
    <x v="2"/>
    <x v="3"/>
    <n v="186923.1"/>
    <n v="171175"/>
    <n v="15748.100000000006"/>
  </r>
  <r>
    <x v="341"/>
    <x v="1"/>
    <x v="1"/>
    <x v="2"/>
    <x v="1"/>
    <x v="1"/>
    <n v="260303.36538461538"/>
    <n v="218760"/>
    <n v="41543.365384615376"/>
  </r>
  <r>
    <x v="342"/>
    <x v="1"/>
    <x v="1"/>
    <x v="1"/>
    <x v="3"/>
    <x v="1"/>
    <n v="92055.288461538454"/>
    <n v="76590"/>
    <n v="15465.288461538454"/>
  </r>
  <r>
    <x v="342"/>
    <x v="1"/>
    <x v="1"/>
    <x v="2"/>
    <x v="1"/>
    <x v="1"/>
    <n v="254064.62019230766"/>
    <n v="237507.6"/>
    <n v="16557.020192307653"/>
  </r>
  <r>
    <x v="343"/>
    <x v="2"/>
    <x v="1"/>
    <x v="1"/>
    <x v="2"/>
    <x v="2"/>
    <n v="28566.720000000001"/>
    <n v="21255"/>
    <n v="7311.7200000000012"/>
  </r>
  <r>
    <x v="343"/>
    <x v="2"/>
    <x v="1"/>
    <x v="3"/>
    <x v="2"/>
    <x v="2"/>
    <n v="1421637"/>
    <n v="1056073.2"/>
    <n v="365563.80000000005"/>
  </r>
  <r>
    <x v="344"/>
    <x v="2"/>
    <x v="1"/>
    <x v="1"/>
    <x v="2"/>
    <x v="0"/>
    <n v="22484.7"/>
    <n v="17430"/>
    <n v="5054.7000000000007"/>
  </r>
  <r>
    <x v="344"/>
    <x v="2"/>
    <x v="1"/>
    <x v="5"/>
    <x v="1"/>
    <x v="2"/>
    <n v="46852.159200000002"/>
    <n v="36375.9"/>
    <n v="10476.2592"/>
  </r>
  <r>
    <x v="345"/>
    <x v="2"/>
    <x v="1"/>
    <x v="1"/>
    <x v="3"/>
    <x v="1"/>
    <n v="74418.75"/>
    <n v="68040"/>
    <n v="6378.75"/>
  </r>
  <r>
    <x v="345"/>
    <x v="2"/>
    <x v="1"/>
    <x v="2"/>
    <x v="1"/>
    <x v="2"/>
    <n v="10396.540000000001"/>
    <n v="8635"/>
    <n v="1761.5400000000009"/>
  </r>
  <r>
    <x v="346"/>
    <x v="2"/>
    <x v="1"/>
    <x v="4"/>
    <x v="2"/>
    <x v="2"/>
    <n v="8031.5999999999995"/>
    <n v="4365"/>
    <n v="3666.5999999999995"/>
  </r>
  <r>
    <x v="346"/>
    <x v="2"/>
    <x v="1"/>
    <x v="5"/>
    <x v="2"/>
    <x v="4"/>
    <n v="5040.96"/>
    <n v="4248"/>
    <n v="792.96"/>
  </r>
  <r>
    <x v="347"/>
    <x v="2"/>
    <x v="1"/>
    <x v="2"/>
    <x v="1"/>
    <x v="0"/>
    <n v="28795.95"/>
    <n v="21570"/>
    <n v="7225.9500000000007"/>
  </r>
  <r>
    <x v="347"/>
    <x v="2"/>
    <x v="1"/>
    <x v="4"/>
    <x v="1"/>
    <x v="1"/>
    <n v="455377.93269230769"/>
    <n v="398815.2"/>
    <n v="56562.732692307676"/>
  </r>
  <r>
    <x v="347"/>
    <x v="2"/>
    <x v="1"/>
    <x v="2"/>
    <x v="0"/>
    <x v="2"/>
    <n v="76603.823999999993"/>
    <n v="43524.9"/>
    <n v="33078.923999999992"/>
  </r>
  <r>
    <x v="348"/>
    <x v="2"/>
    <x v="1"/>
    <x v="5"/>
    <x v="2"/>
    <x v="1"/>
    <n v="114349.03846153845"/>
    <n v="97080"/>
    <n v="17269.038461538454"/>
  </r>
  <r>
    <x v="349"/>
    <x v="2"/>
    <x v="1"/>
    <x v="5"/>
    <x v="1"/>
    <x v="2"/>
    <n v="26588.940000000002"/>
    <n v="18992.100000000002"/>
    <n v="7596.84"/>
  </r>
  <r>
    <x v="350"/>
    <x v="2"/>
    <x v="1"/>
    <x v="4"/>
    <x v="1"/>
    <x v="4"/>
    <n v="11560.271999999999"/>
    <n v="10200.24"/>
    <n v="1360.0319999999992"/>
  </r>
  <r>
    <x v="351"/>
    <x v="2"/>
    <x v="1"/>
    <x v="5"/>
    <x v="1"/>
    <x v="4"/>
    <n v="17253.599999999999"/>
    <n v="14220"/>
    <n v="3033.5999999999985"/>
  </r>
  <r>
    <x v="352"/>
    <x v="2"/>
    <x v="1"/>
    <x v="5"/>
    <x v="1"/>
    <x v="3"/>
    <n v="2671600.3199999998"/>
    <n v="2319097.5"/>
    <n v="352502.81999999983"/>
  </r>
  <r>
    <x v="353"/>
    <x v="2"/>
    <x v="1"/>
    <x v="4"/>
    <x v="0"/>
    <x v="3"/>
    <n v="2349675.5100000002"/>
    <n v="2151717.5"/>
    <n v="197958.01000000024"/>
  </r>
  <r>
    <x v="354"/>
    <x v="2"/>
    <x v="1"/>
    <x v="5"/>
    <x v="1"/>
    <x v="3"/>
    <n v="62916"/>
    <n v="53500"/>
    <n v="9416"/>
  </r>
  <r>
    <x v="354"/>
    <x v="2"/>
    <x v="1"/>
    <x v="1"/>
    <x v="0"/>
    <x v="4"/>
    <n v="6601.92"/>
    <n v="5382"/>
    <n v="1219.92"/>
  </r>
  <r>
    <x v="355"/>
    <x v="2"/>
    <x v="1"/>
    <x v="1"/>
    <x v="0"/>
    <x v="1"/>
    <n v="208172.59615384616"/>
    <n v="199080"/>
    <n v="9092.5961538461561"/>
  </r>
  <r>
    <x v="355"/>
    <x v="2"/>
    <x v="1"/>
    <x v="3"/>
    <x v="2"/>
    <x v="2"/>
    <n v="14204.4"/>
    <n v="10680"/>
    <n v="3524.3999999999996"/>
  </r>
  <r>
    <x v="355"/>
    <x v="2"/>
    <x v="1"/>
    <x v="5"/>
    <x v="2"/>
    <x v="2"/>
    <n v="7690.8"/>
    <n v="4420"/>
    <n v="3270.8"/>
  </r>
  <r>
    <x v="355"/>
    <x v="2"/>
    <x v="1"/>
    <x v="3"/>
    <x v="1"/>
    <x v="2"/>
    <n v="112420.8"/>
    <n v="56210.400000000001"/>
    <n v="56210.400000000001"/>
  </r>
  <r>
    <x v="356"/>
    <x v="2"/>
    <x v="1"/>
    <x v="3"/>
    <x v="3"/>
    <x v="4"/>
    <n v="20991.599999999999"/>
    <n v="16065"/>
    <n v="4926.5999999999985"/>
  </r>
  <r>
    <x v="357"/>
    <x v="2"/>
    <x v="1"/>
    <x v="3"/>
    <x v="1"/>
    <x v="3"/>
    <n v="431112"/>
    <n v="390500"/>
    <n v="40612"/>
  </r>
  <r>
    <x v="358"/>
    <x v="2"/>
    <x v="1"/>
    <x v="4"/>
    <x v="0"/>
    <x v="1"/>
    <n v="302965.38461538462"/>
    <n v="286440"/>
    <n v="16525.384615384624"/>
  </r>
  <r>
    <x v="358"/>
    <x v="2"/>
    <x v="1"/>
    <x v="3"/>
    <x v="1"/>
    <x v="1"/>
    <n v="1040288.4807692306"/>
    <n v="972494.4"/>
    <n v="67794.080769230612"/>
  </r>
  <r>
    <x v="358"/>
    <x v="2"/>
    <x v="1"/>
    <x v="3"/>
    <x v="2"/>
    <x v="2"/>
    <n v="15774.36"/>
    <n v="12660"/>
    <n v="3114.3600000000006"/>
  </r>
  <r>
    <x v="358"/>
    <x v="2"/>
    <x v="1"/>
    <x v="1"/>
    <x v="0"/>
    <x v="3"/>
    <n v="686952"/>
    <n v="609000"/>
    <n v="77952"/>
  </r>
  <r>
    <x v="359"/>
    <x v="2"/>
    <x v="1"/>
    <x v="2"/>
    <x v="1"/>
    <x v="3"/>
    <n v="86313.600000000006"/>
    <n v="79920"/>
    <n v="6393.6000000000058"/>
  </r>
  <r>
    <x v="359"/>
    <x v="2"/>
    <x v="1"/>
    <x v="1"/>
    <x v="3"/>
    <x v="3"/>
    <n v="260257.5"/>
    <n v="252187.5"/>
    <n v="8070"/>
  </r>
  <r>
    <x v="359"/>
    <x v="2"/>
    <x v="1"/>
    <x v="4"/>
    <x v="1"/>
    <x v="4"/>
    <n v="72850.278599999991"/>
    <n v="56327.535000000003"/>
    <n v="16522.743599999987"/>
  </r>
  <r>
    <x v="360"/>
    <x v="2"/>
    <x v="1"/>
    <x v="4"/>
    <x v="2"/>
    <x v="3"/>
    <n v="827604"/>
    <n v="711000"/>
    <n v="116604"/>
  </r>
  <r>
    <x v="360"/>
    <x v="2"/>
    <x v="1"/>
    <x v="5"/>
    <x v="2"/>
    <x v="4"/>
    <n v="87323.400000000009"/>
    <n v="65492.55"/>
    <n v="21830.850000000006"/>
  </r>
  <r>
    <x v="361"/>
    <x v="2"/>
    <x v="1"/>
    <x v="2"/>
    <x v="1"/>
    <x v="0"/>
    <n v="37050"/>
    <n v="24700"/>
    <n v="12350"/>
  </r>
  <r>
    <x v="362"/>
    <x v="2"/>
    <x v="1"/>
    <x v="4"/>
    <x v="0"/>
    <x v="2"/>
    <n v="91238"/>
    <n v="69160"/>
    <n v="22078"/>
  </r>
  <r>
    <x v="362"/>
    <x v="2"/>
    <x v="1"/>
    <x v="2"/>
    <x v="3"/>
    <x v="2"/>
    <n v="47411.400399999999"/>
    <n v="36026.9"/>
    <n v="11384.500399999997"/>
  </r>
  <r>
    <x v="362"/>
    <x v="2"/>
    <x v="1"/>
    <x v="3"/>
    <x v="1"/>
    <x v="4"/>
    <n v="24782.956799999996"/>
    <n v="19162.080000000002"/>
    <n v="5620.8767999999945"/>
  </r>
  <r>
    <x v="363"/>
    <x v="2"/>
    <x v="1"/>
    <x v="1"/>
    <x v="3"/>
    <x v="4"/>
    <n v="110473.38720000001"/>
    <n v="88143.66"/>
    <n v="22329.727200000008"/>
  </r>
  <r>
    <x v="364"/>
    <x v="2"/>
    <x v="1"/>
    <x v="1"/>
    <x v="1"/>
    <x v="4"/>
    <n v="25932.720000000001"/>
    <n v="20691"/>
    <n v="5241.7200000000012"/>
  </r>
  <r>
    <x v="365"/>
    <x v="2"/>
    <x v="1"/>
    <x v="5"/>
    <x v="2"/>
    <x v="2"/>
    <n v="19144.540800000002"/>
    <n v="14097.6"/>
    <n v="5046.9408000000021"/>
  </r>
  <r>
    <x v="365"/>
    <x v="2"/>
    <x v="1"/>
    <x v="5"/>
    <x v="1"/>
    <x v="2"/>
    <n v="2769770.0100000002"/>
    <n v="2121178.7999999998"/>
    <n v="648591.21000000043"/>
  </r>
  <r>
    <x v="365"/>
    <x v="2"/>
    <x v="1"/>
    <x v="3"/>
    <x v="1"/>
    <x v="3"/>
    <n v="230310"/>
    <n v="213250"/>
    <n v="17060"/>
  </r>
  <r>
    <x v="366"/>
    <x v="2"/>
    <x v="1"/>
    <x v="5"/>
    <x v="1"/>
    <x v="2"/>
    <n v="15800.067500000001"/>
    <n v="11879.75"/>
    <n v="3920.317500000001"/>
  </r>
  <r>
    <x v="367"/>
    <x v="2"/>
    <x v="1"/>
    <x v="5"/>
    <x v="3"/>
    <x v="4"/>
    <n v="10575.72"/>
    <n v="9117"/>
    <n v="1458.7199999999993"/>
  </r>
  <r>
    <x v="368"/>
    <x v="2"/>
    <x v="1"/>
    <x v="4"/>
    <x v="2"/>
    <x v="2"/>
    <n v="116328.74400000001"/>
    <n v="59351.4"/>
    <n v="56977.344000000005"/>
  </r>
  <r>
    <x v="368"/>
    <x v="2"/>
    <x v="1"/>
    <x v="3"/>
    <x v="1"/>
    <x v="4"/>
    <n v="14375.76"/>
    <n v="12537"/>
    <n v="1838.7600000000002"/>
  </r>
  <r>
    <x v="369"/>
    <x v="2"/>
    <x v="1"/>
    <x v="5"/>
    <x v="3"/>
    <x v="4"/>
    <n v="18478.8"/>
    <n v="15930"/>
    <n v="2548.7999999999993"/>
  </r>
  <r>
    <x v="369"/>
    <x v="2"/>
    <x v="1"/>
    <x v="3"/>
    <x v="0"/>
    <x v="4"/>
    <n v="14375.76"/>
    <n v="12537"/>
    <n v="1838.7600000000002"/>
  </r>
  <r>
    <x v="370"/>
    <x v="2"/>
    <x v="1"/>
    <x v="4"/>
    <x v="1"/>
    <x v="2"/>
    <n v="303688"/>
    <n v="256360"/>
    <n v="47328"/>
  </r>
  <r>
    <x v="370"/>
    <x v="2"/>
    <x v="1"/>
    <x v="4"/>
    <x v="2"/>
    <x v="2"/>
    <n v="14135.615999999998"/>
    <n v="7682.4000000000005"/>
    <n v="6453.2159999999976"/>
  </r>
  <r>
    <x v="370"/>
    <x v="2"/>
    <x v="1"/>
    <x v="1"/>
    <x v="2"/>
    <x v="3"/>
    <n v="545334"/>
    <n v="468500"/>
    <n v="76834"/>
  </r>
  <r>
    <x v="371"/>
    <x v="3"/>
    <x v="1"/>
    <x v="2"/>
    <x v="0"/>
    <x v="1"/>
    <n v="234634.61538461538"/>
    <n v="199200"/>
    <n v="35434.615384615376"/>
  </r>
  <r>
    <x v="372"/>
    <x v="3"/>
    <x v="1"/>
    <x v="3"/>
    <x v="2"/>
    <x v="3"/>
    <n v="468072"/>
    <n v="443250"/>
    <n v="24822"/>
  </r>
  <r>
    <x v="373"/>
    <x v="3"/>
    <x v="1"/>
    <x v="5"/>
    <x v="3"/>
    <x v="1"/>
    <n v="608581.73076923075"/>
    <n v="506340"/>
    <n v="102241.73076923075"/>
  </r>
  <r>
    <x v="374"/>
    <x v="3"/>
    <x v="1"/>
    <x v="3"/>
    <x v="0"/>
    <x v="1"/>
    <n v="8236.038461538461"/>
    <n v="5150"/>
    <n v="3086.038461538461"/>
  </r>
  <r>
    <x v="374"/>
    <x v="3"/>
    <x v="1"/>
    <x v="5"/>
    <x v="3"/>
    <x v="2"/>
    <n v="15056.72"/>
    <n v="11690"/>
    <n v="3366.7199999999993"/>
  </r>
  <r>
    <x v="375"/>
    <x v="3"/>
    <x v="1"/>
    <x v="1"/>
    <x v="1"/>
    <x v="2"/>
    <n v="20148"/>
    <n v="10074"/>
    <n v="10074"/>
  </r>
  <r>
    <x v="375"/>
    <x v="3"/>
    <x v="1"/>
    <x v="3"/>
    <x v="1"/>
    <x v="3"/>
    <n v="708439.5"/>
    <n v="608625"/>
    <n v="99814.5"/>
  </r>
  <r>
    <x v="375"/>
    <x v="3"/>
    <x v="1"/>
    <x v="1"/>
    <x v="2"/>
    <x v="3"/>
    <n v="1254535.92"/>
    <n v="1136355"/>
    <n v="118180.91999999993"/>
  </r>
  <r>
    <x v="376"/>
    <x v="3"/>
    <x v="1"/>
    <x v="5"/>
    <x v="0"/>
    <x v="1"/>
    <n v="30484.615384615383"/>
    <n v="13210"/>
    <n v="17274.615384615383"/>
  </r>
  <r>
    <x v="376"/>
    <x v="3"/>
    <x v="1"/>
    <x v="5"/>
    <x v="1"/>
    <x v="3"/>
    <n v="582048"/>
    <n v="505250"/>
    <n v="76798"/>
  </r>
  <r>
    <x v="377"/>
    <x v="3"/>
    <x v="1"/>
    <x v="5"/>
    <x v="1"/>
    <x v="2"/>
    <n v="15056.72"/>
    <n v="11690"/>
    <n v="3366.7199999999993"/>
  </r>
  <r>
    <x v="378"/>
    <x v="3"/>
    <x v="1"/>
    <x v="2"/>
    <x v="2"/>
    <x v="2"/>
    <n v="72600.311000000002"/>
    <n v="54586.700000000004"/>
    <n v="18013.610999999997"/>
  </r>
  <r>
    <x v="379"/>
    <x v="3"/>
    <x v="1"/>
    <x v="5"/>
    <x v="3"/>
    <x v="1"/>
    <n v="2629073.076923077"/>
    <n v="2187388.7999999998"/>
    <n v="441684.27692307718"/>
  </r>
  <r>
    <x v="379"/>
    <x v="3"/>
    <x v="1"/>
    <x v="5"/>
    <x v="2"/>
    <x v="2"/>
    <n v="13294.82"/>
    <n v="9790"/>
    <n v="3504.8199999999997"/>
  </r>
  <r>
    <x v="379"/>
    <x v="3"/>
    <x v="1"/>
    <x v="1"/>
    <x v="1"/>
    <x v="3"/>
    <n v="223996.5"/>
    <n v="205125"/>
    <n v="18871.5"/>
  </r>
  <r>
    <x v="380"/>
    <x v="3"/>
    <x v="1"/>
    <x v="2"/>
    <x v="0"/>
    <x v="1"/>
    <n v="157569.23076923075"/>
    <n v="136560"/>
    <n v="21009.230769230751"/>
  </r>
  <r>
    <x v="380"/>
    <x v="3"/>
    <x v="1"/>
    <x v="1"/>
    <x v="0"/>
    <x v="2"/>
    <n v="11263.84"/>
    <n v="9040"/>
    <n v="2223.84"/>
  </r>
  <r>
    <x v="381"/>
    <x v="3"/>
    <x v="1"/>
    <x v="1"/>
    <x v="2"/>
    <x v="0"/>
    <n v="34983.449999999997"/>
    <n v="27438"/>
    <n v="7545.4499999999971"/>
  </r>
  <r>
    <x v="381"/>
    <x v="3"/>
    <x v="1"/>
    <x v="5"/>
    <x v="1"/>
    <x v="2"/>
    <n v="1907193.12"/>
    <n v="1539969.6"/>
    <n v="367223.52"/>
  </r>
  <r>
    <x v="381"/>
    <x v="3"/>
    <x v="1"/>
    <x v="2"/>
    <x v="3"/>
    <x v="3"/>
    <n v="139230"/>
    <n v="136500"/>
    <n v="2730"/>
  </r>
  <r>
    <x v="382"/>
    <x v="3"/>
    <x v="1"/>
    <x v="2"/>
    <x v="1"/>
    <x v="4"/>
    <n v="18972"/>
    <n v="16740"/>
    <n v="2232"/>
  </r>
  <r>
    <x v="383"/>
    <x v="3"/>
    <x v="1"/>
    <x v="1"/>
    <x v="0"/>
    <x v="0"/>
    <n v="110613.93524999998"/>
    <n v="81035.850000000006"/>
    <n v="29578.085249999975"/>
  </r>
  <r>
    <x v="383"/>
    <x v="3"/>
    <x v="1"/>
    <x v="4"/>
    <x v="1"/>
    <x v="1"/>
    <n v="505541.12019230769"/>
    <n v="424858.8"/>
    <n v="80682.320192307699"/>
  </r>
  <r>
    <x v="383"/>
    <x v="3"/>
    <x v="1"/>
    <x v="1"/>
    <x v="2"/>
    <x v="2"/>
    <n v="14497.56"/>
    <n v="10460"/>
    <n v="4037.5599999999995"/>
  </r>
  <r>
    <x v="383"/>
    <x v="3"/>
    <x v="1"/>
    <x v="3"/>
    <x v="2"/>
    <x v="4"/>
    <n v="18519.12"/>
    <n v="15606"/>
    <n v="2913.119999999999"/>
  </r>
  <r>
    <x v="384"/>
    <x v="3"/>
    <x v="1"/>
    <x v="4"/>
    <x v="1"/>
    <x v="2"/>
    <n v="11312.745500000001"/>
    <n v="9079.25"/>
    <n v="2233.4955000000009"/>
  </r>
  <r>
    <x v="384"/>
    <x v="3"/>
    <x v="1"/>
    <x v="2"/>
    <x v="1"/>
    <x v="4"/>
    <n v="4007.64"/>
    <n v="3303"/>
    <n v="704.63999999999987"/>
  </r>
  <r>
    <x v="385"/>
    <x v="3"/>
    <x v="1"/>
    <x v="5"/>
    <x v="1"/>
    <x v="2"/>
    <n v="3408082.3000000003"/>
    <n v="2583386"/>
    <n v="824696.30000000028"/>
  </r>
  <r>
    <x v="385"/>
    <x v="3"/>
    <x v="1"/>
    <x v="3"/>
    <x v="3"/>
    <x v="2"/>
    <n v="97503.25"/>
    <n v="51317.5"/>
    <n v="46185.75"/>
  </r>
  <r>
    <x v="386"/>
    <x v="3"/>
    <x v="1"/>
    <x v="4"/>
    <x v="1"/>
    <x v="2"/>
    <n v="1329836.76"/>
    <n v="1062235.2"/>
    <n v="267601.56000000006"/>
  </r>
  <r>
    <x v="386"/>
    <x v="3"/>
    <x v="1"/>
    <x v="2"/>
    <x v="1"/>
    <x v="3"/>
    <n v="116640"/>
    <n v="108000"/>
    <n v="8640"/>
  </r>
  <r>
    <x v="386"/>
    <x v="3"/>
    <x v="1"/>
    <x v="4"/>
    <x v="0"/>
    <x v="3"/>
    <n v="2565050.4"/>
    <n v="2429025"/>
    <n v="136025.39999999991"/>
  </r>
  <r>
    <x v="387"/>
    <x v="3"/>
    <x v="1"/>
    <x v="2"/>
    <x v="2"/>
    <x v="4"/>
    <n v="12802.2"/>
    <n v="10107"/>
    <n v="2695.2000000000007"/>
  </r>
  <r>
    <x v="387"/>
    <x v="3"/>
    <x v="1"/>
    <x v="2"/>
    <x v="3"/>
    <x v="4"/>
    <n v="3085.8827999999999"/>
    <n v="2543.31"/>
    <n v="542.57279999999992"/>
  </r>
  <r>
    <x v="388"/>
    <x v="3"/>
    <x v="1"/>
    <x v="2"/>
    <x v="2"/>
    <x v="0"/>
    <n v="77952.63"/>
    <n v="54703.6"/>
    <n v="23249.030000000006"/>
  </r>
  <r>
    <x v="388"/>
    <x v="3"/>
    <x v="1"/>
    <x v="4"/>
    <x v="1"/>
    <x v="2"/>
    <n v="519027.11"/>
    <n v="410173.4"/>
    <n v="108853.70999999996"/>
  </r>
  <r>
    <x v="389"/>
    <x v="3"/>
    <x v="1"/>
    <x v="3"/>
    <x v="2"/>
    <x v="1"/>
    <n v="413723.07692307694"/>
    <n v="358560"/>
    <n v="55163.076923076937"/>
  </r>
  <r>
    <x v="390"/>
    <x v="3"/>
    <x v="1"/>
    <x v="2"/>
    <x v="1"/>
    <x v="1"/>
    <n v="357761.25"/>
    <n v="303732"/>
    <n v="54029.25"/>
  </r>
  <r>
    <x v="390"/>
    <x v="3"/>
    <x v="1"/>
    <x v="4"/>
    <x v="1"/>
    <x v="2"/>
    <n v="46042.36"/>
    <n v="25298"/>
    <n v="20744.36"/>
  </r>
  <r>
    <x v="390"/>
    <x v="3"/>
    <x v="1"/>
    <x v="2"/>
    <x v="3"/>
    <x v="2"/>
    <n v="145732.16"/>
    <n v="121638.40000000001"/>
    <n v="24093.759999999995"/>
  </r>
  <r>
    <x v="391"/>
    <x v="3"/>
    <x v="1"/>
    <x v="4"/>
    <x v="1"/>
    <x v="2"/>
    <n v="4539"/>
    <n v="2670"/>
    <n v="1869"/>
  </r>
  <r>
    <x v="391"/>
    <x v="3"/>
    <x v="1"/>
    <x v="4"/>
    <x v="1"/>
    <x v="2"/>
    <n v="57848.137200000005"/>
    <n v="44913.15"/>
    <n v="12934.987200000003"/>
  </r>
  <r>
    <x v="391"/>
    <x v="3"/>
    <x v="1"/>
    <x v="5"/>
    <x v="2"/>
    <x v="4"/>
    <n v="28855.56"/>
    <n v="22311"/>
    <n v="6544.5600000000013"/>
  </r>
  <r>
    <x v="392"/>
    <x v="3"/>
    <x v="1"/>
    <x v="1"/>
    <x v="1"/>
    <x v="2"/>
    <n v="1566432"/>
    <n v="1292928"/>
    <n v="273504"/>
  </r>
  <r>
    <x v="393"/>
    <x v="3"/>
    <x v="1"/>
    <x v="1"/>
    <x v="2"/>
    <x v="0"/>
    <n v="72251.088000000003"/>
    <n v="49150.400000000001"/>
    <n v="23100.688000000002"/>
  </r>
  <r>
    <x v="393"/>
    <x v="3"/>
    <x v="1"/>
    <x v="5"/>
    <x v="2"/>
    <x v="2"/>
    <n v="1897343"/>
    <n v="1499420"/>
    <n v="397923"/>
  </r>
  <r>
    <x v="393"/>
    <x v="3"/>
    <x v="1"/>
    <x v="3"/>
    <x v="0"/>
    <x v="4"/>
    <n v="31731.48"/>
    <n v="24039"/>
    <n v="7692.48"/>
  </r>
  <r>
    <x v="394"/>
    <x v="3"/>
    <x v="1"/>
    <x v="1"/>
    <x v="0"/>
    <x v="0"/>
    <n v="29364.66"/>
    <n v="21996"/>
    <n v="7368.66"/>
  </r>
  <r>
    <x v="394"/>
    <x v="3"/>
    <x v="1"/>
    <x v="3"/>
    <x v="0"/>
    <x v="1"/>
    <n v="489753"/>
    <n v="420076.79999999999"/>
    <n v="69676.200000000012"/>
  </r>
  <r>
    <x v="394"/>
    <x v="3"/>
    <x v="1"/>
    <x v="2"/>
    <x v="2"/>
    <x v="2"/>
    <n v="8139.6"/>
    <n v="6840"/>
    <n v="1299.6000000000004"/>
  </r>
  <r>
    <x v="394"/>
    <x v="3"/>
    <x v="1"/>
    <x v="4"/>
    <x v="2"/>
    <x v="2"/>
    <n v="40063.111200000007"/>
    <n v="31104.9"/>
    <n v="8958.2112000000052"/>
  </r>
  <r>
    <x v="395"/>
    <x v="3"/>
    <x v="1"/>
    <x v="1"/>
    <x v="2"/>
    <x v="2"/>
    <n v="13027.2"/>
    <n v="7080"/>
    <n v="5947.2000000000007"/>
  </r>
  <r>
    <x v="395"/>
    <x v="3"/>
    <x v="1"/>
    <x v="1"/>
    <x v="0"/>
    <x v="3"/>
    <n v="391716"/>
    <n v="351000"/>
    <n v="40716"/>
  </r>
  <r>
    <x v="396"/>
    <x v="4"/>
    <x v="1"/>
    <x v="2"/>
    <x v="3"/>
    <x v="0"/>
    <n v="159990.01199999999"/>
    <n v="117208.8"/>
    <n v="42781.211999999985"/>
  </r>
  <r>
    <x v="396"/>
    <x v="4"/>
    <x v="1"/>
    <x v="3"/>
    <x v="0"/>
    <x v="1"/>
    <n v="324841.84615384619"/>
    <n v="314265.60000000003"/>
    <n v="10576.24615384615"/>
  </r>
  <r>
    <x v="396"/>
    <x v="4"/>
    <x v="1"/>
    <x v="4"/>
    <x v="0"/>
    <x v="2"/>
    <n v="237218.80000000002"/>
    <n v="179816"/>
    <n v="57402.800000000017"/>
  </r>
  <r>
    <x v="397"/>
    <x v="4"/>
    <x v="1"/>
    <x v="3"/>
    <x v="3"/>
    <x v="4"/>
    <n v="12406.8"/>
    <n v="9495"/>
    <n v="2911.7999999999993"/>
  </r>
  <r>
    <x v="397"/>
    <x v="4"/>
    <x v="1"/>
    <x v="3"/>
    <x v="1"/>
    <x v="4"/>
    <n v="12794.64"/>
    <n v="10782"/>
    <n v="2012.6399999999994"/>
  </r>
  <r>
    <x v="398"/>
    <x v="4"/>
    <x v="1"/>
    <x v="3"/>
    <x v="2"/>
    <x v="2"/>
    <n v="29785.581000000002"/>
    <n v="24454.5"/>
    <n v="5331.0810000000019"/>
  </r>
  <r>
    <x v="398"/>
    <x v="4"/>
    <x v="1"/>
    <x v="4"/>
    <x v="0"/>
    <x v="4"/>
    <n v="25692"/>
    <n v="19269"/>
    <n v="6423"/>
  </r>
  <r>
    <x v="398"/>
    <x v="4"/>
    <x v="1"/>
    <x v="4"/>
    <x v="0"/>
    <x v="4"/>
    <n v="9322.7999999999993"/>
    <n v="8226"/>
    <n v="1096.7999999999993"/>
  </r>
  <r>
    <x v="399"/>
    <x v="4"/>
    <x v="1"/>
    <x v="5"/>
    <x v="1"/>
    <x v="2"/>
    <n v="1017338"/>
    <n v="771160"/>
    <n v="246178"/>
  </r>
  <r>
    <x v="400"/>
    <x v="4"/>
    <x v="1"/>
    <x v="1"/>
    <x v="1"/>
    <x v="0"/>
    <n v="20423.25"/>
    <n v="15650"/>
    <n v="4773.25"/>
  </r>
  <r>
    <x v="400"/>
    <x v="4"/>
    <x v="1"/>
    <x v="3"/>
    <x v="3"/>
    <x v="2"/>
    <n v="29978.55"/>
    <n v="16117.5"/>
    <n v="13861.05"/>
  </r>
  <r>
    <x v="400"/>
    <x v="4"/>
    <x v="1"/>
    <x v="1"/>
    <x v="1"/>
    <x v="2"/>
    <n v="44629.815999999999"/>
    <n v="36225.5"/>
    <n v="8404.3159999999989"/>
  </r>
  <r>
    <x v="401"/>
    <x v="4"/>
    <x v="1"/>
    <x v="3"/>
    <x v="2"/>
    <x v="2"/>
    <n v="6711.81"/>
    <n v="5155"/>
    <n v="1556.8100000000004"/>
  </r>
  <r>
    <x v="401"/>
    <x v="4"/>
    <x v="1"/>
    <x v="3"/>
    <x v="2"/>
    <x v="2"/>
    <n v="2964428.7749999999"/>
    <n v="2224391"/>
    <n v="740037.77499999991"/>
  </r>
  <r>
    <x v="402"/>
    <x v="4"/>
    <x v="1"/>
    <x v="3"/>
    <x v="2"/>
    <x v="1"/>
    <n v="616673.07692307688"/>
    <n v="397020"/>
    <n v="219653.07692307688"/>
  </r>
  <r>
    <x v="402"/>
    <x v="4"/>
    <x v="1"/>
    <x v="2"/>
    <x v="3"/>
    <x v="2"/>
    <n v="41942.544000000002"/>
    <n v="34836"/>
    <n v="7106.5440000000017"/>
  </r>
  <r>
    <x v="403"/>
    <x v="4"/>
    <x v="1"/>
    <x v="3"/>
    <x v="2"/>
    <x v="1"/>
    <n v="593681.97115384613"/>
    <n v="509220"/>
    <n v="84461.971153846127"/>
  </r>
  <r>
    <x v="404"/>
    <x v="4"/>
    <x v="1"/>
    <x v="1"/>
    <x v="0"/>
    <x v="1"/>
    <n v="384447.11538461538"/>
    <n v="319860"/>
    <n v="64587.115384615376"/>
  </r>
  <r>
    <x v="404"/>
    <x v="4"/>
    <x v="1"/>
    <x v="5"/>
    <x v="0"/>
    <x v="2"/>
    <n v="35585.599999999999"/>
    <n v="19340"/>
    <n v="16245.599999999999"/>
  </r>
  <r>
    <x v="405"/>
    <x v="4"/>
    <x v="1"/>
    <x v="1"/>
    <x v="1"/>
    <x v="2"/>
    <n v="550663.47"/>
    <n v="459622.8"/>
    <n v="91040.669999999984"/>
  </r>
  <r>
    <x v="406"/>
    <x v="4"/>
    <x v="1"/>
    <x v="4"/>
    <x v="2"/>
    <x v="2"/>
    <n v="884205"/>
    <n v="729820"/>
    <n v="154385"/>
  </r>
  <r>
    <x v="406"/>
    <x v="4"/>
    <x v="1"/>
    <x v="3"/>
    <x v="0"/>
    <x v="3"/>
    <n v="313104"/>
    <n v="296500"/>
    <n v="16604"/>
  </r>
  <r>
    <x v="407"/>
    <x v="4"/>
    <x v="1"/>
    <x v="5"/>
    <x v="2"/>
    <x v="1"/>
    <n v="387643.24038461538"/>
    <n v="329101.2"/>
    <n v="58542.040384615364"/>
  </r>
  <r>
    <x v="408"/>
    <x v="4"/>
    <x v="1"/>
    <x v="2"/>
    <x v="3"/>
    <x v="1"/>
    <n v="195360.57692307691"/>
    <n v="189000"/>
    <n v="6360.5769230769074"/>
  </r>
  <r>
    <x v="409"/>
    <x v="4"/>
    <x v="1"/>
    <x v="5"/>
    <x v="3"/>
    <x v="0"/>
    <n v="14981.25"/>
    <n v="11750"/>
    <n v="3231.25"/>
  </r>
  <r>
    <x v="410"/>
    <x v="4"/>
    <x v="1"/>
    <x v="1"/>
    <x v="1"/>
    <x v="2"/>
    <n v="404176.5"/>
    <n v="329940"/>
    <n v="74236.5"/>
  </r>
  <r>
    <x v="410"/>
    <x v="4"/>
    <x v="1"/>
    <x v="2"/>
    <x v="2"/>
    <x v="3"/>
    <n v="159570"/>
    <n v="147750"/>
    <n v="11820"/>
  </r>
  <r>
    <x v="410"/>
    <x v="4"/>
    <x v="1"/>
    <x v="5"/>
    <x v="3"/>
    <x v="3"/>
    <n v="985849.92"/>
    <n v="855772.5"/>
    <n v="130077.42000000004"/>
  </r>
  <r>
    <x v="411"/>
    <x v="4"/>
    <x v="1"/>
    <x v="4"/>
    <x v="0"/>
    <x v="0"/>
    <n v="28623"/>
    <n v="20300"/>
    <n v="8323"/>
  </r>
  <r>
    <x v="412"/>
    <x v="4"/>
    <x v="1"/>
    <x v="3"/>
    <x v="0"/>
    <x v="2"/>
    <n v="123124.56"/>
    <n v="66196"/>
    <n v="56928.56"/>
  </r>
  <r>
    <x v="413"/>
    <x v="4"/>
    <x v="1"/>
    <x v="2"/>
    <x v="1"/>
    <x v="0"/>
    <n v="5016"/>
    <n v="3800"/>
    <n v="1216"/>
  </r>
  <r>
    <x v="413"/>
    <x v="4"/>
    <x v="1"/>
    <x v="3"/>
    <x v="2"/>
    <x v="3"/>
    <n v="267561"/>
    <n v="239750"/>
    <n v="27811"/>
  </r>
  <r>
    <x v="414"/>
    <x v="4"/>
    <x v="1"/>
    <x v="1"/>
    <x v="3"/>
    <x v="2"/>
    <n v="1317498.6825000001"/>
    <n v="988599.3"/>
    <n v="328899.38250000007"/>
  </r>
  <r>
    <x v="414"/>
    <x v="4"/>
    <x v="1"/>
    <x v="4"/>
    <x v="1"/>
    <x v="2"/>
    <n v="449458.24"/>
    <n v="379412.8"/>
    <n v="70045.440000000002"/>
  </r>
  <r>
    <x v="414"/>
    <x v="4"/>
    <x v="1"/>
    <x v="2"/>
    <x v="3"/>
    <x v="4"/>
    <n v="22948.483199999999"/>
    <n v="18309.96"/>
    <n v="4638.5231999999996"/>
  </r>
  <r>
    <x v="415"/>
    <x v="4"/>
    <x v="1"/>
    <x v="4"/>
    <x v="2"/>
    <x v="1"/>
    <n v="75158.653846153844"/>
    <n v="69480"/>
    <n v="5678.6538461538439"/>
  </r>
  <r>
    <x v="415"/>
    <x v="4"/>
    <x v="1"/>
    <x v="2"/>
    <x v="1"/>
    <x v="3"/>
    <n v="1504140"/>
    <n v="1424375"/>
    <n v="79765"/>
  </r>
  <r>
    <x v="415"/>
    <x v="4"/>
    <x v="1"/>
    <x v="3"/>
    <x v="0"/>
    <x v="4"/>
    <n v="12794.64"/>
    <n v="10782"/>
    <n v="2012.6399999999994"/>
  </r>
  <r>
    <x v="416"/>
    <x v="4"/>
    <x v="1"/>
    <x v="1"/>
    <x v="1"/>
    <x v="0"/>
    <n v="3139.2"/>
    <n v="2180"/>
    <n v="959.19999999999982"/>
  </r>
  <r>
    <x v="416"/>
    <x v="4"/>
    <x v="1"/>
    <x v="2"/>
    <x v="3"/>
    <x v="3"/>
    <n v="1359514.8"/>
    <n v="1156050"/>
    <n v="203464.80000000005"/>
  </r>
  <r>
    <x v="417"/>
    <x v="4"/>
    <x v="1"/>
    <x v="1"/>
    <x v="3"/>
    <x v="2"/>
    <n v="1661821.7"/>
    <n v="1299469.6000000001"/>
    <n v="362352.09999999986"/>
  </r>
  <r>
    <x v="418"/>
    <x v="4"/>
    <x v="1"/>
    <x v="3"/>
    <x v="2"/>
    <x v="2"/>
    <n v="460346.25"/>
    <n v="359970"/>
    <n v="100376.25"/>
  </r>
  <r>
    <x v="418"/>
    <x v="4"/>
    <x v="1"/>
    <x v="2"/>
    <x v="1"/>
    <x v="4"/>
    <n v="26114.400000000001"/>
    <n v="21060"/>
    <n v="5054.4000000000015"/>
  </r>
  <r>
    <x v="419"/>
    <x v="5"/>
    <x v="1"/>
    <x v="2"/>
    <x v="1"/>
    <x v="4"/>
    <n v="27102.096000000001"/>
    <n v="20741.400000000001"/>
    <n v="6360.6959999999999"/>
  </r>
  <r>
    <x v="420"/>
    <x v="5"/>
    <x v="1"/>
    <x v="5"/>
    <x v="1"/>
    <x v="0"/>
    <n v="52734"/>
    <n v="41360"/>
    <n v="11374"/>
  </r>
  <r>
    <x v="420"/>
    <x v="5"/>
    <x v="1"/>
    <x v="3"/>
    <x v="3"/>
    <x v="2"/>
    <n v="731472"/>
    <n v="566020"/>
    <n v="165452"/>
  </r>
  <r>
    <x v="420"/>
    <x v="5"/>
    <x v="1"/>
    <x v="5"/>
    <x v="0"/>
    <x v="2"/>
    <n v="6756.4"/>
    <n v="5080"/>
    <n v="1676.3999999999996"/>
  </r>
  <r>
    <x v="421"/>
    <x v="5"/>
    <x v="1"/>
    <x v="5"/>
    <x v="0"/>
    <x v="1"/>
    <n v="219649.03846153847"/>
    <n v="188400"/>
    <n v="31249.038461538468"/>
  </r>
  <r>
    <x v="421"/>
    <x v="5"/>
    <x v="1"/>
    <x v="1"/>
    <x v="3"/>
    <x v="2"/>
    <n v="39820.800000000003"/>
    <n v="20740"/>
    <n v="19080.800000000003"/>
  </r>
  <r>
    <x v="421"/>
    <x v="5"/>
    <x v="1"/>
    <x v="1"/>
    <x v="2"/>
    <x v="4"/>
    <n v="22271.040000000001"/>
    <n v="18981"/>
    <n v="3290.0400000000009"/>
  </r>
  <r>
    <x v="421"/>
    <x v="5"/>
    <x v="1"/>
    <x v="1"/>
    <x v="0"/>
    <x v="4"/>
    <n v="50626.084800000004"/>
    <n v="39143.880000000005"/>
    <n v="11482.2048"/>
  </r>
  <r>
    <x v="422"/>
    <x v="5"/>
    <x v="1"/>
    <x v="3"/>
    <x v="0"/>
    <x v="2"/>
    <n v="33031.599999999999"/>
    <n v="17570"/>
    <n v="15461.599999999999"/>
  </r>
  <r>
    <x v="422"/>
    <x v="5"/>
    <x v="1"/>
    <x v="4"/>
    <x v="2"/>
    <x v="2"/>
    <n v="354277"/>
    <n v="306020"/>
    <n v="48257"/>
  </r>
  <r>
    <x v="422"/>
    <x v="5"/>
    <x v="1"/>
    <x v="2"/>
    <x v="0"/>
    <x v="2"/>
    <n v="4573.9400000000005"/>
    <n v="3267.1"/>
    <n v="1306.8400000000006"/>
  </r>
  <r>
    <x v="423"/>
    <x v="5"/>
    <x v="1"/>
    <x v="5"/>
    <x v="2"/>
    <x v="1"/>
    <n v="133016.82692307691"/>
    <n v="130200"/>
    <n v="2816.8269230769074"/>
  </r>
  <r>
    <x v="424"/>
    <x v="5"/>
    <x v="1"/>
    <x v="4"/>
    <x v="1"/>
    <x v="1"/>
    <n v="132878.94230769231"/>
    <n v="111672"/>
    <n v="21206.942307692312"/>
  </r>
  <r>
    <x v="424"/>
    <x v="5"/>
    <x v="1"/>
    <x v="2"/>
    <x v="0"/>
    <x v="2"/>
    <n v="40775.68"/>
    <n v="23168"/>
    <n v="17607.68"/>
  </r>
  <r>
    <x v="424"/>
    <x v="5"/>
    <x v="1"/>
    <x v="5"/>
    <x v="0"/>
    <x v="4"/>
    <n v="17449.937999999998"/>
    <n v="15043.050000000001"/>
    <n v="2406.8879999999972"/>
  </r>
  <r>
    <x v="425"/>
    <x v="5"/>
    <x v="1"/>
    <x v="4"/>
    <x v="0"/>
    <x v="2"/>
    <n v="50597"/>
    <n v="26630"/>
    <n v="23967"/>
  </r>
  <r>
    <x v="426"/>
    <x v="5"/>
    <x v="1"/>
    <x v="4"/>
    <x v="2"/>
    <x v="1"/>
    <n v="9231.9230769230762"/>
    <n v="5715"/>
    <n v="3516.9230769230762"/>
  </r>
  <r>
    <x v="427"/>
    <x v="5"/>
    <x v="1"/>
    <x v="5"/>
    <x v="1"/>
    <x v="2"/>
    <n v="25174.926000000003"/>
    <n v="19545.75"/>
    <n v="5629.1760000000031"/>
  </r>
  <r>
    <x v="427"/>
    <x v="5"/>
    <x v="1"/>
    <x v="4"/>
    <x v="1"/>
    <x v="3"/>
    <n v="382788"/>
    <n v="343000"/>
    <n v="39788"/>
  </r>
  <r>
    <x v="427"/>
    <x v="5"/>
    <x v="1"/>
    <x v="4"/>
    <x v="1"/>
    <x v="3"/>
    <n v="260580"/>
    <n v="252500"/>
    <n v="8080"/>
  </r>
  <r>
    <x v="428"/>
    <x v="5"/>
    <x v="1"/>
    <x v="5"/>
    <x v="2"/>
    <x v="1"/>
    <n v="238675.96153846153"/>
    <n v="204720"/>
    <n v="33955.961538461532"/>
  </r>
  <r>
    <x v="429"/>
    <x v="5"/>
    <x v="1"/>
    <x v="1"/>
    <x v="0"/>
    <x v="1"/>
    <n v="341415"/>
    <n v="315619.20000000001"/>
    <n v="25795.799999999988"/>
  </r>
  <r>
    <x v="430"/>
    <x v="5"/>
    <x v="1"/>
    <x v="5"/>
    <x v="3"/>
    <x v="0"/>
    <n v="20390.37"/>
    <n v="14938"/>
    <n v="5452.369999999999"/>
  </r>
  <r>
    <x v="430"/>
    <x v="5"/>
    <x v="1"/>
    <x v="5"/>
    <x v="1"/>
    <x v="1"/>
    <n v="543780"/>
    <n v="471276"/>
    <n v="72504"/>
  </r>
  <r>
    <x v="431"/>
    <x v="5"/>
    <x v="1"/>
    <x v="4"/>
    <x v="1"/>
    <x v="0"/>
    <n v="22794.3"/>
    <n v="17670"/>
    <n v="5124.2999999999993"/>
  </r>
  <r>
    <x v="431"/>
    <x v="5"/>
    <x v="1"/>
    <x v="3"/>
    <x v="1"/>
    <x v="2"/>
    <n v="13939.9274"/>
    <n v="10592.65"/>
    <n v="3347.2774000000009"/>
  </r>
  <r>
    <x v="431"/>
    <x v="5"/>
    <x v="1"/>
    <x v="3"/>
    <x v="3"/>
    <x v="3"/>
    <n v="462861"/>
    <n v="414750"/>
    <n v="48111"/>
  </r>
  <r>
    <x v="431"/>
    <x v="5"/>
    <x v="1"/>
    <x v="5"/>
    <x v="2"/>
    <x v="4"/>
    <n v="27799.200000000001"/>
    <n v="23166"/>
    <n v="4633.2000000000007"/>
  </r>
  <r>
    <x v="432"/>
    <x v="5"/>
    <x v="1"/>
    <x v="1"/>
    <x v="2"/>
    <x v="2"/>
    <n v="46507.104000000007"/>
    <n v="25275.600000000002"/>
    <n v="21231.504000000004"/>
  </r>
  <r>
    <x v="432"/>
    <x v="5"/>
    <x v="1"/>
    <x v="2"/>
    <x v="2"/>
    <x v="3"/>
    <n v="2294884.8000000003"/>
    <n v="2078700"/>
    <n v="216184.80000000028"/>
  </r>
  <r>
    <x v="433"/>
    <x v="5"/>
    <x v="1"/>
    <x v="3"/>
    <x v="2"/>
    <x v="1"/>
    <n v="81281.25"/>
    <n v="79560"/>
    <n v="1721.25"/>
  </r>
  <r>
    <x v="434"/>
    <x v="5"/>
    <x v="1"/>
    <x v="4"/>
    <x v="0"/>
    <x v="1"/>
    <n v="1222463.8124999998"/>
    <n v="1117681.2"/>
    <n v="104782.61249999981"/>
  </r>
  <r>
    <x v="435"/>
    <x v="5"/>
    <x v="1"/>
    <x v="2"/>
    <x v="1"/>
    <x v="1"/>
    <n v="179713.55769230769"/>
    <n v="166135.20000000001"/>
    <n v="13578.357692307676"/>
  </r>
  <r>
    <x v="435"/>
    <x v="5"/>
    <x v="1"/>
    <x v="1"/>
    <x v="3"/>
    <x v="2"/>
    <n v="31308.412799999998"/>
    <n v="24046.400000000001"/>
    <n v="7262.0127999999968"/>
  </r>
  <r>
    <x v="435"/>
    <x v="5"/>
    <x v="1"/>
    <x v="2"/>
    <x v="3"/>
    <x v="2"/>
    <n v="9716.08"/>
    <n v="5520.5"/>
    <n v="4195.58"/>
  </r>
  <r>
    <x v="436"/>
    <x v="5"/>
    <x v="1"/>
    <x v="5"/>
    <x v="3"/>
    <x v="0"/>
    <n v="28299.75"/>
    <n v="19450"/>
    <n v="8849.75"/>
  </r>
  <r>
    <x v="436"/>
    <x v="5"/>
    <x v="1"/>
    <x v="2"/>
    <x v="1"/>
    <x v="2"/>
    <n v="107156"/>
    <n v="89440"/>
    <n v="17716"/>
  </r>
  <r>
    <x v="436"/>
    <x v="5"/>
    <x v="1"/>
    <x v="1"/>
    <x v="0"/>
    <x v="4"/>
    <n v="10569.12"/>
    <n v="8172"/>
    <n v="2397.1200000000008"/>
  </r>
  <r>
    <x v="437"/>
    <x v="5"/>
    <x v="1"/>
    <x v="3"/>
    <x v="2"/>
    <x v="2"/>
    <n v="10420.619999999999"/>
    <n v="8655"/>
    <n v="1765.619999999999"/>
  </r>
  <r>
    <x v="438"/>
    <x v="5"/>
    <x v="1"/>
    <x v="5"/>
    <x v="1"/>
    <x v="3"/>
    <n v="1052565.1499999999"/>
    <n v="963887.5"/>
    <n v="88677.649999999907"/>
  </r>
  <r>
    <x v="439"/>
    <x v="5"/>
    <x v="1"/>
    <x v="3"/>
    <x v="0"/>
    <x v="0"/>
    <n v="50378.454000000005"/>
    <n v="35729.4"/>
    <n v="14649.054000000004"/>
  </r>
  <r>
    <x v="439"/>
    <x v="5"/>
    <x v="1"/>
    <x v="3"/>
    <x v="3"/>
    <x v="2"/>
    <n v="1675070.8800000001"/>
    <n v="1296185.8"/>
    <n v="378885.08000000007"/>
  </r>
  <r>
    <x v="439"/>
    <x v="5"/>
    <x v="1"/>
    <x v="5"/>
    <x v="2"/>
    <x v="2"/>
    <n v="27287.260000000002"/>
    <n v="14514.5"/>
    <n v="12772.760000000002"/>
  </r>
  <r>
    <x v="439"/>
    <x v="5"/>
    <x v="1"/>
    <x v="5"/>
    <x v="3"/>
    <x v="4"/>
    <n v="42091.365599999997"/>
    <n v="36285.659999999996"/>
    <n v="5805.7056000000011"/>
  </r>
  <r>
    <x v="439"/>
    <x v="5"/>
    <x v="1"/>
    <x v="4"/>
    <x v="0"/>
    <x v="4"/>
    <n v="15637.6896"/>
    <n v="13637.52"/>
    <n v="2000.1695999999993"/>
  </r>
  <r>
    <x v="440"/>
    <x v="5"/>
    <x v="1"/>
    <x v="2"/>
    <x v="0"/>
    <x v="1"/>
    <n v="7131.9230769230771"/>
    <n v="4415"/>
    <n v="2716.9230769230771"/>
  </r>
  <r>
    <x v="441"/>
    <x v="5"/>
    <x v="1"/>
    <x v="3"/>
    <x v="2"/>
    <x v="1"/>
    <n v="112860"/>
    <n v="98841.600000000006"/>
    <n v="14018.399999999994"/>
  </r>
  <r>
    <x v="442"/>
    <x v="6"/>
    <x v="1"/>
    <x v="3"/>
    <x v="1"/>
    <x v="2"/>
    <n v="936138"/>
    <n v="747760"/>
    <n v="188378"/>
  </r>
  <r>
    <x v="442"/>
    <x v="6"/>
    <x v="1"/>
    <x v="2"/>
    <x v="1"/>
    <x v="2"/>
    <n v="15083.25"/>
    <n v="12675"/>
    <n v="2408.25"/>
  </r>
  <r>
    <x v="443"/>
    <x v="6"/>
    <x v="1"/>
    <x v="4"/>
    <x v="0"/>
    <x v="1"/>
    <n v="94668.75"/>
    <n v="79560"/>
    <n v="15108.75"/>
  </r>
  <r>
    <x v="443"/>
    <x v="6"/>
    <x v="1"/>
    <x v="3"/>
    <x v="1"/>
    <x v="2"/>
    <n v="201285"/>
    <n v="166140"/>
    <n v="35145"/>
  </r>
  <r>
    <x v="443"/>
    <x v="6"/>
    <x v="1"/>
    <x v="2"/>
    <x v="3"/>
    <x v="2"/>
    <n v="19971.599999999999"/>
    <n v="11220"/>
    <n v="8751.5999999999985"/>
  </r>
  <r>
    <x v="443"/>
    <x v="6"/>
    <x v="1"/>
    <x v="3"/>
    <x v="1"/>
    <x v="3"/>
    <n v="879784.20000000007"/>
    <n v="814615"/>
    <n v="65169.20000000007"/>
  </r>
  <r>
    <x v="444"/>
    <x v="6"/>
    <x v="1"/>
    <x v="3"/>
    <x v="2"/>
    <x v="0"/>
    <n v="13680.859500000002"/>
    <n v="9212.7000000000007"/>
    <n v="4468.1595000000016"/>
  </r>
  <r>
    <x v="444"/>
    <x v="6"/>
    <x v="1"/>
    <x v="3"/>
    <x v="3"/>
    <x v="2"/>
    <n v="116463.50100000002"/>
    <n v="84028.5"/>
    <n v="32435.001000000018"/>
  </r>
  <r>
    <x v="444"/>
    <x v="6"/>
    <x v="1"/>
    <x v="5"/>
    <x v="1"/>
    <x v="3"/>
    <n v="2662952.16"/>
    <n v="2580380"/>
    <n v="82572.160000000149"/>
  </r>
  <r>
    <x v="445"/>
    <x v="6"/>
    <x v="1"/>
    <x v="1"/>
    <x v="3"/>
    <x v="2"/>
    <n v="7388.85"/>
    <n v="5675"/>
    <n v="1713.8500000000004"/>
  </r>
  <r>
    <x v="445"/>
    <x v="6"/>
    <x v="1"/>
    <x v="5"/>
    <x v="0"/>
    <x v="2"/>
    <n v="13069.888000000001"/>
    <n v="7103.2"/>
    <n v="5966.688000000001"/>
  </r>
  <r>
    <x v="445"/>
    <x v="6"/>
    <x v="1"/>
    <x v="5"/>
    <x v="0"/>
    <x v="3"/>
    <n v="185351.76"/>
    <n v="177540"/>
    <n v="7811.7600000000093"/>
  </r>
  <r>
    <x v="446"/>
    <x v="6"/>
    <x v="1"/>
    <x v="1"/>
    <x v="2"/>
    <x v="1"/>
    <n v="385733.65384615381"/>
    <n v="327480"/>
    <n v="58253.653846153815"/>
  </r>
  <r>
    <x v="446"/>
    <x v="6"/>
    <x v="1"/>
    <x v="1"/>
    <x v="1"/>
    <x v="2"/>
    <n v="1054900.665"/>
    <n v="861143.4"/>
    <n v="193757.26500000001"/>
  </r>
  <r>
    <x v="446"/>
    <x v="6"/>
    <x v="1"/>
    <x v="5"/>
    <x v="1"/>
    <x v="4"/>
    <n v="24719.4"/>
    <n v="19935"/>
    <n v="4784.4000000000015"/>
  </r>
  <r>
    <x v="447"/>
    <x v="6"/>
    <x v="1"/>
    <x v="5"/>
    <x v="2"/>
    <x v="1"/>
    <n v="219649.03846153847"/>
    <n v="188400"/>
    <n v="31249.038461538468"/>
  </r>
  <r>
    <x v="447"/>
    <x v="6"/>
    <x v="1"/>
    <x v="5"/>
    <x v="0"/>
    <x v="2"/>
    <n v="53257.599999999999"/>
    <n v="29920"/>
    <n v="23337.599999999999"/>
  </r>
  <r>
    <x v="447"/>
    <x v="6"/>
    <x v="1"/>
    <x v="3"/>
    <x v="2"/>
    <x v="3"/>
    <n v="87906"/>
    <n v="80500"/>
    <n v="7406"/>
  </r>
  <r>
    <x v="448"/>
    <x v="6"/>
    <x v="1"/>
    <x v="2"/>
    <x v="0"/>
    <x v="0"/>
    <n v="37080"/>
    <n v="24720"/>
    <n v="12360"/>
  </r>
  <r>
    <x v="448"/>
    <x v="6"/>
    <x v="1"/>
    <x v="3"/>
    <x v="2"/>
    <x v="4"/>
    <n v="25904.340000000004"/>
    <n v="21829.5"/>
    <n v="4074.8400000000038"/>
  </r>
  <r>
    <x v="449"/>
    <x v="6"/>
    <x v="1"/>
    <x v="2"/>
    <x v="1"/>
    <x v="2"/>
    <n v="1949582.25"/>
    <n v="1462890"/>
    <n v="486692.25"/>
  </r>
  <r>
    <x v="450"/>
    <x v="6"/>
    <x v="1"/>
    <x v="4"/>
    <x v="0"/>
    <x v="0"/>
    <n v="78702.623999999996"/>
    <n v="59623.200000000004"/>
    <n v="19079.423999999992"/>
  </r>
  <r>
    <x v="450"/>
    <x v="6"/>
    <x v="1"/>
    <x v="4"/>
    <x v="0"/>
    <x v="2"/>
    <n v="12793.958100000002"/>
    <n v="9230.85"/>
    <n v="3563.1081000000013"/>
  </r>
  <r>
    <x v="450"/>
    <x v="6"/>
    <x v="1"/>
    <x v="3"/>
    <x v="0"/>
    <x v="2"/>
    <n v="28942.462500000001"/>
    <n v="21761.25"/>
    <n v="7181.2125000000015"/>
  </r>
  <r>
    <x v="451"/>
    <x v="6"/>
    <x v="1"/>
    <x v="2"/>
    <x v="1"/>
    <x v="0"/>
    <n v="29246.400000000001"/>
    <n v="20310"/>
    <n v="8936.4000000000015"/>
  </r>
  <r>
    <x v="451"/>
    <x v="6"/>
    <x v="1"/>
    <x v="5"/>
    <x v="2"/>
    <x v="4"/>
    <n v="75202.8"/>
    <n v="56402.100000000006"/>
    <n v="18800.699999999997"/>
  </r>
  <r>
    <x v="452"/>
    <x v="6"/>
    <x v="1"/>
    <x v="1"/>
    <x v="1"/>
    <x v="2"/>
    <n v="4301.8500000000004"/>
    <n v="3615"/>
    <n v="686.85000000000036"/>
  </r>
  <r>
    <x v="452"/>
    <x v="6"/>
    <x v="1"/>
    <x v="4"/>
    <x v="1"/>
    <x v="2"/>
    <n v="148815.85949999999"/>
    <n v="107370.75"/>
    <n v="41445.109499999991"/>
  </r>
  <r>
    <x v="453"/>
    <x v="6"/>
    <x v="1"/>
    <x v="2"/>
    <x v="3"/>
    <x v="2"/>
    <n v="17476.060000000001"/>
    <n v="14515"/>
    <n v="2961.0600000000013"/>
  </r>
  <r>
    <x v="454"/>
    <x v="6"/>
    <x v="1"/>
    <x v="1"/>
    <x v="0"/>
    <x v="2"/>
    <n v="13027.2"/>
    <n v="7080"/>
    <n v="5947.2000000000007"/>
  </r>
  <r>
    <x v="455"/>
    <x v="6"/>
    <x v="1"/>
    <x v="5"/>
    <x v="3"/>
    <x v="1"/>
    <n v="406269.23076923075"/>
    <n v="261560"/>
    <n v="144709.23076923075"/>
  </r>
  <r>
    <x v="455"/>
    <x v="6"/>
    <x v="1"/>
    <x v="3"/>
    <x v="2"/>
    <x v="1"/>
    <n v="5109.542307692308"/>
    <n v="3195"/>
    <n v="1914.542307692308"/>
  </r>
  <r>
    <x v="455"/>
    <x v="6"/>
    <x v="1"/>
    <x v="2"/>
    <x v="1"/>
    <x v="1"/>
    <n v="483767.30769230769"/>
    <n v="314600"/>
    <n v="169167.30769230769"/>
  </r>
  <r>
    <x v="456"/>
    <x v="6"/>
    <x v="1"/>
    <x v="3"/>
    <x v="3"/>
    <x v="2"/>
    <n v="10985.770600000002"/>
    <n v="8347.85"/>
    <n v="2637.9206000000013"/>
  </r>
  <r>
    <x v="457"/>
    <x v="6"/>
    <x v="1"/>
    <x v="3"/>
    <x v="1"/>
    <x v="0"/>
    <n v="34095.599999999999"/>
    <n v="22960"/>
    <n v="11135.599999999999"/>
  </r>
  <r>
    <x v="457"/>
    <x v="6"/>
    <x v="1"/>
    <x v="5"/>
    <x v="1"/>
    <x v="3"/>
    <n v="725907"/>
    <n v="664750"/>
    <n v="61157"/>
  </r>
  <r>
    <x v="457"/>
    <x v="6"/>
    <x v="1"/>
    <x v="2"/>
    <x v="1"/>
    <x v="4"/>
    <n v="21502.641600000003"/>
    <n v="18536.760000000002"/>
    <n v="2965.8816000000006"/>
  </r>
  <r>
    <x v="458"/>
    <x v="6"/>
    <x v="1"/>
    <x v="5"/>
    <x v="2"/>
    <x v="2"/>
    <n v="11868"/>
    <n v="6450"/>
    <n v="5418"/>
  </r>
  <r>
    <x v="459"/>
    <x v="6"/>
    <x v="1"/>
    <x v="4"/>
    <x v="1"/>
    <x v="2"/>
    <n v="299171.25"/>
    <n v="255450"/>
    <n v="43721.25"/>
  </r>
  <r>
    <x v="459"/>
    <x v="6"/>
    <x v="1"/>
    <x v="1"/>
    <x v="1"/>
    <x v="2"/>
    <n v="210700"/>
    <n v="182000"/>
    <n v="28700"/>
  </r>
  <r>
    <x v="459"/>
    <x v="6"/>
    <x v="1"/>
    <x v="4"/>
    <x v="3"/>
    <x v="2"/>
    <n v="865769.625"/>
    <n v="756639"/>
    <n v="109130.625"/>
  </r>
  <r>
    <x v="460"/>
    <x v="6"/>
    <x v="1"/>
    <x v="4"/>
    <x v="1"/>
    <x v="4"/>
    <n v="49405.514400000007"/>
    <n v="38200.14"/>
    <n v="11205.374400000008"/>
  </r>
  <r>
    <x v="461"/>
    <x v="6"/>
    <x v="1"/>
    <x v="4"/>
    <x v="1"/>
    <x v="2"/>
    <n v="2681229.6"/>
    <n v="2213078.4"/>
    <n v="468151.20000000019"/>
  </r>
  <r>
    <x v="461"/>
    <x v="6"/>
    <x v="1"/>
    <x v="1"/>
    <x v="2"/>
    <x v="3"/>
    <n v="1612071.24"/>
    <n v="1509430"/>
    <n v="102641.23999999999"/>
  </r>
  <r>
    <x v="462"/>
    <x v="6"/>
    <x v="1"/>
    <x v="4"/>
    <x v="3"/>
    <x v="4"/>
    <n v="37319.040000000001"/>
    <n v="27989.279999999999"/>
    <n v="9329.760000000002"/>
  </r>
  <r>
    <x v="463"/>
    <x v="6"/>
    <x v="1"/>
    <x v="4"/>
    <x v="2"/>
    <x v="2"/>
    <n v="18721.080000000002"/>
    <n v="14535"/>
    <n v="4186.0800000000017"/>
  </r>
  <r>
    <x v="464"/>
    <x v="6"/>
    <x v="1"/>
    <x v="2"/>
    <x v="1"/>
    <x v="0"/>
    <n v="113456.04300000001"/>
    <n v="84985.8"/>
    <n v="28470.243000000002"/>
  </r>
  <r>
    <x v="464"/>
    <x v="6"/>
    <x v="1"/>
    <x v="1"/>
    <x v="3"/>
    <x v="4"/>
    <n v="25932.720000000001"/>
    <n v="20691"/>
    <n v="5241.7200000000012"/>
  </r>
  <r>
    <x v="465"/>
    <x v="7"/>
    <x v="1"/>
    <x v="3"/>
    <x v="1"/>
    <x v="0"/>
    <n v="16748.55"/>
    <n v="12270"/>
    <n v="4478.5499999999993"/>
  </r>
  <r>
    <x v="466"/>
    <x v="7"/>
    <x v="1"/>
    <x v="1"/>
    <x v="0"/>
    <x v="3"/>
    <n v="3056936.4"/>
    <n v="2710050"/>
    <n v="346886.39999999991"/>
  </r>
  <r>
    <x v="467"/>
    <x v="7"/>
    <x v="1"/>
    <x v="1"/>
    <x v="0"/>
    <x v="0"/>
    <n v="20826"/>
    <n v="15600"/>
    <n v="5226"/>
  </r>
  <r>
    <x v="467"/>
    <x v="7"/>
    <x v="1"/>
    <x v="1"/>
    <x v="0"/>
    <x v="2"/>
    <n v="178549.30799999996"/>
    <n v="100308.6"/>
    <n v="78240.707999999955"/>
  </r>
  <r>
    <x v="467"/>
    <x v="7"/>
    <x v="1"/>
    <x v="3"/>
    <x v="3"/>
    <x v="2"/>
    <n v="3792.2990000000004"/>
    <n v="3149.75"/>
    <n v="642.54900000000043"/>
  </r>
  <r>
    <x v="467"/>
    <x v="7"/>
    <x v="1"/>
    <x v="5"/>
    <x v="3"/>
    <x v="3"/>
    <n v="407376"/>
    <n v="353625"/>
    <n v="53751"/>
  </r>
  <r>
    <x v="467"/>
    <x v="7"/>
    <x v="1"/>
    <x v="4"/>
    <x v="1"/>
    <x v="3"/>
    <n v="263185.8"/>
    <n v="255025"/>
    <n v="8160.7999999999884"/>
  </r>
  <r>
    <x v="468"/>
    <x v="7"/>
    <x v="1"/>
    <x v="4"/>
    <x v="1"/>
    <x v="2"/>
    <n v="34603.836750000002"/>
    <n v="28410.375"/>
    <n v="6193.4617500000022"/>
  </r>
  <r>
    <x v="469"/>
    <x v="7"/>
    <x v="1"/>
    <x v="3"/>
    <x v="3"/>
    <x v="2"/>
    <n v="3693.76"/>
    <n v="2720"/>
    <n v="973.76000000000022"/>
  </r>
  <r>
    <x v="469"/>
    <x v="7"/>
    <x v="1"/>
    <x v="5"/>
    <x v="1"/>
    <x v="2"/>
    <n v="93767.207999999984"/>
    <n v="53889.200000000004"/>
    <n v="39878.00799999998"/>
  </r>
  <r>
    <x v="470"/>
    <x v="7"/>
    <x v="1"/>
    <x v="1"/>
    <x v="0"/>
    <x v="4"/>
    <n v="5809.6895999999997"/>
    <n v="4736.16"/>
    <n v="1073.5295999999998"/>
  </r>
  <r>
    <x v="470"/>
    <x v="7"/>
    <x v="1"/>
    <x v="3"/>
    <x v="1"/>
    <x v="4"/>
    <n v="10619.5512"/>
    <n v="8949.06"/>
    <n v="1670.4912000000004"/>
  </r>
  <r>
    <x v="471"/>
    <x v="7"/>
    <x v="1"/>
    <x v="2"/>
    <x v="0"/>
    <x v="1"/>
    <n v="115106.25"/>
    <n v="105240"/>
    <n v="9866.25"/>
  </r>
  <r>
    <x v="471"/>
    <x v="7"/>
    <x v="1"/>
    <x v="2"/>
    <x v="2"/>
    <x v="2"/>
    <n v="769814.5"/>
    <n v="628420"/>
    <n v="141394.5"/>
  </r>
  <r>
    <x v="472"/>
    <x v="7"/>
    <x v="1"/>
    <x v="2"/>
    <x v="3"/>
    <x v="0"/>
    <n v="8744.25"/>
    <n v="6550"/>
    <n v="2194.25"/>
  </r>
  <r>
    <x v="472"/>
    <x v="7"/>
    <x v="1"/>
    <x v="5"/>
    <x v="0"/>
    <x v="1"/>
    <n v="335336.53846153844"/>
    <n v="300000"/>
    <n v="35336.538461538439"/>
  </r>
  <r>
    <x v="472"/>
    <x v="7"/>
    <x v="1"/>
    <x v="1"/>
    <x v="1"/>
    <x v="2"/>
    <n v="10262.07"/>
    <n v="8055"/>
    <n v="2207.0699999999997"/>
  </r>
  <r>
    <x v="472"/>
    <x v="7"/>
    <x v="1"/>
    <x v="4"/>
    <x v="1"/>
    <x v="4"/>
    <n v="24308.155200000001"/>
    <n v="18603.18"/>
    <n v="5704.9752000000008"/>
  </r>
  <r>
    <x v="473"/>
    <x v="7"/>
    <x v="1"/>
    <x v="1"/>
    <x v="0"/>
    <x v="2"/>
    <n v="704329.92"/>
    <n v="533894.40000000002"/>
    <n v="170435.52000000002"/>
  </r>
  <r>
    <x v="473"/>
    <x v="7"/>
    <x v="1"/>
    <x v="1"/>
    <x v="3"/>
    <x v="2"/>
    <n v="896098.28"/>
    <n v="756446.6"/>
    <n v="139651.68000000005"/>
  </r>
  <r>
    <x v="474"/>
    <x v="7"/>
    <x v="1"/>
    <x v="2"/>
    <x v="3"/>
    <x v="2"/>
    <n v="484060.5"/>
    <n v="363220"/>
    <n v="120840.5"/>
  </r>
  <r>
    <x v="475"/>
    <x v="7"/>
    <x v="1"/>
    <x v="3"/>
    <x v="0"/>
    <x v="2"/>
    <n v="24757"/>
    <n v="13030"/>
    <n v="11727"/>
  </r>
  <r>
    <x v="475"/>
    <x v="7"/>
    <x v="1"/>
    <x v="2"/>
    <x v="1"/>
    <x v="4"/>
    <n v="22302.240000000002"/>
    <n v="17244"/>
    <n v="5058.2400000000016"/>
  </r>
  <r>
    <x v="476"/>
    <x v="7"/>
    <x v="1"/>
    <x v="1"/>
    <x v="0"/>
    <x v="4"/>
    <n v="42997.68"/>
    <n v="36234"/>
    <n v="6763.68"/>
  </r>
  <r>
    <x v="477"/>
    <x v="7"/>
    <x v="1"/>
    <x v="4"/>
    <x v="2"/>
    <x v="1"/>
    <n v="373514.42307692306"/>
    <n v="330600"/>
    <n v="42914.423076923063"/>
  </r>
  <r>
    <x v="478"/>
    <x v="7"/>
    <x v="1"/>
    <x v="3"/>
    <x v="2"/>
    <x v="1"/>
    <n v="132738.75"/>
    <n v="122709.6"/>
    <n v="10029.149999999994"/>
  </r>
  <r>
    <x v="479"/>
    <x v="7"/>
    <x v="1"/>
    <x v="4"/>
    <x v="0"/>
    <x v="0"/>
    <n v="43162.812000000005"/>
    <n v="32699.100000000002"/>
    <n v="10463.712000000003"/>
  </r>
  <r>
    <x v="480"/>
    <x v="7"/>
    <x v="1"/>
    <x v="4"/>
    <x v="1"/>
    <x v="0"/>
    <n v="40887.449999999997"/>
    <n v="29310"/>
    <n v="11577.449999999997"/>
  </r>
  <r>
    <x v="481"/>
    <x v="7"/>
    <x v="1"/>
    <x v="2"/>
    <x v="3"/>
    <x v="2"/>
    <n v="15928"/>
    <n v="9050"/>
    <n v="6878"/>
  </r>
  <r>
    <x v="482"/>
    <x v="7"/>
    <x v="1"/>
    <x v="5"/>
    <x v="1"/>
    <x v="4"/>
    <n v="18701.928"/>
    <n v="14764.68"/>
    <n v="3937.2479999999996"/>
  </r>
  <r>
    <x v="483"/>
    <x v="7"/>
    <x v="1"/>
    <x v="4"/>
    <x v="0"/>
    <x v="4"/>
    <n v="30072.48"/>
    <n v="26226"/>
    <n v="3846.4799999999996"/>
  </r>
  <r>
    <x v="484"/>
    <x v="7"/>
    <x v="1"/>
    <x v="5"/>
    <x v="1"/>
    <x v="2"/>
    <n v="1822.59"/>
    <n v="1315"/>
    <n v="507.58999999999992"/>
  </r>
  <r>
    <x v="484"/>
    <x v="7"/>
    <x v="1"/>
    <x v="5"/>
    <x v="2"/>
    <x v="2"/>
    <n v="655357.5"/>
    <n v="512460"/>
    <n v="142897.5"/>
  </r>
  <r>
    <x v="484"/>
    <x v="7"/>
    <x v="1"/>
    <x v="5"/>
    <x v="1"/>
    <x v="2"/>
    <n v="1115629.06"/>
    <n v="910717.6"/>
    <n v="204911.46000000008"/>
  </r>
  <r>
    <x v="485"/>
    <x v="7"/>
    <x v="1"/>
    <x v="5"/>
    <x v="2"/>
    <x v="0"/>
    <n v="6273"/>
    <n v="4920"/>
    <n v="1353"/>
  </r>
  <r>
    <x v="485"/>
    <x v="7"/>
    <x v="1"/>
    <x v="3"/>
    <x v="0"/>
    <x v="1"/>
    <n v="487952.43749999994"/>
    <n v="418532.4"/>
    <n v="69420.037499999919"/>
  </r>
  <r>
    <x v="486"/>
    <x v="7"/>
    <x v="1"/>
    <x v="4"/>
    <x v="1"/>
    <x v="2"/>
    <n v="16220.16"/>
    <n v="8448"/>
    <n v="7772.16"/>
  </r>
  <r>
    <x v="487"/>
    <x v="8"/>
    <x v="1"/>
    <x v="1"/>
    <x v="0"/>
    <x v="1"/>
    <n v="248711.53846153844"/>
    <n v="229920"/>
    <n v="18791.538461538439"/>
  </r>
  <r>
    <x v="487"/>
    <x v="8"/>
    <x v="1"/>
    <x v="1"/>
    <x v="2"/>
    <x v="1"/>
    <n v="198636.05769230769"/>
    <n v="189960"/>
    <n v="8676.0576923076878"/>
  </r>
  <r>
    <x v="487"/>
    <x v="8"/>
    <x v="1"/>
    <x v="3"/>
    <x v="0"/>
    <x v="2"/>
    <n v="16538.55"/>
    <n v="12435"/>
    <n v="4103.5499999999993"/>
  </r>
  <r>
    <x v="488"/>
    <x v="8"/>
    <x v="1"/>
    <x v="1"/>
    <x v="2"/>
    <x v="3"/>
    <n v="1038082.5"/>
    <n v="950625"/>
    <n v="87457.5"/>
  </r>
  <r>
    <x v="489"/>
    <x v="8"/>
    <x v="1"/>
    <x v="2"/>
    <x v="2"/>
    <x v="3"/>
    <n v="481901.4"/>
    <n v="446205"/>
    <n v="35696.400000000023"/>
  </r>
  <r>
    <x v="489"/>
    <x v="8"/>
    <x v="1"/>
    <x v="1"/>
    <x v="2"/>
    <x v="3"/>
    <n v="223861.44"/>
    <n v="216920"/>
    <n v="6941.4400000000023"/>
  </r>
  <r>
    <x v="490"/>
    <x v="8"/>
    <x v="1"/>
    <x v="1"/>
    <x v="2"/>
    <x v="3"/>
    <n v="1343168.6400000001"/>
    <n v="1301520"/>
    <n v="41648.64000000013"/>
  </r>
  <r>
    <x v="491"/>
    <x v="8"/>
    <x v="1"/>
    <x v="4"/>
    <x v="1"/>
    <x v="2"/>
    <n v="10423.200000000001"/>
    <n v="6060"/>
    <n v="4363.2000000000007"/>
  </r>
  <r>
    <x v="492"/>
    <x v="8"/>
    <x v="1"/>
    <x v="5"/>
    <x v="2"/>
    <x v="0"/>
    <n v="9193.5"/>
    <n v="6810"/>
    <n v="2383.5"/>
  </r>
  <r>
    <x v="492"/>
    <x v="8"/>
    <x v="1"/>
    <x v="5"/>
    <x v="0"/>
    <x v="2"/>
    <n v="135884"/>
    <n v="109720"/>
    <n v="26164"/>
  </r>
  <r>
    <x v="492"/>
    <x v="8"/>
    <x v="1"/>
    <x v="3"/>
    <x v="1"/>
    <x v="2"/>
    <n v="18236.084999999999"/>
    <n v="15146.25"/>
    <n v="3089.8349999999991"/>
  </r>
  <r>
    <x v="493"/>
    <x v="8"/>
    <x v="1"/>
    <x v="5"/>
    <x v="1"/>
    <x v="1"/>
    <n v="120256.73076923077"/>
    <n v="106440"/>
    <n v="13816.730769230766"/>
  </r>
  <r>
    <x v="493"/>
    <x v="8"/>
    <x v="1"/>
    <x v="1"/>
    <x v="3"/>
    <x v="2"/>
    <n v="21732.6"/>
    <n v="12490"/>
    <n v="9242.5999999999985"/>
  </r>
  <r>
    <x v="494"/>
    <x v="8"/>
    <x v="1"/>
    <x v="4"/>
    <x v="2"/>
    <x v="4"/>
    <n v="16876.8"/>
    <n v="13185"/>
    <n v="3691.7999999999993"/>
  </r>
  <r>
    <x v="494"/>
    <x v="8"/>
    <x v="1"/>
    <x v="1"/>
    <x v="3"/>
    <x v="4"/>
    <n v="29156.16"/>
    <n v="24849"/>
    <n v="4307.16"/>
  </r>
  <r>
    <x v="495"/>
    <x v="8"/>
    <x v="1"/>
    <x v="3"/>
    <x v="1"/>
    <x v="0"/>
    <n v="16413.578999999998"/>
    <n v="12024.6"/>
    <n v="4388.9789999999975"/>
  </r>
  <r>
    <x v="496"/>
    <x v="8"/>
    <x v="1"/>
    <x v="5"/>
    <x v="0"/>
    <x v="2"/>
    <n v="640752"/>
    <n v="495820"/>
    <n v="144932"/>
  </r>
  <r>
    <x v="497"/>
    <x v="8"/>
    <x v="1"/>
    <x v="5"/>
    <x v="3"/>
    <x v="3"/>
    <n v="1613654.55"/>
    <n v="1510912.5"/>
    <n v="102742.05000000005"/>
  </r>
  <r>
    <x v="498"/>
    <x v="8"/>
    <x v="1"/>
    <x v="1"/>
    <x v="1"/>
    <x v="1"/>
    <n v="198636.05769230769"/>
    <n v="189960"/>
    <n v="8676.0576923076878"/>
  </r>
  <r>
    <x v="499"/>
    <x v="8"/>
    <x v="1"/>
    <x v="1"/>
    <x v="1"/>
    <x v="4"/>
    <n v="40682.897999999994"/>
    <n v="33902.415000000001"/>
    <n v="6780.4829999999929"/>
  </r>
  <r>
    <x v="500"/>
    <x v="8"/>
    <x v="1"/>
    <x v="2"/>
    <x v="3"/>
    <x v="1"/>
    <n v="99633.894230769234"/>
    <n v="96390"/>
    <n v="3243.8942307692341"/>
  </r>
  <r>
    <x v="500"/>
    <x v="8"/>
    <x v="1"/>
    <x v="2"/>
    <x v="3"/>
    <x v="2"/>
    <n v="6172.9121999999998"/>
    <n v="4845.3"/>
    <n v="1327.6121999999996"/>
  </r>
  <r>
    <x v="500"/>
    <x v="8"/>
    <x v="1"/>
    <x v="3"/>
    <x v="1"/>
    <x v="3"/>
    <n v="631125"/>
    <n v="618750"/>
    <n v="12375"/>
  </r>
  <r>
    <x v="500"/>
    <x v="8"/>
    <x v="1"/>
    <x v="3"/>
    <x v="2"/>
    <x v="4"/>
    <n v="20759.7762"/>
    <n v="16741.755000000001"/>
    <n v="4018.0211999999992"/>
  </r>
  <r>
    <x v="501"/>
    <x v="8"/>
    <x v="1"/>
    <x v="4"/>
    <x v="3"/>
    <x v="3"/>
    <n v="808110"/>
    <n v="748250"/>
    <n v="59860"/>
  </r>
  <r>
    <x v="502"/>
    <x v="8"/>
    <x v="1"/>
    <x v="3"/>
    <x v="2"/>
    <x v="0"/>
    <n v="16748.55"/>
    <n v="12270"/>
    <n v="4478.5499999999993"/>
  </r>
  <r>
    <x v="502"/>
    <x v="8"/>
    <x v="1"/>
    <x v="4"/>
    <x v="3"/>
    <x v="2"/>
    <n v="50597"/>
    <n v="26630"/>
    <n v="23967"/>
  </r>
  <r>
    <x v="503"/>
    <x v="8"/>
    <x v="1"/>
    <x v="3"/>
    <x v="1"/>
    <x v="0"/>
    <n v="136382.39999999999"/>
    <n v="91840"/>
    <n v="44542.399999999994"/>
  </r>
  <r>
    <x v="504"/>
    <x v="8"/>
    <x v="1"/>
    <x v="3"/>
    <x v="0"/>
    <x v="2"/>
    <n v="683004"/>
    <n v="539760"/>
    <n v="143244"/>
  </r>
  <r>
    <x v="504"/>
    <x v="8"/>
    <x v="1"/>
    <x v="4"/>
    <x v="0"/>
    <x v="2"/>
    <n v="405733.44"/>
    <n v="313960.40000000002"/>
    <n v="91773.039999999979"/>
  </r>
  <r>
    <x v="505"/>
    <x v="8"/>
    <x v="1"/>
    <x v="2"/>
    <x v="2"/>
    <x v="3"/>
    <n v="287400"/>
    <n v="239500"/>
    <n v="47900"/>
  </r>
  <r>
    <x v="506"/>
    <x v="8"/>
    <x v="1"/>
    <x v="3"/>
    <x v="1"/>
    <x v="0"/>
    <n v="29254.5"/>
    <n v="21670"/>
    <n v="7584.5"/>
  </r>
  <r>
    <x v="506"/>
    <x v="8"/>
    <x v="1"/>
    <x v="1"/>
    <x v="1"/>
    <x v="0"/>
    <n v="184461.84"/>
    <n v="130824"/>
    <n v="53637.84"/>
  </r>
  <r>
    <x v="506"/>
    <x v="8"/>
    <x v="1"/>
    <x v="4"/>
    <x v="3"/>
    <x v="1"/>
    <n v="261594.17307692309"/>
    <n v="219844.80000000002"/>
    <n v="41749.373076923075"/>
  </r>
  <r>
    <x v="506"/>
    <x v="8"/>
    <x v="1"/>
    <x v="4"/>
    <x v="2"/>
    <x v="2"/>
    <n v="200165"/>
    <n v="156520"/>
    <n v="43645"/>
  </r>
  <r>
    <x v="507"/>
    <x v="8"/>
    <x v="1"/>
    <x v="3"/>
    <x v="2"/>
    <x v="2"/>
    <n v="42433.028400000003"/>
    <n v="34055.4"/>
    <n v="8377.6284000000014"/>
  </r>
  <r>
    <x v="507"/>
    <x v="8"/>
    <x v="1"/>
    <x v="2"/>
    <x v="1"/>
    <x v="3"/>
    <n v="236400"/>
    <n v="197000"/>
    <n v="39400"/>
  </r>
  <r>
    <x v="508"/>
    <x v="8"/>
    <x v="1"/>
    <x v="3"/>
    <x v="0"/>
    <x v="1"/>
    <n v="180056.25"/>
    <n v="154440"/>
    <n v="25616.25"/>
  </r>
  <r>
    <x v="508"/>
    <x v="8"/>
    <x v="1"/>
    <x v="4"/>
    <x v="3"/>
    <x v="2"/>
    <n v="43513.42"/>
    <n v="22901.8"/>
    <n v="20611.62"/>
  </r>
  <r>
    <x v="509"/>
    <x v="8"/>
    <x v="1"/>
    <x v="2"/>
    <x v="0"/>
    <x v="2"/>
    <n v="21112.400000000001"/>
    <n v="11230"/>
    <n v="9882.4000000000015"/>
  </r>
  <r>
    <x v="509"/>
    <x v="8"/>
    <x v="1"/>
    <x v="2"/>
    <x v="1"/>
    <x v="2"/>
    <n v="131300.4"/>
    <n v="74602.5"/>
    <n v="56697.899999999994"/>
  </r>
  <r>
    <x v="510"/>
    <x v="8"/>
    <x v="1"/>
    <x v="3"/>
    <x v="1"/>
    <x v="1"/>
    <n v="43823.076923076922"/>
    <n v="18990"/>
    <n v="24833.076923076922"/>
  </r>
  <r>
    <x v="511"/>
    <x v="8"/>
    <x v="1"/>
    <x v="5"/>
    <x v="3"/>
    <x v="0"/>
    <n v="6127.6500000000005"/>
    <n v="4539"/>
    <n v="1588.6500000000005"/>
  </r>
  <r>
    <x v="512"/>
    <x v="9"/>
    <x v="1"/>
    <x v="5"/>
    <x v="0"/>
    <x v="0"/>
    <n v="8613"/>
    <n v="6600"/>
    <n v="2013"/>
  </r>
  <r>
    <x v="512"/>
    <x v="9"/>
    <x v="1"/>
    <x v="4"/>
    <x v="3"/>
    <x v="4"/>
    <n v="18421.2"/>
    <n v="16254"/>
    <n v="2167.2000000000007"/>
  </r>
  <r>
    <x v="513"/>
    <x v="9"/>
    <x v="1"/>
    <x v="1"/>
    <x v="1"/>
    <x v="0"/>
    <n v="40100.400000000001"/>
    <n v="28440"/>
    <n v="11660.400000000001"/>
  </r>
  <r>
    <x v="513"/>
    <x v="9"/>
    <x v="1"/>
    <x v="2"/>
    <x v="1"/>
    <x v="1"/>
    <n v="121562.01923076922"/>
    <n v="113640"/>
    <n v="7922.0192307692196"/>
  </r>
  <r>
    <x v="514"/>
    <x v="9"/>
    <x v="1"/>
    <x v="1"/>
    <x v="1"/>
    <x v="2"/>
    <n v="32162.13"/>
    <n v="23205"/>
    <n v="8957.130000000001"/>
  </r>
  <r>
    <x v="514"/>
    <x v="9"/>
    <x v="1"/>
    <x v="2"/>
    <x v="2"/>
    <x v="3"/>
    <n v="678960"/>
    <n v="615000"/>
    <n v="63960"/>
  </r>
  <r>
    <x v="515"/>
    <x v="9"/>
    <x v="1"/>
    <x v="3"/>
    <x v="3"/>
    <x v="1"/>
    <n v="260192.30769230769"/>
    <n v="216480"/>
    <n v="43712.307692307688"/>
  </r>
  <r>
    <x v="515"/>
    <x v="9"/>
    <x v="1"/>
    <x v="1"/>
    <x v="2"/>
    <x v="2"/>
    <n v="20794.8"/>
    <n v="11180"/>
    <n v="9614.7999999999993"/>
  </r>
  <r>
    <x v="515"/>
    <x v="9"/>
    <x v="1"/>
    <x v="5"/>
    <x v="2"/>
    <x v="2"/>
    <n v="7911.5399999999991"/>
    <n v="6210"/>
    <n v="1701.5399999999991"/>
  </r>
  <r>
    <x v="515"/>
    <x v="9"/>
    <x v="1"/>
    <x v="5"/>
    <x v="1"/>
    <x v="2"/>
    <n v="5646.76"/>
    <n v="4690"/>
    <n v="956.76000000000022"/>
  </r>
  <r>
    <x v="515"/>
    <x v="9"/>
    <x v="1"/>
    <x v="1"/>
    <x v="0"/>
    <x v="2"/>
    <n v="44729.04"/>
    <n v="26311.200000000001"/>
    <n v="18417.84"/>
  </r>
  <r>
    <x v="516"/>
    <x v="9"/>
    <x v="1"/>
    <x v="5"/>
    <x v="0"/>
    <x v="1"/>
    <n v="471214.90384615381"/>
    <n v="421560"/>
    <n v="49654.903846153815"/>
  </r>
  <r>
    <x v="517"/>
    <x v="9"/>
    <x v="1"/>
    <x v="3"/>
    <x v="3"/>
    <x v="1"/>
    <n v="243731.25"/>
    <n v="222840"/>
    <n v="20891.25"/>
  </r>
  <r>
    <x v="517"/>
    <x v="9"/>
    <x v="1"/>
    <x v="5"/>
    <x v="3"/>
    <x v="1"/>
    <n v="339223.55769230769"/>
    <n v="332040"/>
    <n v="7183.5576923076878"/>
  </r>
  <r>
    <x v="517"/>
    <x v="9"/>
    <x v="1"/>
    <x v="4"/>
    <x v="1"/>
    <x v="2"/>
    <n v="9837.17"/>
    <n v="7895"/>
    <n v="1942.17"/>
  </r>
  <r>
    <x v="517"/>
    <x v="9"/>
    <x v="1"/>
    <x v="1"/>
    <x v="3"/>
    <x v="2"/>
    <n v="87799.703999999983"/>
    <n v="50459.6"/>
    <n v="37340.103999999985"/>
  </r>
  <r>
    <x v="518"/>
    <x v="9"/>
    <x v="1"/>
    <x v="5"/>
    <x v="2"/>
    <x v="4"/>
    <n v="16282.300800000001"/>
    <n v="13721.04"/>
    <n v="2561.2608"/>
  </r>
  <r>
    <x v="519"/>
    <x v="9"/>
    <x v="1"/>
    <x v="4"/>
    <x v="2"/>
    <x v="2"/>
    <n v="21009"/>
    <n v="11175"/>
    <n v="9834"/>
  </r>
  <r>
    <x v="520"/>
    <x v="9"/>
    <x v="1"/>
    <x v="1"/>
    <x v="1"/>
    <x v="4"/>
    <n v="85911.540000000008"/>
    <n v="67824.899999999994"/>
    <n v="18086.640000000014"/>
  </r>
  <r>
    <x v="521"/>
    <x v="9"/>
    <x v="1"/>
    <x v="5"/>
    <x v="1"/>
    <x v="2"/>
    <n v="784531.44000000006"/>
    <n v="654825.6"/>
    <n v="129705.84000000008"/>
  </r>
  <r>
    <x v="522"/>
    <x v="9"/>
    <x v="1"/>
    <x v="3"/>
    <x v="1"/>
    <x v="2"/>
    <n v="1941439.5"/>
    <n v="1456780"/>
    <n v="484659.5"/>
  </r>
  <r>
    <x v="523"/>
    <x v="9"/>
    <x v="1"/>
    <x v="3"/>
    <x v="2"/>
    <x v="4"/>
    <n v="19401.66"/>
    <n v="15646.5"/>
    <n v="3755.16"/>
  </r>
  <r>
    <x v="523"/>
    <x v="9"/>
    <x v="1"/>
    <x v="1"/>
    <x v="0"/>
    <x v="4"/>
    <n v="54575.875200000009"/>
    <n v="47595.24"/>
    <n v="6980.6352000000115"/>
  </r>
  <r>
    <x v="524"/>
    <x v="9"/>
    <x v="1"/>
    <x v="4"/>
    <x v="2"/>
    <x v="2"/>
    <n v="24035"/>
    <n v="12650"/>
    <n v="11385"/>
  </r>
  <r>
    <x v="525"/>
    <x v="9"/>
    <x v="1"/>
    <x v="5"/>
    <x v="1"/>
    <x v="2"/>
    <n v="1017338"/>
    <n v="771160"/>
    <n v="246178"/>
  </r>
  <r>
    <x v="526"/>
    <x v="9"/>
    <x v="1"/>
    <x v="4"/>
    <x v="0"/>
    <x v="1"/>
    <n v="94668.75"/>
    <n v="79560"/>
    <n v="15108.75"/>
  </r>
  <r>
    <x v="526"/>
    <x v="9"/>
    <x v="1"/>
    <x v="4"/>
    <x v="1"/>
    <x v="1"/>
    <n v="103807.21153846153"/>
    <n v="87240"/>
    <n v="16567.211538461532"/>
  </r>
  <r>
    <x v="526"/>
    <x v="9"/>
    <x v="1"/>
    <x v="2"/>
    <x v="2"/>
    <x v="1"/>
    <n v="204346.15384615384"/>
    <n v="184800"/>
    <n v="19546.153846153844"/>
  </r>
  <r>
    <x v="526"/>
    <x v="9"/>
    <x v="1"/>
    <x v="2"/>
    <x v="1"/>
    <x v="1"/>
    <n v="71114.423076923078"/>
    <n v="66480"/>
    <n v="4634.423076923078"/>
  </r>
  <r>
    <x v="526"/>
    <x v="9"/>
    <x v="1"/>
    <x v="4"/>
    <x v="1"/>
    <x v="2"/>
    <n v="388510.08"/>
    <n v="300632.8"/>
    <n v="87877.280000000028"/>
  </r>
  <r>
    <x v="526"/>
    <x v="9"/>
    <x v="1"/>
    <x v="1"/>
    <x v="0"/>
    <x v="3"/>
    <n v="563304"/>
    <n v="479000"/>
    <n v="84304"/>
  </r>
  <r>
    <x v="527"/>
    <x v="9"/>
    <x v="1"/>
    <x v="3"/>
    <x v="0"/>
    <x v="2"/>
    <n v="33191.235000000001"/>
    <n v="23947.5"/>
    <n v="9243.7350000000006"/>
  </r>
  <r>
    <x v="528"/>
    <x v="9"/>
    <x v="1"/>
    <x v="5"/>
    <x v="2"/>
    <x v="4"/>
    <n v="7310.64"/>
    <n v="5482.9800000000005"/>
    <n v="1827.6599999999999"/>
  </r>
  <r>
    <x v="529"/>
    <x v="9"/>
    <x v="1"/>
    <x v="5"/>
    <x v="3"/>
    <x v="1"/>
    <n v="279938.94230769231"/>
    <n v="250440"/>
    <n v="29498.942307692312"/>
  </r>
  <r>
    <x v="529"/>
    <x v="9"/>
    <x v="1"/>
    <x v="4"/>
    <x v="3"/>
    <x v="2"/>
    <n v="597082.5"/>
    <n v="521820"/>
    <n v="75262.5"/>
  </r>
  <r>
    <x v="529"/>
    <x v="9"/>
    <x v="1"/>
    <x v="5"/>
    <x v="3"/>
    <x v="2"/>
    <n v="27669.386500000001"/>
    <n v="20804.05"/>
    <n v="6865.3365000000013"/>
  </r>
  <r>
    <x v="530"/>
    <x v="9"/>
    <x v="1"/>
    <x v="3"/>
    <x v="1"/>
    <x v="0"/>
    <n v="50349.599999999999"/>
    <n v="37296"/>
    <n v="13053.599999999999"/>
  </r>
  <r>
    <x v="530"/>
    <x v="9"/>
    <x v="1"/>
    <x v="2"/>
    <x v="1"/>
    <x v="2"/>
    <n v="30830.799999999999"/>
    <n v="16940"/>
    <n v="13890.8"/>
  </r>
  <r>
    <x v="530"/>
    <x v="9"/>
    <x v="1"/>
    <x v="5"/>
    <x v="1"/>
    <x v="4"/>
    <n v="32382.414000000004"/>
    <n v="26114.850000000002"/>
    <n v="6267.5640000000021"/>
  </r>
  <r>
    <x v="531"/>
    <x v="9"/>
    <x v="1"/>
    <x v="1"/>
    <x v="1"/>
    <x v="1"/>
    <n v="131793.75"/>
    <n v="110760"/>
    <n v="21033.75"/>
  </r>
  <r>
    <x v="531"/>
    <x v="9"/>
    <x v="1"/>
    <x v="2"/>
    <x v="2"/>
    <x v="2"/>
    <n v="626640"/>
    <n v="484900"/>
    <n v="141740"/>
  </r>
  <r>
    <x v="531"/>
    <x v="9"/>
    <x v="1"/>
    <x v="3"/>
    <x v="2"/>
    <x v="2"/>
    <n v="644875"/>
    <n v="479050"/>
    <n v="165825"/>
  </r>
  <r>
    <x v="532"/>
    <x v="9"/>
    <x v="1"/>
    <x v="2"/>
    <x v="1"/>
    <x v="0"/>
    <n v="40769.25"/>
    <n v="28610"/>
    <n v="12159.25"/>
  </r>
  <r>
    <x v="532"/>
    <x v="9"/>
    <x v="1"/>
    <x v="4"/>
    <x v="1"/>
    <x v="2"/>
    <n v="25971.724799999996"/>
    <n v="21571.200000000001"/>
    <n v="4400.5247999999956"/>
  </r>
  <r>
    <x v="532"/>
    <x v="9"/>
    <x v="1"/>
    <x v="5"/>
    <x v="1"/>
    <x v="4"/>
    <n v="12722.4"/>
    <n v="10044"/>
    <n v="2678.3999999999996"/>
  </r>
  <r>
    <x v="532"/>
    <x v="9"/>
    <x v="1"/>
    <x v="1"/>
    <x v="1"/>
    <x v="4"/>
    <n v="25345.32"/>
    <n v="20889"/>
    <n v="4456.32"/>
  </r>
  <r>
    <x v="533"/>
    <x v="10"/>
    <x v="1"/>
    <x v="3"/>
    <x v="2"/>
    <x v="2"/>
    <n v="44378.399999999994"/>
    <n v="25215"/>
    <n v="19163.399999999994"/>
  </r>
  <r>
    <x v="534"/>
    <x v="10"/>
    <x v="1"/>
    <x v="3"/>
    <x v="3"/>
    <x v="1"/>
    <n v="31544.826923076922"/>
    <n v="19725"/>
    <n v="11819.826923076922"/>
  </r>
  <r>
    <x v="535"/>
    <x v="10"/>
    <x v="1"/>
    <x v="3"/>
    <x v="2"/>
    <x v="1"/>
    <n v="1110576.923076923"/>
    <n v="715000"/>
    <n v="395576.92307692301"/>
  </r>
  <r>
    <x v="535"/>
    <x v="10"/>
    <x v="1"/>
    <x v="5"/>
    <x v="0"/>
    <x v="3"/>
    <n v="210627"/>
    <n v="201750"/>
    <n v="8877"/>
  </r>
  <r>
    <x v="536"/>
    <x v="10"/>
    <x v="1"/>
    <x v="4"/>
    <x v="1"/>
    <x v="2"/>
    <n v="18721.080000000002"/>
    <n v="14535"/>
    <n v="4186.0800000000017"/>
  </r>
  <r>
    <x v="537"/>
    <x v="10"/>
    <x v="1"/>
    <x v="3"/>
    <x v="2"/>
    <x v="2"/>
    <n v="683004"/>
    <n v="539760"/>
    <n v="143244"/>
  </r>
  <r>
    <x v="538"/>
    <x v="10"/>
    <x v="1"/>
    <x v="5"/>
    <x v="0"/>
    <x v="1"/>
    <n v="242660.25"/>
    <n v="217089.6"/>
    <n v="25570.649999999994"/>
  </r>
  <r>
    <x v="538"/>
    <x v="10"/>
    <x v="1"/>
    <x v="4"/>
    <x v="2"/>
    <x v="2"/>
    <n v="659613.5"/>
    <n v="538460"/>
    <n v="121153.5"/>
  </r>
  <r>
    <x v="539"/>
    <x v="10"/>
    <x v="1"/>
    <x v="1"/>
    <x v="0"/>
    <x v="1"/>
    <n v="281066.82692307694"/>
    <n v="241080"/>
    <n v="39986.826923076937"/>
  </r>
  <r>
    <x v="539"/>
    <x v="10"/>
    <x v="1"/>
    <x v="3"/>
    <x v="0"/>
    <x v="1"/>
    <n v="459611.78365384619"/>
    <n v="386259.60000000003"/>
    <n v="73352.18365384615"/>
  </r>
  <r>
    <x v="540"/>
    <x v="10"/>
    <x v="1"/>
    <x v="1"/>
    <x v="1"/>
    <x v="2"/>
    <n v="40227.314400000003"/>
    <n v="31575.600000000002"/>
    <n v="8651.7144000000008"/>
  </r>
  <r>
    <x v="541"/>
    <x v="10"/>
    <x v="1"/>
    <x v="1"/>
    <x v="0"/>
    <x v="0"/>
    <n v="79242.210000000006"/>
    <n v="60722"/>
    <n v="18520.210000000006"/>
  </r>
  <r>
    <x v="542"/>
    <x v="10"/>
    <x v="1"/>
    <x v="3"/>
    <x v="0"/>
    <x v="2"/>
    <n v="35172"/>
    <n v="19540"/>
    <n v="15632"/>
  </r>
  <r>
    <x v="543"/>
    <x v="10"/>
    <x v="1"/>
    <x v="1"/>
    <x v="3"/>
    <x v="2"/>
    <n v="326922.75"/>
    <n v="245310"/>
    <n v="81612.75"/>
  </r>
  <r>
    <x v="544"/>
    <x v="10"/>
    <x v="1"/>
    <x v="3"/>
    <x v="2"/>
    <x v="1"/>
    <n v="754539.92307692301"/>
    <n v="634118.40000000002"/>
    <n v="120421.52307692298"/>
  </r>
  <r>
    <x v="544"/>
    <x v="10"/>
    <x v="1"/>
    <x v="1"/>
    <x v="1"/>
    <x v="1"/>
    <n v="1037623.5288461538"/>
    <n v="880921.20000000007"/>
    <n v="156702.32884615369"/>
  </r>
  <r>
    <x v="544"/>
    <x v="10"/>
    <x v="1"/>
    <x v="3"/>
    <x v="3"/>
    <x v="2"/>
    <n v="1172166.24"/>
    <n v="1012502.4"/>
    <n v="159663.83999999997"/>
  </r>
  <r>
    <x v="545"/>
    <x v="10"/>
    <x v="1"/>
    <x v="5"/>
    <x v="1"/>
    <x v="2"/>
    <n v="416279.5"/>
    <n v="339820"/>
    <n v="76459.5"/>
  </r>
  <r>
    <x v="545"/>
    <x v="10"/>
    <x v="1"/>
    <x v="2"/>
    <x v="1"/>
    <x v="2"/>
    <n v="1092024.3600000001"/>
    <n v="881758.8"/>
    <n v="210265.56000000006"/>
  </r>
  <r>
    <x v="546"/>
    <x v="10"/>
    <x v="1"/>
    <x v="3"/>
    <x v="0"/>
    <x v="0"/>
    <n v="36031.5"/>
    <n v="28260"/>
    <n v="7771.5"/>
  </r>
  <r>
    <x v="546"/>
    <x v="10"/>
    <x v="1"/>
    <x v="2"/>
    <x v="0"/>
    <x v="1"/>
    <n v="93571.153846153844"/>
    <n v="79440"/>
    <n v="14131.153846153844"/>
  </r>
  <r>
    <x v="547"/>
    <x v="10"/>
    <x v="1"/>
    <x v="5"/>
    <x v="1"/>
    <x v="4"/>
    <n v="44514.288"/>
    <n v="36687.600000000006"/>
    <n v="7826.6879999999946"/>
  </r>
  <r>
    <x v="548"/>
    <x v="10"/>
    <x v="1"/>
    <x v="3"/>
    <x v="1"/>
    <x v="3"/>
    <n v="124992"/>
    <n v="112000"/>
    <n v="12992"/>
  </r>
  <r>
    <x v="549"/>
    <x v="10"/>
    <x v="1"/>
    <x v="4"/>
    <x v="0"/>
    <x v="2"/>
    <n v="87514.447999999989"/>
    <n v="47562.200000000004"/>
    <n v="39952.247999999985"/>
  </r>
  <r>
    <x v="550"/>
    <x v="10"/>
    <x v="1"/>
    <x v="4"/>
    <x v="1"/>
    <x v="2"/>
    <n v="83160"/>
    <n v="70200"/>
    <n v="12960"/>
  </r>
  <r>
    <x v="550"/>
    <x v="10"/>
    <x v="1"/>
    <x v="1"/>
    <x v="3"/>
    <x v="2"/>
    <n v="2115812.16"/>
    <n v="1806604.8"/>
    <n v="309207.3600000001"/>
  </r>
  <r>
    <x v="550"/>
    <x v="10"/>
    <x v="1"/>
    <x v="3"/>
    <x v="1"/>
    <x v="3"/>
    <n v="645300"/>
    <n v="537750"/>
    <n v="107550"/>
  </r>
  <r>
    <x v="551"/>
    <x v="10"/>
    <x v="1"/>
    <x v="1"/>
    <x v="3"/>
    <x v="2"/>
    <n v="9930.9952000000012"/>
    <n v="7710.4000000000005"/>
    <n v="2220.5952000000007"/>
  </r>
  <r>
    <x v="552"/>
    <x v="10"/>
    <x v="1"/>
    <x v="1"/>
    <x v="0"/>
    <x v="1"/>
    <n v="328283.65384615381"/>
    <n v="303480"/>
    <n v="24803.653846153815"/>
  </r>
  <r>
    <x v="552"/>
    <x v="10"/>
    <x v="1"/>
    <x v="4"/>
    <x v="0"/>
    <x v="2"/>
    <n v="3292128"/>
    <n v="2547480"/>
    <n v="744648"/>
  </r>
  <r>
    <x v="552"/>
    <x v="10"/>
    <x v="1"/>
    <x v="4"/>
    <x v="1"/>
    <x v="2"/>
    <n v="50760.984000000004"/>
    <n v="29512.2"/>
    <n v="21248.784000000003"/>
  </r>
  <r>
    <x v="552"/>
    <x v="10"/>
    <x v="1"/>
    <x v="5"/>
    <x v="1"/>
    <x v="3"/>
    <n v="76146"/>
    <n v="64750"/>
    <n v="11396"/>
  </r>
  <r>
    <x v="553"/>
    <x v="10"/>
    <x v="1"/>
    <x v="3"/>
    <x v="0"/>
    <x v="1"/>
    <n v="277809.23076923075"/>
    <n v="243302.39999999999"/>
    <n v="34506.830769230757"/>
  </r>
  <r>
    <x v="554"/>
    <x v="10"/>
    <x v="1"/>
    <x v="1"/>
    <x v="3"/>
    <x v="2"/>
    <n v="90791.423999999999"/>
    <n v="47287.200000000004"/>
    <n v="43504.223999999995"/>
  </r>
  <r>
    <x v="555"/>
    <x v="10"/>
    <x v="1"/>
    <x v="1"/>
    <x v="3"/>
    <x v="2"/>
    <n v="34356.537599999996"/>
    <n v="27886.799999999999"/>
    <n v="6469.7375999999967"/>
  </r>
  <r>
    <x v="556"/>
    <x v="10"/>
    <x v="1"/>
    <x v="3"/>
    <x v="0"/>
    <x v="0"/>
    <n v="53594.100000000006"/>
    <n v="38010"/>
    <n v="15584.100000000006"/>
  </r>
  <r>
    <x v="556"/>
    <x v="10"/>
    <x v="1"/>
    <x v="1"/>
    <x v="0"/>
    <x v="1"/>
    <n v="170701.52884615384"/>
    <n v="163245.6"/>
    <n v="7455.9288461538381"/>
  </r>
  <r>
    <x v="556"/>
    <x v="10"/>
    <x v="1"/>
    <x v="4"/>
    <x v="3"/>
    <x v="1"/>
    <n v="1231424.423076923"/>
    <n v="1205347.2"/>
    <n v="26077.223076923052"/>
  </r>
  <r>
    <x v="556"/>
    <x v="10"/>
    <x v="1"/>
    <x v="4"/>
    <x v="2"/>
    <x v="2"/>
    <n v="45953.4"/>
    <n v="26410"/>
    <n v="19543.400000000001"/>
  </r>
  <r>
    <x v="556"/>
    <x v="10"/>
    <x v="1"/>
    <x v="1"/>
    <x v="0"/>
    <x v="3"/>
    <n v="1926499.68"/>
    <n v="1638180"/>
    <n v="288319.67999999993"/>
  </r>
  <r>
    <x v="557"/>
    <x v="10"/>
    <x v="1"/>
    <x v="3"/>
    <x v="0"/>
    <x v="2"/>
    <n v="36753.599999999999"/>
    <n v="19760"/>
    <n v="16993.599999999999"/>
  </r>
  <r>
    <x v="557"/>
    <x v="10"/>
    <x v="1"/>
    <x v="3"/>
    <x v="2"/>
    <x v="4"/>
    <n v="3341.52"/>
    <n v="2754"/>
    <n v="587.52"/>
  </r>
  <r>
    <x v="558"/>
    <x v="10"/>
    <x v="1"/>
    <x v="4"/>
    <x v="0"/>
    <x v="1"/>
    <n v="462456.34615384613"/>
    <n v="405014.4"/>
    <n v="57441.946153846104"/>
  </r>
  <r>
    <x v="558"/>
    <x v="10"/>
    <x v="1"/>
    <x v="1"/>
    <x v="1"/>
    <x v="4"/>
    <n v="19338.240000000002"/>
    <n v="14503.68"/>
    <n v="4834.5600000000013"/>
  </r>
  <r>
    <x v="559"/>
    <x v="11"/>
    <x v="1"/>
    <x v="5"/>
    <x v="0"/>
    <x v="2"/>
    <n v="50438.387999999999"/>
    <n v="27713.4"/>
    <n v="22724.987999999998"/>
  </r>
  <r>
    <x v="559"/>
    <x v="11"/>
    <x v="1"/>
    <x v="5"/>
    <x v="1"/>
    <x v="2"/>
    <n v="639472.12"/>
    <n v="533748.80000000005"/>
    <n v="105723.31999999995"/>
  </r>
  <r>
    <x v="560"/>
    <x v="11"/>
    <x v="1"/>
    <x v="4"/>
    <x v="1"/>
    <x v="1"/>
    <n v="47120.192307692305"/>
    <n v="39600"/>
    <n v="7520.1923076923049"/>
  </r>
  <r>
    <x v="561"/>
    <x v="11"/>
    <x v="1"/>
    <x v="3"/>
    <x v="1"/>
    <x v="2"/>
    <n v="492184"/>
    <n v="388960"/>
    <n v="103224"/>
  </r>
  <r>
    <x v="561"/>
    <x v="11"/>
    <x v="1"/>
    <x v="3"/>
    <x v="1"/>
    <x v="2"/>
    <n v="578522"/>
    <n v="499720"/>
    <n v="78802"/>
  </r>
  <r>
    <x v="562"/>
    <x v="11"/>
    <x v="1"/>
    <x v="3"/>
    <x v="1"/>
    <x v="2"/>
    <n v="108622.8"/>
    <n v="54311.4"/>
    <n v="54311.4"/>
  </r>
  <r>
    <x v="563"/>
    <x v="11"/>
    <x v="1"/>
    <x v="2"/>
    <x v="3"/>
    <x v="0"/>
    <n v="37050"/>
    <n v="24700"/>
    <n v="12350"/>
  </r>
  <r>
    <x v="564"/>
    <x v="11"/>
    <x v="1"/>
    <x v="2"/>
    <x v="0"/>
    <x v="3"/>
    <n v="700245"/>
    <n v="641250"/>
    <n v="58995"/>
  </r>
  <r>
    <x v="564"/>
    <x v="11"/>
    <x v="1"/>
    <x v="3"/>
    <x v="0"/>
    <x v="4"/>
    <n v="46444.543199999993"/>
    <n v="39138.660000000003"/>
    <n v="7305.8831999999893"/>
  </r>
  <r>
    <x v="565"/>
    <x v="11"/>
    <x v="1"/>
    <x v="3"/>
    <x v="2"/>
    <x v="2"/>
    <n v="19627"/>
    <n v="10330"/>
    <n v="9297"/>
  </r>
  <r>
    <x v="565"/>
    <x v="11"/>
    <x v="1"/>
    <x v="3"/>
    <x v="2"/>
    <x v="2"/>
    <n v="4981"/>
    <n v="2930"/>
    <n v="2051"/>
  </r>
  <r>
    <x v="566"/>
    <x v="11"/>
    <x v="1"/>
    <x v="2"/>
    <x v="0"/>
    <x v="0"/>
    <n v="70358.706000000006"/>
    <n v="47379.6"/>
    <n v="22979.106000000007"/>
  </r>
  <r>
    <x v="566"/>
    <x v="11"/>
    <x v="1"/>
    <x v="2"/>
    <x v="1"/>
    <x v="2"/>
    <n v="18891.599999999999"/>
    <n v="10380"/>
    <n v="8511.5999999999985"/>
  </r>
  <r>
    <x v="566"/>
    <x v="11"/>
    <x v="1"/>
    <x v="4"/>
    <x v="3"/>
    <x v="3"/>
    <n v="754092.36"/>
    <n v="675710"/>
    <n v="78382.359999999986"/>
  </r>
  <r>
    <x v="567"/>
    <x v="11"/>
    <x v="1"/>
    <x v="4"/>
    <x v="1"/>
    <x v="1"/>
    <n v="496968.75"/>
    <n v="435240"/>
    <n v="61728.75"/>
  </r>
  <r>
    <x v="568"/>
    <x v="11"/>
    <x v="1"/>
    <x v="2"/>
    <x v="1"/>
    <x v="2"/>
    <n v="39237"/>
    <n v="22550"/>
    <n v="16687"/>
  </r>
  <r>
    <x v="569"/>
    <x v="11"/>
    <x v="1"/>
    <x v="2"/>
    <x v="3"/>
    <x v="0"/>
    <n v="29246.400000000001"/>
    <n v="20310"/>
    <n v="8936.4000000000015"/>
  </r>
  <r>
    <x v="569"/>
    <x v="11"/>
    <x v="1"/>
    <x v="5"/>
    <x v="3"/>
    <x v="2"/>
    <n v="10291.120000000001"/>
    <n v="7990"/>
    <n v="2301.1200000000008"/>
  </r>
  <r>
    <x v="569"/>
    <x v="11"/>
    <x v="1"/>
    <x v="2"/>
    <x v="3"/>
    <x v="4"/>
    <n v="10733.4"/>
    <n v="9045"/>
    <n v="1688.3999999999996"/>
  </r>
  <r>
    <x v="570"/>
    <x v="11"/>
    <x v="1"/>
    <x v="3"/>
    <x v="1"/>
    <x v="2"/>
    <n v="205707.48"/>
    <n v="115566"/>
    <n v="90141.48000000001"/>
  </r>
  <r>
    <x v="571"/>
    <x v="11"/>
    <x v="1"/>
    <x v="2"/>
    <x v="0"/>
    <x v="0"/>
    <n v="26133.57"/>
    <n v="19358.2"/>
    <n v="6775.369999999999"/>
  </r>
  <r>
    <x v="571"/>
    <x v="11"/>
    <x v="1"/>
    <x v="4"/>
    <x v="0"/>
    <x v="2"/>
    <n v="44654.592000000004"/>
    <n v="23257.600000000002"/>
    <n v="21396.992000000002"/>
  </r>
  <r>
    <x v="571"/>
    <x v="11"/>
    <x v="1"/>
    <x v="1"/>
    <x v="1"/>
    <x v="3"/>
    <n v="657316.62"/>
    <n v="615465"/>
    <n v="41851.619999999995"/>
  </r>
  <r>
    <x v="572"/>
    <x v="11"/>
    <x v="1"/>
    <x v="4"/>
    <x v="1"/>
    <x v="1"/>
    <n v="35922.721153846149"/>
    <n v="22462.5"/>
    <n v="13460.221153846149"/>
  </r>
  <r>
    <x v="573"/>
    <x v="11"/>
    <x v="1"/>
    <x v="3"/>
    <x v="0"/>
    <x v="2"/>
    <n v="29697"/>
    <n v="15630"/>
    <n v="14067"/>
  </r>
  <r>
    <x v="573"/>
    <x v="11"/>
    <x v="1"/>
    <x v="4"/>
    <x v="0"/>
    <x v="3"/>
    <n v="922680"/>
    <n v="873750"/>
    <n v="48930"/>
  </r>
  <r>
    <x v="573"/>
    <x v="11"/>
    <x v="1"/>
    <x v="1"/>
    <x v="2"/>
    <x v="3"/>
    <n v="385968"/>
    <n v="374000"/>
    <n v="11968"/>
  </r>
  <r>
    <x v="574"/>
    <x v="11"/>
    <x v="1"/>
    <x v="2"/>
    <x v="1"/>
    <x v="0"/>
    <n v="141876.99"/>
    <n v="99562.8"/>
    <n v="42314.189999999988"/>
  </r>
  <r>
    <x v="574"/>
    <x v="11"/>
    <x v="1"/>
    <x v="2"/>
    <x v="1"/>
    <x v="2"/>
    <n v="639922.5"/>
    <n v="559260"/>
    <n v="80662.5"/>
  </r>
  <r>
    <x v="574"/>
    <x v="11"/>
    <x v="1"/>
    <x v="2"/>
    <x v="1"/>
    <x v="2"/>
    <n v="8969.724400000001"/>
    <n v="6815.9000000000005"/>
    <n v="2153.8244000000004"/>
  </r>
  <r>
    <x v="575"/>
    <x v="11"/>
    <x v="1"/>
    <x v="3"/>
    <x v="3"/>
    <x v="2"/>
    <n v="63861.613199999993"/>
    <n v="51835.724999999999"/>
    <n v="12025.888199999994"/>
  </r>
  <r>
    <x v="576"/>
    <x v="11"/>
    <x v="1"/>
    <x v="4"/>
    <x v="1"/>
    <x v="2"/>
    <n v="20275.2"/>
    <n v="10560"/>
    <n v="9715.2000000000007"/>
  </r>
  <r>
    <x v="576"/>
    <x v="11"/>
    <x v="1"/>
    <x v="3"/>
    <x v="2"/>
    <x v="2"/>
    <n v="7040.9493000000002"/>
    <n v="5080.05"/>
    <n v="1960.8993"/>
  </r>
  <r>
    <x v="577"/>
    <x v="11"/>
    <x v="1"/>
    <x v="5"/>
    <x v="0"/>
    <x v="0"/>
    <n v="60073.200000000004"/>
    <n v="40048.800000000003"/>
    <n v="20024.400000000001"/>
  </r>
  <r>
    <x v="577"/>
    <x v="11"/>
    <x v="1"/>
    <x v="1"/>
    <x v="3"/>
    <x v="2"/>
    <n v="3142.7200000000003"/>
    <n v="2440"/>
    <n v="702.72000000000025"/>
  </r>
  <r>
    <x v="578"/>
    <x v="11"/>
    <x v="1"/>
    <x v="5"/>
    <x v="3"/>
    <x v="0"/>
    <n v="11092.95"/>
    <n v="7470"/>
    <n v="3622.9500000000007"/>
  </r>
  <r>
    <x v="578"/>
    <x v="11"/>
    <x v="1"/>
    <x v="2"/>
    <x v="1"/>
    <x v="3"/>
    <n v="715036.68"/>
    <n v="692865"/>
    <n v="22171.680000000051"/>
  </r>
  <r>
    <x v="578"/>
    <x v="11"/>
    <x v="1"/>
    <x v="5"/>
    <x v="1"/>
    <x v="4"/>
    <n v="9100.08"/>
    <n v="6894"/>
    <n v="2206.08"/>
  </r>
  <r>
    <x v="578"/>
    <x v="11"/>
    <x v="1"/>
    <x v="4"/>
    <x v="1"/>
    <x v="4"/>
    <n v="13429.92"/>
    <n v="10278"/>
    <n v="3151.92"/>
  </r>
  <r>
    <x v="579"/>
    <x v="11"/>
    <x v="1"/>
    <x v="4"/>
    <x v="1"/>
    <x v="0"/>
    <n v="30991.8"/>
    <n v="21980"/>
    <n v="9011.7999999999993"/>
  </r>
  <r>
    <x v="579"/>
    <x v="11"/>
    <x v="1"/>
    <x v="1"/>
    <x v="2"/>
    <x v="2"/>
    <n v="3503.6400000000008"/>
    <n v="2910"/>
    <n v="593.64000000000078"/>
  </r>
  <r>
    <x v="579"/>
    <x v="11"/>
    <x v="1"/>
    <x v="2"/>
    <x v="2"/>
    <x v="3"/>
    <n v="678960"/>
    <n v="615000"/>
    <n v="63960"/>
  </r>
  <r>
    <x v="580"/>
    <x v="0"/>
    <x v="2"/>
    <x v="3"/>
    <x v="1"/>
    <x v="2"/>
    <n v="1215694.48"/>
    <n v="960731.20000000007"/>
    <n v="254963.27999999991"/>
  </r>
  <r>
    <x v="581"/>
    <x v="0"/>
    <x v="2"/>
    <x v="4"/>
    <x v="2"/>
    <x v="2"/>
    <n v="634155.82999999996"/>
    <n v="547775.80000000005"/>
    <n v="86380.029999999912"/>
  </r>
  <r>
    <x v="582"/>
    <x v="0"/>
    <x v="2"/>
    <x v="3"/>
    <x v="3"/>
    <x v="3"/>
    <n v="287481.60000000003"/>
    <n v="257600"/>
    <n v="29881.600000000035"/>
  </r>
  <r>
    <x v="583"/>
    <x v="0"/>
    <x v="2"/>
    <x v="5"/>
    <x v="0"/>
    <x v="0"/>
    <n v="21573"/>
    <n v="15300"/>
    <n v="6273"/>
  </r>
  <r>
    <x v="583"/>
    <x v="0"/>
    <x v="2"/>
    <x v="1"/>
    <x v="1"/>
    <x v="0"/>
    <n v="172859.67600000001"/>
    <n v="130954.3"/>
    <n v="41905.376000000004"/>
  </r>
  <r>
    <x v="583"/>
    <x v="0"/>
    <x v="2"/>
    <x v="4"/>
    <x v="2"/>
    <x v="2"/>
    <n v="81514.92"/>
    <n v="43359"/>
    <n v="38155.919999999998"/>
  </r>
  <r>
    <x v="583"/>
    <x v="0"/>
    <x v="2"/>
    <x v="5"/>
    <x v="1"/>
    <x v="3"/>
    <n v="230272.56"/>
    <n v="195810"/>
    <n v="34462.559999999998"/>
  </r>
  <r>
    <x v="583"/>
    <x v="0"/>
    <x v="2"/>
    <x v="4"/>
    <x v="1"/>
    <x v="3"/>
    <n v="2328868.8000000003"/>
    <n v="2156360"/>
    <n v="172508.80000000028"/>
  </r>
  <r>
    <x v="584"/>
    <x v="0"/>
    <x v="2"/>
    <x v="4"/>
    <x v="1"/>
    <x v="2"/>
    <n v="2207.8014000000003"/>
    <n v="1695.7"/>
    <n v="512.10140000000024"/>
  </r>
  <r>
    <x v="584"/>
    <x v="0"/>
    <x v="2"/>
    <x v="2"/>
    <x v="1"/>
    <x v="4"/>
    <n v="6305.76"/>
    <n v="5436"/>
    <n v="869.76000000000022"/>
  </r>
  <r>
    <x v="585"/>
    <x v="0"/>
    <x v="2"/>
    <x v="1"/>
    <x v="0"/>
    <x v="2"/>
    <n v="37646.248500000002"/>
    <n v="28305.45"/>
    <n v="9340.7985000000008"/>
  </r>
  <r>
    <x v="586"/>
    <x v="0"/>
    <x v="2"/>
    <x v="2"/>
    <x v="3"/>
    <x v="2"/>
    <n v="11191.95"/>
    <n v="8415"/>
    <n v="2776.9500000000007"/>
  </r>
  <r>
    <x v="587"/>
    <x v="0"/>
    <x v="2"/>
    <x v="2"/>
    <x v="1"/>
    <x v="2"/>
    <n v="552391"/>
    <n v="436540"/>
    <n v="115851"/>
  </r>
  <r>
    <x v="588"/>
    <x v="0"/>
    <x v="2"/>
    <x v="5"/>
    <x v="2"/>
    <x v="0"/>
    <n v="24088.32"/>
    <n v="18892.8"/>
    <n v="5195.5200000000004"/>
  </r>
  <r>
    <x v="588"/>
    <x v="0"/>
    <x v="2"/>
    <x v="3"/>
    <x v="0"/>
    <x v="2"/>
    <n v="14714.7"/>
    <n v="10725"/>
    <n v="3989.7000000000007"/>
  </r>
  <r>
    <x v="588"/>
    <x v="0"/>
    <x v="2"/>
    <x v="5"/>
    <x v="0"/>
    <x v="2"/>
    <n v="157163.28"/>
    <n v="81012"/>
    <n v="76151.28"/>
  </r>
  <r>
    <x v="588"/>
    <x v="0"/>
    <x v="2"/>
    <x v="2"/>
    <x v="1"/>
    <x v="4"/>
    <n v="117177.66720000001"/>
    <n v="99867.33"/>
    <n v="17310.337200000009"/>
  </r>
  <r>
    <x v="589"/>
    <x v="0"/>
    <x v="2"/>
    <x v="4"/>
    <x v="1"/>
    <x v="0"/>
    <n v="42713.324999999997"/>
    <n v="31995"/>
    <n v="10718.324999999997"/>
  </r>
  <r>
    <x v="589"/>
    <x v="0"/>
    <x v="2"/>
    <x v="3"/>
    <x v="2"/>
    <x v="1"/>
    <n v="96461.538461538454"/>
    <n v="84480"/>
    <n v="11981.538461538454"/>
  </r>
  <r>
    <x v="589"/>
    <x v="0"/>
    <x v="2"/>
    <x v="1"/>
    <x v="0"/>
    <x v="3"/>
    <n v="794440.92"/>
    <n v="727510"/>
    <n v="66930.920000000042"/>
  </r>
  <r>
    <x v="590"/>
    <x v="0"/>
    <x v="2"/>
    <x v="4"/>
    <x v="1"/>
    <x v="0"/>
    <n v="33499.35"/>
    <n v="25670"/>
    <n v="7829.3499999999985"/>
  </r>
  <r>
    <x v="590"/>
    <x v="0"/>
    <x v="2"/>
    <x v="2"/>
    <x v="1"/>
    <x v="2"/>
    <n v="8771.14"/>
    <n v="6665"/>
    <n v="2106.1399999999994"/>
  </r>
  <r>
    <x v="590"/>
    <x v="0"/>
    <x v="2"/>
    <x v="2"/>
    <x v="3"/>
    <x v="2"/>
    <n v="107156"/>
    <n v="89440"/>
    <n v="17716"/>
  </r>
  <r>
    <x v="590"/>
    <x v="0"/>
    <x v="2"/>
    <x v="3"/>
    <x v="2"/>
    <x v="2"/>
    <n v="52404.090000000004"/>
    <n v="27581.100000000002"/>
    <n v="24822.99"/>
  </r>
  <r>
    <x v="591"/>
    <x v="0"/>
    <x v="2"/>
    <x v="3"/>
    <x v="1"/>
    <x v="0"/>
    <n v="6762"/>
    <n v="4900"/>
    <n v="1862"/>
  </r>
  <r>
    <x v="591"/>
    <x v="0"/>
    <x v="2"/>
    <x v="2"/>
    <x v="0"/>
    <x v="2"/>
    <n v="69670.920000000013"/>
    <n v="37059"/>
    <n v="32611.920000000013"/>
  </r>
  <r>
    <x v="592"/>
    <x v="0"/>
    <x v="2"/>
    <x v="5"/>
    <x v="1"/>
    <x v="2"/>
    <n v="3835364.2600000002"/>
    <n v="2907273.2"/>
    <n v="928091.06"/>
  </r>
  <r>
    <x v="593"/>
    <x v="0"/>
    <x v="2"/>
    <x v="3"/>
    <x v="1"/>
    <x v="2"/>
    <n v="10420.619999999999"/>
    <n v="8655"/>
    <n v="1765.619999999999"/>
  </r>
  <r>
    <x v="593"/>
    <x v="0"/>
    <x v="2"/>
    <x v="2"/>
    <x v="1"/>
    <x v="4"/>
    <n v="13055.220000000001"/>
    <n v="11254.5"/>
    <n v="1800.7200000000012"/>
  </r>
  <r>
    <x v="594"/>
    <x v="0"/>
    <x v="2"/>
    <x v="5"/>
    <x v="2"/>
    <x v="2"/>
    <n v="18818.8"/>
    <n v="10010"/>
    <n v="8808.7999999999993"/>
  </r>
  <r>
    <x v="594"/>
    <x v="0"/>
    <x v="2"/>
    <x v="2"/>
    <x v="0"/>
    <x v="2"/>
    <n v="21700.799999999999"/>
    <n v="12330"/>
    <n v="9370.7999999999993"/>
  </r>
  <r>
    <x v="595"/>
    <x v="0"/>
    <x v="2"/>
    <x v="4"/>
    <x v="1"/>
    <x v="2"/>
    <n v="239183"/>
    <n v="189020"/>
    <n v="50163"/>
  </r>
  <r>
    <x v="595"/>
    <x v="0"/>
    <x v="2"/>
    <x v="5"/>
    <x v="1"/>
    <x v="3"/>
    <n v="582048"/>
    <n v="505250"/>
    <n v="76798"/>
  </r>
  <r>
    <x v="595"/>
    <x v="0"/>
    <x v="2"/>
    <x v="2"/>
    <x v="0"/>
    <x v="3"/>
    <n v="2789743.32"/>
    <n v="2499770"/>
    <n v="289973.31999999983"/>
  </r>
  <r>
    <x v="596"/>
    <x v="0"/>
    <x v="2"/>
    <x v="1"/>
    <x v="0"/>
    <x v="1"/>
    <n v="41930.769230769227"/>
    <n v="18170"/>
    <n v="23760.769230769227"/>
  </r>
  <r>
    <x v="597"/>
    <x v="0"/>
    <x v="2"/>
    <x v="2"/>
    <x v="2"/>
    <x v="2"/>
    <n v="698593.28000000003"/>
    <n v="589721.59999999998"/>
    <n v="108871.68000000005"/>
  </r>
  <r>
    <x v="598"/>
    <x v="0"/>
    <x v="2"/>
    <x v="3"/>
    <x v="0"/>
    <x v="1"/>
    <n v="96461.538461538454"/>
    <n v="84480"/>
    <n v="11981.538461538454"/>
  </r>
  <r>
    <x v="599"/>
    <x v="0"/>
    <x v="2"/>
    <x v="2"/>
    <x v="2"/>
    <x v="0"/>
    <n v="40767.870000000003"/>
    <n v="31603"/>
    <n v="9164.8700000000026"/>
  </r>
  <r>
    <x v="599"/>
    <x v="0"/>
    <x v="2"/>
    <x v="1"/>
    <x v="1"/>
    <x v="1"/>
    <n v="10602.9"/>
    <n v="6630"/>
    <n v="3972.8999999999996"/>
  </r>
  <r>
    <x v="600"/>
    <x v="0"/>
    <x v="2"/>
    <x v="2"/>
    <x v="2"/>
    <x v="0"/>
    <n v="21801.599999999999"/>
    <n v="15140"/>
    <n v="6661.5999999999985"/>
  </r>
  <r>
    <x v="600"/>
    <x v="0"/>
    <x v="2"/>
    <x v="1"/>
    <x v="1"/>
    <x v="2"/>
    <n v="2837688"/>
    <n v="2195830"/>
    <n v="641858"/>
  </r>
  <r>
    <x v="601"/>
    <x v="0"/>
    <x v="2"/>
    <x v="1"/>
    <x v="0"/>
    <x v="2"/>
    <n v="38821.056000000004"/>
    <n v="21098.400000000001"/>
    <n v="17722.656000000003"/>
  </r>
  <r>
    <x v="601"/>
    <x v="0"/>
    <x v="2"/>
    <x v="5"/>
    <x v="1"/>
    <x v="2"/>
    <n v="1248710.54"/>
    <n v="1078620.3999999999"/>
    <n v="170090.14000000013"/>
  </r>
  <r>
    <x v="601"/>
    <x v="0"/>
    <x v="2"/>
    <x v="1"/>
    <x v="0"/>
    <x v="4"/>
    <n v="116953.68960000001"/>
    <n v="98556.48000000001"/>
    <n v="18397.209600000002"/>
  </r>
  <r>
    <x v="602"/>
    <x v="1"/>
    <x v="2"/>
    <x v="5"/>
    <x v="0"/>
    <x v="0"/>
    <n v="29123.55"/>
    <n v="20655"/>
    <n v="8468.5499999999993"/>
  </r>
  <r>
    <x v="603"/>
    <x v="1"/>
    <x v="2"/>
    <x v="1"/>
    <x v="2"/>
    <x v="3"/>
    <n v="310840.38"/>
    <n v="267045"/>
    <n v="43795.380000000005"/>
  </r>
  <r>
    <x v="604"/>
    <x v="1"/>
    <x v="2"/>
    <x v="1"/>
    <x v="1"/>
    <x v="1"/>
    <n v="608410.38461538462"/>
    <n v="595526.40000000002"/>
    <n v="12883.984615384601"/>
  </r>
  <r>
    <x v="604"/>
    <x v="1"/>
    <x v="2"/>
    <x v="5"/>
    <x v="1"/>
    <x v="2"/>
    <n v="360899"/>
    <n v="311740"/>
    <n v="49159"/>
  </r>
  <r>
    <x v="604"/>
    <x v="1"/>
    <x v="2"/>
    <x v="2"/>
    <x v="3"/>
    <x v="2"/>
    <n v="1732777.2"/>
    <n v="1462734"/>
    <n v="270043.19999999995"/>
  </r>
  <r>
    <x v="604"/>
    <x v="1"/>
    <x v="2"/>
    <x v="3"/>
    <x v="2"/>
    <x v="3"/>
    <n v="230310"/>
    <n v="213250"/>
    <n v="17060"/>
  </r>
  <r>
    <x v="605"/>
    <x v="1"/>
    <x v="2"/>
    <x v="5"/>
    <x v="2"/>
    <x v="1"/>
    <n v="1100296.1826923077"/>
    <n v="943759.20000000007"/>
    <n v="156536.98269230768"/>
  </r>
  <r>
    <x v="605"/>
    <x v="1"/>
    <x v="2"/>
    <x v="4"/>
    <x v="3"/>
    <x v="2"/>
    <n v="68631.624599999996"/>
    <n v="50023.05"/>
    <n v="18608.574599999993"/>
  </r>
  <r>
    <x v="606"/>
    <x v="1"/>
    <x v="2"/>
    <x v="2"/>
    <x v="0"/>
    <x v="2"/>
    <n v="110840.04000000001"/>
    <n v="61577.8"/>
    <n v="49262.240000000005"/>
  </r>
  <r>
    <x v="607"/>
    <x v="1"/>
    <x v="2"/>
    <x v="5"/>
    <x v="3"/>
    <x v="2"/>
    <n v="134741.728"/>
    <n v="75697.600000000006"/>
    <n v="59044.127999999997"/>
  </r>
  <r>
    <x v="607"/>
    <x v="1"/>
    <x v="2"/>
    <x v="5"/>
    <x v="3"/>
    <x v="3"/>
    <n v="535332.32999999996"/>
    <n v="459907.5"/>
    <n v="75424.829999999958"/>
  </r>
  <r>
    <x v="608"/>
    <x v="1"/>
    <x v="2"/>
    <x v="5"/>
    <x v="0"/>
    <x v="0"/>
    <n v="10637.550000000001"/>
    <n v="7091.7"/>
    <n v="3545.8500000000013"/>
  </r>
  <r>
    <x v="609"/>
    <x v="1"/>
    <x v="2"/>
    <x v="3"/>
    <x v="1"/>
    <x v="2"/>
    <n v="191383.92"/>
    <n v="154533.6"/>
    <n v="36850.320000000007"/>
  </r>
  <r>
    <x v="610"/>
    <x v="1"/>
    <x v="2"/>
    <x v="1"/>
    <x v="2"/>
    <x v="2"/>
    <n v="1275982.8900000001"/>
    <n v="1089509.2"/>
    <n v="186473.69000000018"/>
  </r>
  <r>
    <x v="610"/>
    <x v="1"/>
    <x v="2"/>
    <x v="1"/>
    <x v="2"/>
    <x v="3"/>
    <n v="474858"/>
    <n v="425500"/>
    <n v="49358"/>
  </r>
  <r>
    <x v="611"/>
    <x v="1"/>
    <x v="2"/>
    <x v="5"/>
    <x v="0"/>
    <x v="0"/>
    <n v="8822.0519999999997"/>
    <n v="6838.8"/>
    <n v="1983.2519999999995"/>
  </r>
  <r>
    <x v="612"/>
    <x v="1"/>
    <x v="2"/>
    <x v="3"/>
    <x v="3"/>
    <x v="2"/>
    <n v="14147.1008"/>
    <n v="10417.6"/>
    <n v="3729.5007999999998"/>
  </r>
  <r>
    <x v="612"/>
    <x v="1"/>
    <x v="2"/>
    <x v="4"/>
    <x v="2"/>
    <x v="4"/>
    <n v="21359.52"/>
    <n v="17604"/>
    <n v="3755.5200000000004"/>
  </r>
  <r>
    <x v="613"/>
    <x v="1"/>
    <x v="2"/>
    <x v="4"/>
    <x v="1"/>
    <x v="2"/>
    <n v="26430.6"/>
    <n v="14210"/>
    <n v="12220.599999999999"/>
  </r>
  <r>
    <x v="614"/>
    <x v="1"/>
    <x v="2"/>
    <x v="4"/>
    <x v="3"/>
    <x v="2"/>
    <n v="92064"/>
    <n v="71240"/>
    <n v="20824"/>
  </r>
  <r>
    <x v="614"/>
    <x v="1"/>
    <x v="2"/>
    <x v="1"/>
    <x v="3"/>
    <x v="2"/>
    <n v="10298.82"/>
    <n v="7910"/>
    <n v="2388.8199999999997"/>
  </r>
  <r>
    <x v="615"/>
    <x v="1"/>
    <x v="2"/>
    <x v="2"/>
    <x v="0"/>
    <x v="0"/>
    <n v="69111.072"/>
    <n v="47993.8"/>
    <n v="21117.271999999997"/>
  </r>
  <r>
    <x v="615"/>
    <x v="1"/>
    <x v="2"/>
    <x v="2"/>
    <x v="0"/>
    <x v="1"/>
    <n v="196599.57692307694"/>
    <n v="177794.4"/>
    <n v="18805.176923076942"/>
  </r>
  <r>
    <x v="615"/>
    <x v="1"/>
    <x v="2"/>
    <x v="5"/>
    <x v="0"/>
    <x v="1"/>
    <n v="13617.692307692307"/>
    <n v="8430"/>
    <n v="5187.6923076923067"/>
  </r>
  <r>
    <x v="616"/>
    <x v="1"/>
    <x v="2"/>
    <x v="1"/>
    <x v="0"/>
    <x v="0"/>
    <n v="89489.106"/>
    <n v="69371.399999999994"/>
    <n v="20117.706000000006"/>
  </r>
  <r>
    <x v="616"/>
    <x v="1"/>
    <x v="2"/>
    <x v="5"/>
    <x v="2"/>
    <x v="1"/>
    <n v="215256.05769230769"/>
    <n v="184632"/>
    <n v="30624.057692307688"/>
  </r>
  <r>
    <x v="616"/>
    <x v="1"/>
    <x v="2"/>
    <x v="3"/>
    <x v="2"/>
    <x v="4"/>
    <n v="7317.9288000000006"/>
    <n v="6031.26"/>
    <n v="1286.6688000000004"/>
  </r>
  <r>
    <x v="617"/>
    <x v="1"/>
    <x v="2"/>
    <x v="4"/>
    <x v="3"/>
    <x v="2"/>
    <n v="24225.599999999999"/>
    <n v="12360"/>
    <n v="11865.599999999999"/>
  </r>
  <r>
    <x v="618"/>
    <x v="1"/>
    <x v="2"/>
    <x v="2"/>
    <x v="1"/>
    <x v="2"/>
    <n v="43665.468000000008"/>
    <n v="36267"/>
    <n v="7398.468000000008"/>
  </r>
  <r>
    <x v="619"/>
    <x v="1"/>
    <x v="2"/>
    <x v="2"/>
    <x v="1"/>
    <x v="2"/>
    <n v="4472"/>
    <n v="2600"/>
    <n v="1872"/>
  </r>
  <r>
    <x v="620"/>
    <x v="1"/>
    <x v="2"/>
    <x v="3"/>
    <x v="1"/>
    <x v="1"/>
    <n v="267705.86538461538"/>
    <n v="262036.80000000002"/>
    <n v="5669.0653846153582"/>
  </r>
  <r>
    <x v="620"/>
    <x v="1"/>
    <x v="2"/>
    <x v="1"/>
    <x v="2"/>
    <x v="2"/>
    <n v="5217.03"/>
    <n v="4095"/>
    <n v="1122.0299999999997"/>
  </r>
  <r>
    <x v="621"/>
    <x v="1"/>
    <x v="2"/>
    <x v="5"/>
    <x v="3"/>
    <x v="2"/>
    <n v="4338"/>
    <n v="2410"/>
    <n v="1928"/>
  </r>
  <r>
    <x v="622"/>
    <x v="1"/>
    <x v="2"/>
    <x v="1"/>
    <x v="0"/>
    <x v="1"/>
    <n v="41930.769230769227"/>
    <n v="18170"/>
    <n v="23760.769230769227"/>
  </r>
  <r>
    <x v="622"/>
    <x v="1"/>
    <x v="2"/>
    <x v="1"/>
    <x v="2"/>
    <x v="4"/>
    <n v="30216"/>
    <n v="22662"/>
    <n v="7554"/>
  </r>
  <r>
    <x v="623"/>
    <x v="1"/>
    <x v="2"/>
    <x v="4"/>
    <x v="2"/>
    <x v="3"/>
    <n v="683397"/>
    <n v="575250"/>
    <n v="108147"/>
  </r>
  <r>
    <x v="624"/>
    <x v="2"/>
    <x v="2"/>
    <x v="1"/>
    <x v="0"/>
    <x v="2"/>
    <n v="176612.4"/>
    <n v="88306.2"/>
    <n v="88306.2"/>
  </r>
  <r>
    <x v="625"/>
    <x v="2"/>
    <x v="2"/>
    <x v="2"/>
    <x v="2"/>
    <x v="0"/>
    <n v="26486.400000000001"/>
    <n v="19840"/>
    <n v="6646.4000000000015"/>
  </r>
  <r>
    <x v="625"/>
    <x v="2"/>
    <x v="2"/>
    <x v="2"/>
    <x v="1"/>
    <x v="2"/>
    <n v="2322918.6750000003"/>
    <n v="2030113.8"/>
    <n v="292804.87500000023"/>
  </r>
  <r>
    <x v="626"/>
    <x v="2"/>
    <x v="2"/>
    <x v="5"/>
    <x v="1"/>
    <x v="2"/>
    <n v="121763.97"/>
    <n v="64086.3"/>
    <n v="57677.67"/>
  </r>
  <r>
    <x v="627"/>
    <x v="2"/>
    <x v="2"/>
    <x v="4"/>
    <x v="1"/>
    <x v="2"/>
    <n v="12205.41"/>
    <n v="9177"/>
    <n v="3028.41"/>
  </r>
  <r>
    <x v="628"/>
    <x v="2"/>
    <x v="2"/>
    <x v="1"/>
    <x v="3"/>
    <x v="2"/>
    <n v="152027.13"/>
    <n v="85408.5"/>
    <n v="66618.63"/>
  </r>
  <r>
    <x v="628"/>
    <x v="2"/>
    <x v="2"/>
    <x v="5"/>
    <x v="3"/>
    <x v="2"/>
    <n v="88381.567999999985"/>
    <n v="50216.800000000003"/>
    <n v="38164.767999999982"/>
  </r>
  <r>
    <x v="629"/>
    <x v="2"/>
    <x v="2"/>
    <x v="1"/>
    <x v="1"/>
    <x v="2"/>
    <n v="16121.4"/>
    <n v="8310"/>
    <n v="7811.4"/>
  </r>
  <r>
    <x v="629"/>
    <x v="2"/>
    <x v="2"/>
    <x v="2"/>
    <x v="2"/>
    <x v="2"/>
    <n v="50520.203999999998"/>
    <n v="27161.4"/>
    <n v="23358.803999999996"/>
  </r>
  <r>
    <x v="629"/>
    <x v="2"/>
    <x v="2"/>
    <x v="5"/>
    <x v="0"/>
    <x v="4"/>
    <n v="5040.96"/>
    <n v="4248"/>
    <n v="792.96"/>
  </r>
  <r>
    <x v="630"/>
    <x v="2"/>
    <x v="2"/>
    <x v="2"/>
    <x v="1"/>
    <x v="2"/>
    <n v="2750907.18"/>
    <n v="2173969.2000000002"/>
    <n v="576937.98"/>
  </r>
  <r>
    <x v="631"/>
    <x v="2"/>
    <x v="2"/>
    <x v="5"/>
    <x v="2"/>
    <x v="2"/>
    <n v="448875"/>
    <n v="351000"/>
    <n v="97875"/>
  </r>
  <r>
    <x v="632"/>
    <x v="2"/>
    <x v="2"/>
    <x v="4"/>
    <x v="2"/>
    <x v="1"/>
    <n v="409961.53846153844"/>
    <n v="359040"/>
    <n v="50921.538461538439"/>
  </r>
  <r>
    <x v="633"/>
    <x v="2"/>
    <x v="2"/>
    <x v="4"/>
    <x v="3"/>
    <x v="2"/>
    <n v="430452.75"/>
    <n v="351390"/>
    <n v="79062.75"/>
  </r>
  <r>
    <x v="633"/>
    <x v="2"/>
    <x v="2"/>
    <x v="5"/>
    <x v="1"/>
    <x v="2"/>
    <n v="52300.160000000003"/>
    <n v="28424"/>
    <n v="23876.160000000003"/>
  </r>
  <r>
    <x v="634"/>
    <x v="2"/>
    <x v="2"/>
    <x v="5"/>
    <x v="2"/>
    <x v="1"/>
    <n v="114349.03846153845"/>
    <n v="97080"/>
    <n v="17269.038461538454"/>
  </r>
  <r>
    <x v="634"/>
    <x v="2"/>
    <x v="2"/>
    <x v="1"/>
    <x v="0"/>
    <x v="2"/>
    <n v="801444"/>
    <n v="684320"/>
    <n v="117124"/>
  </r>
  <r>
    <x v="634"/>
    <x v="2"/>
    <x v="2"/>
    <x v="5"/>
    <x v="2"/>
    <x v="3"/>
    <n v="91182"/>
    <n v="83500"/>
    <n v="7682"/>
  </r>
  <r>
    <x v="635"/>
    <x v="2"/>
    <x v="2"/>
    <x v="5"/>
    <x v="0"/>
    <x v="2"/>
    <n v="16012.667999999998"/>
    <n v="12039.6"/>
    <n v="3973.0679999999975"/>
  </r>
  <r>
    <x v="635"/>
    <x v="2"/>
    <x v="2"/>
    <x v="1"/>
    <x v="0"/>
    <x v="2"/>
    <n v="236766.6"/>
    <n v="185140.80000000002"/>
    <n v="51625.799999999988"/>
  </r>
  <r>
    <x v="636"/>
    <x v="2"/>
    <x v="2"/>
    <x v="2"/>
    <x v="1"/>
    <x v="1"/>
    <n v="51202.384615384617"/>
    <n v="47865.599999999999"/>
    <n v="3336.7846153846185"/>
  </r>
  <r>
    <x v="637"/>
    <x v="2"/>
    <x v="2"/>
    <x v="4"/>
    <x v="0"/>
    <x v="0"/>
    <n v="49584.764999999999"/>
    <n v="35166.5"/>
    <n v="14418.264999999999"/>
  </r>
  <r>
    <x v="637"/>
    <x v="2"/>
    <x v="2"/>
    <x v="1"/>
    <x v="1"/>
    <x v="1"/>
    <n v="362149.03846153844"/>
    <n v="354480"/>
    <n v="7669.0384615384392"/>
  </r>
  <r>
    <x v="638"/>
    <x v="2"/>
    <x v="2"/>
    <x v="4"/>
    <x v="0"/>
    <x v="2"/>
    <n v="23588.799999999999"/>
    <n v="12820"/>
    <n v="10768.8"/>
  </r>
  <r>
    <x v="639"/>
    <x v="2"/>
    <x v="2"/>
    <x v="5"/>
    <x v="1"/>
    <x v="2"/>
    <n v="238609"/>
    <n v="199160"/>
    <n v="39449"/>
  </r>
  <r>
    <x v="640"/>
    <x v="2"/>
    <x v="2"/>
    <x v="4"/>
    <x v="3"/>
    <x v="0"/>
    <n v="29104.2"/>
    <n v="20424"/>
    <n v="8680.2000000000007"/>
  </r>
  <r>
    <x v="641"/>
    <x v="2"/>
    <x v="2"/>
    <x v="2"/>
    <x v="3"/>
    <x v="2"/>
    <n v="438564"/>
    <n v="354120"/>
    <n v="84444"/>
  </r>
  <r>
    <x v="641"/>
    <x v="2"/>
    <x v="2"/>
    <x v="4"/>
    <x v="2"/>
    <x v="3"/>
    <n v="282435"/>
    <n v="247750"/>
    <n v="34685"/>
  </r>
  <r>
    <x v="642"/>
    <x v="2"/>
    <x v="2"/>
    <x v="2"/>
    <x v="0"/>
    <x v="3"/>
    <n v="313500"/>
    <n v="275000"/>
    <n v="38500"/>
  </r>
  <r>
    <x v="642"/>
    <x v="2"/>
    <x v="2"/>
    <x v="5"/>
    <x v="1"/>
    <x v="3"/>
    <n v="356250"/>
    <n v="312500"/>
    <n v="43750"/>
  </r>
  <r>
    <x v="643"/>
    <x v="2"/>
    <x v="2"/>
    <x v="4"/>
    <x v="1"/>
    <x v="0"/>
    <n v="9225"/>
    <n v="6150"/>
    <n v="3075"/>
  </r>
  <r>
    <x v="644"/>
    <x v="2"/>
    <x v="2"/>
    <x v="1"/>
    <x v="2"/>
    <x v="1"/>
    <n v="540027.11538461538"/>
    <n v="458472"/>
    <n v="81555.115384615376"/>
  </r>
  <r>
    <x v="644"/>
    <x v="2"/>
    <x v="2"/>
    <x v="4"/>
    <x v="0"/>
    <x v="1"/>
    <n v="921436.6875"/>
    <n v="842456.4"/>
    <n v="78980.287499999977"/>
  </r>
  <r>
    <x v="645"/>
    <x v="2"/>
    <x v="2"/>
    <x v="1"/>
    <x v="2"/>
    <x v="4"/>
    <n v="39926.218800000002"/>
    <n v="33645.69"/>
    <n v="6280.5288"/>
  </r>
  <r>
    <x v="646"/>
    <x v="2"/>
    <x v="2"/>
    <x v="3"/>
    <x v="2"/>
    <x v="1"/>
    <n v="183947.59615384616"/>
    <n v="171960"/>
    <n v="11987.596153846156"/>
  </r>
  <r>
    <x v="647"/>
    <x v="2"/>
    <x v="2"/>
    <x v="3"/>
    <x v="2"/>
    <x v="0"/>
    <n v="78408"/>
    <n v="52272"/>
    <n v="26136"/>
  </r>
  <r>
    <x v="647"/>
    <x v="2"/>
    <x v="2"/>
    <x v="5"/>
    <x v="2"/>
    <x v="2"/>
    <n v="6203.0079999999998"/>
    <n v="5152"/>
    <n v="1051.0079999999998"/>
  </r>
  <r>
    <x v="648"/>
    <x v="2"/>
    <x v="2"/>
    <x v="5"/>
    <x v="3"/>
    <x v="4"/>
    <n v="89622.180000000008"/>
    <n v="77260.5"/>
    <n v="12361.680000000008"/>
  </r>
  <r>
    <x v="649"/>
    <x v="2"/>
    <x v="2"/>
    <x v="1"/>
    <x v="1"/>
    <x v="3"/>
    <n v="233091"/>
    <n v="218250"/>
    <n v="14841"/>
  </r>
  <r>
    <x v="649"/>
    <x v="2"/>
    <x v="2"/>
    <x v="3"/>
    <x v="3"/>
    <x v="4"/>
    <n v="53597.375999999997"/>
    <n v="41018.400000000001"/>
    <n v="12578.975999999995"/>
  </r>
  <r>
    <x v="650"/>
    <x v="2"/>
    <x v="2"/>
    <x v="2"/>
    <x v="2"/>
    <x v="2"/>
    <n v="196479.36000000002"/>
    <n v="165859.20000000001"/>
    <n v="30620.160000000003"/>
  </r>
  <r>
    <x v="651"/>
    <x v="3"/>
    <x v="2"/>
    <x v="2"/>
    <x v="3"/>
    <x v="0"/>
    <n v="23083.8"/>
    <n v="15389.2"/>
    <n v="7694.5999999999985"/>
  </r>
  <r>
    <x v="651"/>
    <x v="3"/>
    <x v="2"/>
    <x v="5"/>
    <x v="3"/>
    <x v="4"/>
    <n v="41900.400000000001"/>
    <n v="31425.300000000003"/>
    <n v="10475.099999999999"/>
  </r>
  <r>
    <x v="652"/>
    <x v="3"/>
    <x v="2"/>
    <x v="4"/>
    <x v="1"/>
    <x v="1"/>
    <n v="427393.125"/>
    <n v="374306.4"/>
    <n v="53086.724999999977"/>
  </r>
  <r>
    <x v="653"/>
    <x v="3"/>
    <x v="2"/>
    <x v="4"/>
    <x v="2"/>
    <x v="2"/>
    <n v="608501.6"/>
    <n v="475820.79999999999"/>
    <n v="132680.79999999999"/>
  </r>
  <r>
    <x v="653"/>
    <x v="3"/>
    <x v="2"/>
    <x v="5"/>
    <x v="3"/>
    <x v="3"/>
    <n v="508032"/>
    <n v="432000"/>
    <n v="76032"/>
  </r>
  <r>
    <x v="654"/>
    <x v="3"/>
    <x v="2"/>
    <x v="1"/>
    <x v="2"/>
    <x v="0"/>
    <n v="34736.1"/>
    <n v="23630"/>
    <n v="11106.099999999999"/>
  </r>
  <r>
    <x v="655"/>
    <x v="3"/>
    <x v="2"/>
    <x v="3"/>
    <x v="1"/>
    <x v="0"/>
    <n v="29254.5"/>
    <n v="21670"/>
    <n v="7584.5"/>
  </r>
  <r>
    <x v="655"/>
    <x v="3"/>
    <x v="2"/>
    <x v="5"/>
    <x v="1"/>
    <x v="3"/>
    <n v="62916"/>
    <n v="53500"/>
    <n v="9416"/>
  </r>
  <r>
    <x v="655"/>
    <x v="3"/>
    <x v="2"/>
    <x v="3"/>
    <x v="2"/>
    <x v="3"/>
    <n v="875294.64"/>
    <n v="828877.5"/>
    <n v="46417.140000000014"/>
  </r>
  <r>
    <x v="656"/>
    <x v="3"/>
    <x v="2"/>
    <x v="4"/>
    <x v="2"/>
    <x v="2"/>
    <n v="18082.260000000002"/>
    <n v="12915.9"/>
    <n v="5166.3600000000024"/>
  </r>
  <r>
    <x v="656"/>
    <x v="3"/>
    <x v="2"/>
    <x v="4"/>
    <x v="2"/>
    <x v="2"/>
    <n v="52877"/>
    <n v="27830"/>
    <n v="25047"/>
  </r>
  <r>
    <x v="656"/>
    <x v="3"/>
    <x v="2"/>
    <x v="4"/>
    <x v="2"/>
    <x v="2"/>
    <n v="2015987.4000000001"/>
    <n v="1663989.6"/>
    <n v="351997.80000000005"/>
  </r>
  <r>
    <x v="657"/>
    <x v="3"/>
    <x v="2"/>
    <x v="4"/>
    <x v="1"/>
    <x v="2"/>
    <n v="4366.32"/>
    <n v="3390"/>
    <n v="976.31999999999971"/>
  </r>
  <r>
    <x v="657"/>
    <x v="3"/>
    <x v="2"/>
    <x v="1"/>
    <x v="3"/>
    <x v="4"/>
    <n v="15229.2"/>
    <n v="11655"/>
    <n v="3574.2000000000007"/>
  </r>
  <r>
    <x v="658"/>
    <x v="3"/>
    <x v="2"/>
    <x v="5"/>
    <x v="3"/>
    <x v="4"/>
    <n v="18540"/>
    <n v="13905"/>
    <n v="4635"/>
  </r>
  <r>
    <x v="659"/>
    <x v="3"/>
    <x v="2"/>
    <x v="4"/>
    <x v="1"/>
    <x v="2"/>
    <n v="3790.5"/>
    <n v="2850"/>
    <n v="940.5"/>
  </r>
  <r>
    <x v="659"/>
    <x v="3"/>
    <x v="2"/>
    <x v="4"/>
    <x v="2"/>
    <x v="2"/>
    <n v="87783.695999999996"/>
    <n v="44787.6"/>
    <n v="42996.095999999998"/>
  </r>
  <r>
    <x v="660"/>
    <x v="3"/>
    <x v="2"/>
    <x v="3"/>
    <x v="3"/>
    <x v="2"/>
    <n v="2647798.79"/>
    <n v="2161468.4"/>
    <n v="486330.39000000013"/>
  </r>
  <r>
    <x v="661"/>
    <x v="3"/>
    <x v="2"/>
    <x v="4"/>
    <x v="0"/>
    <x v="1"/>
    <n v="117973.55769230769"/>
    <n v="103320"/>
    <n v="14653.557692307688"/>
  </r>
  <r>
    <x v="662"/>
    <x v="3"/>
    <x v="2"/>
    <x v="1"/>
    <x v="1"/>
    <x v="2"/>
    <n v="32183.72"/>
    <n v="16938.8"/>
    <n v="15244.920000000002"/>
  </r>
  <r>
    <x v="662"/>
    <x v="3"/>
    <x v="2"/>
    <x v="1"/>
    <x v="3"/>
    <x v="3"/>
    <n v="69402"/>
    <n v="67250"/>
    <n v="2152"/>
  </r>
  <r>
    <x v="663"/>
    <x v="3"/>
    <x v="2"/>
    <x v="3"/>
    <x v="1"/>
    <x v="1"/>
    <n v="861585.57692307688"/>
    <n v="560300"/>
    <n v="301285.57692307688"/>
  </r>
  <r>
    <x v="663"/>
    <x v="3"/>
    <x v="2"/>
    <x v="1"/>
    <x v="1"/>
    <x v="2"/>
    <n v="69144.42"/>
    <n v="36391.800000000003"/>
    <n v="32752.619999999995"/>
  </r>
  <r>
    <x v="663"/>
    <x v="3"/>
    <x v="2"/>
    <x v="2"/>
    <x v="2"/>
    <x v="2"/>
    <n v="54115.399800000007"/>
    <n v="43431.3"/>
    <n v="10684.099800000004"/>
  </r>
  <r>
    <x v="664"/>
    <x v="3"/>
    <x v="2"/>
    <x v="5"/>
    <x v="1"/>
    <x v="4"/>
    <n v="9609.6"/>
    <n v="7920"/>
    <n v="1689.6000000000004"/>
  </r>
  <r>
    <x v="665"/>
    <x v="3"/>
    <x v="2"/>
    <x v="5"/>
    <x v="1"/>
    <x v="2"/>
    <n v="108706.5"/>
    <n v="92820"/>
    <n v="15886.5"/>
  </r>
  <r>
    <x v="665"/>
    <x v="3"/>
    <x v="2"/>
    <x v="1"/>
    <x v="3"/>
    <x v="2"/>
    <n v="120606.87"/>
    <n v="63477.3"/>
    <n v="57129.569999999992"/>
  </r>
  <r>
    <x v="666"/>
    <x v="3"/>
    <x v="2"/>
    <x v="5"/>
    <x v="3"/>
    <x v="0"/>
    <n v="9811.7999999999993"/>
    <n v="7110"/>
    <n v="2701.7999999999993"/>
  </r>
  <r>
    <x v="666"/>
    <x v="3"/>
    <x v="2"/>
    <x v="1"/>
    <x v="1"/>
    <x v="0"/>
    <n v="11772"/>
    <n v="8175"/>
    <n v="3597"/>
  </r>
  <r>
    <x v="666"/>
    <x v="3"/>
    <x v="2"/>
    <x v="2"/>
    <x v="0"/>
    <x v="2"/>
    <n v="10396.540000000001"/>
    <n v="8635"/>
    <n v="1761.5400000000009"/>
  </r>
  <r>
    <x v="666"/>
    <x v="3"/>
    <x v="2"/>
    <x v="3"/>
    <x v="2"/>
    <x v="2"/>
    <n v="4981"/>
    <n v="2930"/>
    <n v="2051"/>
  </r>
  <r>
    <x v="666"/>
    <x v="3"/>
    <x v="2"/>
    <x v="2"/>
    <x v="3"/>
    <x v="2"/>
    <n v="474976.60000000003"/>
    <n v="415105.60000000003"/>
    <n v="59871"/>
  </r>
  <r>
    <x v="667"/>
    <x v="3"/>
    <x v="2"/>
    <x v="5"/>
    <x v="3"/>
    <x v="2"/>
    <n v="53257.599999999999"/>
    <n v="29920"/>
    <n v="23337.599999999999"/>
  </r>
  <r>
    <x v="667"/>
    <x v="3"/>
    <x v="2"/>
    <x v="1"/>
    <x v="0"/>
    <x v="2"/>
    <n v="14713.5"/>
    <n v="8655"/>
    <n v="6058.5"/>
  </r>
  <r>
    <x v="668"/>
    <x v="3"/>
    <x v="2"/>
    <x v="4"/>
    <x v="2"/>
    <x v="0"/>
    <n v="14203.728000000001"/>
    <n v="9863.7000000000007"/>
    <n v="4340.0280000000002"/>
  </r>
  <r>
    <x v="668"/>
    <x v="3"/>
    <x v="2"/>
    <x v="1"/>
    <x v="1"/>
    <x v="2"/>
    <n v="706387.5"/>
    <n v="524745"/>
    <n v="181642.5"/>
  </r>
  <r>
    <x v="668"/>
    <x v="3"/>
    <x v="2"/>
    <x v="4"/>
    <x v="3"/>
    <x v="3"/>
    <n v="2771817.3000000003"/>
    <n v="2566497.5"/>
    <n v="205319.80000000028"/>
  </r>
  <r>
    <x v="669"/>
    <x v="3"/>
    <x v="2"/>
    <x v="3"/>
    <x v="2"/>
    <x v="0"/>
    <n v="52167.375"/>
    <n v="39975"/>
    <n v="12192.375"/>
  </r>
  <r>
    <x v="669"/>
    <x v="3"/>
    <x v="2"/>
    <x v="2"/>
    <x v="3"/>
    <x v="1"/>
    <n v="709061.53846153838"/>
    <n v="614520"/>
    <n v="94541.538461538381"/>
  </r>
  <r>
    <x v="669"/>
    <x v="3"/>
    <x v="2"/>
    <x v="1"/>
    <x v="1"/>
    <x v="2"/>
    <n v="655551.75"/>
    <n v="547170"/>
    <n v="108381.75"/>
  </r>
  <r>
    <x v="669"/>
    <x v="3"/>
    <x v="2"/>
    <x v="3"/>
    <x v="2"/>
    <x v="2"/>
    <n v="741157.46250000002"/>
    <n v="579551.70000000007"/>
    <n v="161605.76249999995"/>
  </r>
  <r>
    <x v="670"/>
    <x v="3"/>
    <x v="2"/>
    <x v="3"/>
    <x v="2"/>
    <x v="0"/>
    <n v="4766.8500000000004"/>
    <n v="3210"/>
    <n v="1556.8500000000004"/>
  </r>
  <r>
    <x v="670"/>
    <x v="3"/>
    <x v="2"/>
    <x v="3"/>
    <x v="1"/>
    <x v="0"/>
    <n v="18663.12"/>
    <n v="13524"/>
    <n v="5139.119999999999"/>
  </r>
  <r>
    <x v="671"/>
    <x v="3"/>
    <x v="2"/>
    <x v="1"/>
    <x v="1"/>
    <x v="0"/>
    <n v="17604.900000000001"/>
    <n v="12620"/>
    <n v="4984.9000000000015"/>
  </r>
  <r>
    <x v="671"/>
    <x v="3"/>
    <x v="2"/>
    <x v="2"/>
    <x v="1"/>
    <x v="2"/>
    <n v="15837.4125"/>
    <n v="13308.75"/>
    <n v="2528.6625000000004"/>
  </r>
  <r>
    <x v="672"/>
    <x v="3"/>
    <x v="2"/>
    <x v="2"/>
    <x v="2"/>
    <x v="0"/>
    <n v="28795.95"/>
    <n v="21570"/>
    <n v="7225.9500000000007"/>
  </r>
  <r>
    <x v="672"/>
    <x v="3"/>
    <x v="2"/>
    <x v="3"/>
    <x v="3"/>
    <x v="2"/>
    <n v="30001"/>
    <n v="15790"/>
    <n v="14211"/>
  </r>
  <r>
    <x v="672"/>
    <x v="3"/>
    <x v="2"/>
    <x v="2"/>
    <x v="1"/>
    <x v="2"/>
    <n v="44358.8"/>
    <n v="25790"/>
    <n v="18568.800000000003"/>
  </r>
  <r>
    <x v="673"/>
    <x v="3"/>
    <x v="2"/>
    <x v="3"/>
    <x v="1"/>
    <x v="3"/>
    <n v="537085.07999999996"/>
    <n v="456705"/>
    <n v="80380.079999999958"/>
  </r>
  <r>
    <x v="673"/>
    <x v="3"/>
    <x v="2"/>
    <x v="5"/>
    <x v="2"/>
    <x v="4"/>
    <n v="73581.678000000014"/>
    <n v="56893.05"/>
    <n v="16688.628000000012"/>
  </r>
  <r>
    <x v="674"/>
    <x v="3"/>
    <x v="2"/>
    <x v="1"/>
    <x v="0"/>
    <x v="2"/>
    <n v="15620.85"/>
    <n v="11745"/>
    <n v="3875.8500000000004"/>
  </r>
  <r>
    <x v="675"/>
    <x v="4"/>
    <x v="2"/>
    <x v="1"/>
    <x v="2"/>
    <x v="2"/>
    <n v="7388.85"/>
    <n v="5675"/>
    <n v="1713.8500000000004"/>
  </r>
  <r>
    <x v="676"/>
    <x v="4"/>
    <x v="2"/>
    <x v="3"/>
    <x v="0"/>
    <x v="3"/>
    <n v="291186.72000000003"/>
    <n v="275745"/>
    <n v="15441.72000000003"/>
  </r>
  <r>
    <x v="677"/>
    <x v="4"/>
    <x v="2"/>
    <x v="4"/>
    <x v="0"/>
    <x v="0"/>
    <n v="16257.3"/>
    <n v="11530"/>
    <n v="4727.2999999999993"/>
  </r>
  <r>
    <x v="677"/>
    <x v="4"/>
    <x v="2"/>
    <x v="2"/>
    <x v="2"/>
    <x v="2"/>
    <n v="272888"/>
    <n v="230360"/>
    <n v="42528"/>
  </r>
  <r>
    <x v="678"/>
    <x v="4"/>
    <x v="2"/>
    <x v="5"/>
    <x v="3"/>
    <x v="2"/>
    <n v="3828826.68"/>
    <n v="2902317.6"/>
    <n v="926509.08000000007"/>
  </r>
  <r>
    <x v="679"/>
    <x v="4"/>
    <x v="2"/>
    <x v="2"/>
    <x v="1"/>
    <x v="2"/>
    <n v="438564"/>
    <n v="354120"/>
    <n v="84444"/>
  </r>
  <r>
    <x v="680"/>
    <x v="4"/>
    <x v="2"/>
    <x v="4"/>
    <x v="1"/>
    <x v="0"/>
    <n v="16257.3"/>
    <n v="11530"/>
    <n v="4727.2999999999993"/>
  </r>
  <r>
    <x v="680"/>
    <x v="4"/>
    <x v="2"/>
    <x v="2"/>
    <x v="1"/>
    <x v="1"/>
    <n v="238072.15384615387"/>
    <n v="225086.4"/>
    <n v="12985.753846153879"/>
  </r>
  <r>
    <x v="680"/>
    <x v="4"/>
    <x v="2"/>
    <x v="3"/>
    <x v="3"/>
    <x v="2"/>
    <n v="385581"/>
    <n v="333060"/>
    <n v="52521"/>
  </r>
  <r>
    <x v="681"/>
    <x v="4"/>
    <x v="2"/>
    <x v="2"/>
    <x v="0"/>
    <x v="0"/>
    <n v="21801.599999999999"/>
    <n v="15140"/>
    <n v="6661.5999999999985"/>
  </r>
  <r>
    <x v="682"/>
    <x v="4"/>
    <x v="2"/>
    <x v="4"/>
    <x v="2"/>
    <x v="2"/>
    <n v="23282.91"/>
    <n v="16630.650000000001"/>
    <n v="6652.2599999999984"/>
  </r>
  <r>
    <x v="683"/>
    <x v="4"/>
    <x v="2"/>
    <x v="1"/>
    <x v="0"/>
    <x v="1"/>
    <n v="806661.79326923075"/>
    <n v="691899.6"/>
    <n v="114762.19326923077"/>
  </r>
  <r>
    <x v="683"/>
    <x v="4"/>
    <x v="2"/>
    <x v="1"/>
    <x v="2"/>
    <x v="3"/>
    <n v="588984"/>
    <n v="533500"/>
    <n v="55484"/>
  </r>
  <r>
    <x v="683"/>
    <x v="4"/>
    <x v="2"/>
    <x v="1"/>
    <x v="1"/>
    <x v="4"/>
    <n v="38021.399999999994"/>
    <n v="31684.5"/>
    <n v="6336.8999999999942"/>
  </r>
  <r>
    <x v="684"/>
    <x v="4"/>
    <x v="2"/>
    <x v="2"/>
    <x v="1"/>
    <x v="1"/>
    <n v="601300.77403846162"/>
    <n v="505335.60000000003"/>
    <n v="95965.174038461584"/>
  </r>
  <r>
    <x v="684"/>
    <x v="4"/>
    <x v="2"/>
    <x v="2"/>
    <x v="2"/>
    <x v="2"/>
    <n v="1339477.23"/>
    <n v="1093450.8"/>
    <n v="246026.42999999993"/>
  </r>
  <r>
    <x v="684"/>
    <x v="4"/>
    <x v="2"/>
    <x v="1"/>
    <x v="1"/>
    <x v="2"/>
    <n v="2322.9990000000003"/>
    <n v="1952.1000000000001"/>
    <n v="370.89900000000011"/>
  </r>
  <r>
    <x v="684"/>
    <x v="4"/>
    <x v="2"/>
    <x v="1"/>
    <x v="2"/>
    <x v="3"/>
    <n v="364722"/>
    <n v="341500"/>
    <n v="23222"/>
  </r>
  <r>
    <x v="685"/>
    <x v="4"/>
    <x v="2"/>
    <x v="2"/>
    <x v="2"/>
    <x v="2"/>
    <n v="11327.4"/>
    <n v="6090"/>
    <n v="5237.3999999999996"/>
  </r>
  <r>
    <x v="685"/>
    <x v="4"/>
    <x v="2"/>
    <x v="4"/>
    <x v="0"/>
    <x v="2"/>
    <n v="53632.82"/>
    <n v="28227.8"/>
    <n v="25405.02"/>
  </r>
  <r>
    <x v="685"/>
    <x v="4"/>
    <x v="2"/>
    <x v="1"/>
    <x v="2"/>
    <x v="3"/>
    <n v="3396851.64"/>
    <n v="3110670"/>
    <n v="286181.64000000013"/>
  </r>
  <r>
    <x v="686"/>
    <x v="4"/>
    <x v="2"/>
    <x v="5"/>
    <x v="0"/>
    <x v="0"/>
    <n v="9732.69"/>
    <n v="7458"/>
    <n v="2274.6900000000005"/>
  </r>
  <r>
    <x v="686"/>
    <x v="4"/>
    <x v="2"/>
    <x v="1"/>
    <x v="2"/>
    <x v="2"/>
    <n v="670477.5"/>
    <n v="579150"/>
    <n v="91327.5"/>
  </r>
  <r>
    <x v="686"/>
    <x v="4"/>
    <x v="2"/>
    <x v="5"/>
    <x v="3"/>
    <x v="3"/>
    <n v="750537"/>
    <n v="702750"/>
    <n v="47787"/>
  </r>
  <r>
    <x v="687"/>
    <x v="4"/>
    <x v="2"/>
    <x v="4"/>
    <x v="1"/>
    <x v="2"/>
    <n v="573205.5"/>
    <n v="457860"/>
    <n v="115345.5"/>
  </r>
  <r>
    <x v="687"/>
    <x v="4"/>
    <x v="2"/>
    <x v="2"/>
    <x v="3"/>
    <x v="4"/>
    <n v="4007.64"/>
    <n v="3303"/>
    <n v="704.63999999999987"/>
  </r>
  <r>
    <x v="688"/>
    <x v="4"/>
    <x v="2"/>
    <x v="3"/>
    <x v="1"/>
    <x v="0"/>
    <n v="121712.1"/>
    <n v="85412"/>
    <n v="36300.100000000006"/>
  </r>
  <r>
    <x v="688"/>
    <x v="4"/>
    <x v="2"/>
    <x v="3"/>
    <x v="1"/>
    <x v="0"/>
    <n v="104731.11"/>
    <n v="77578.600000000006"/>
    <n v="27152.509999999995"/>
  </r>
  <r>
    <x v="689"/>
    <x v="4"/>
    <x v="2"/>
    <x v="3"/>
    <x v="3"/>
    <x v="2"/>
    <n v="9231.74"/>
    <n v="7015"/>
    <n v="2216.7399999999998"/>
  </r>
  <r>
    <x v="690"/>
    <x v="4"/>
    <x v="2"/>
    <x v="1"/>
    <x v="1"/>
    <x v="2"/>
    <n v="50803.199999999997"/>
    <n v="26460"/>
    <n v="24343.199999999997"/>
  </r>
  <r>
    <x v="691"/>
    <x v="4"/>
    <x v="2"/>
    <x v="3"/>
    <x v="1"/>
    <x v="2"/>
    <n v="39049.919999999998"/>
    <n v="21456"/>
    <n v="17593.919999999998"/>
  </r>
  <r>
    <x v="692"/>
    <x v="4"/>
    <x v="2"/>
    <x v="2"/>
    <x v="1"/>
    <x v="2"/>
    <n v="44721.599999999999"/>
    <n v="36300"/>
    <n v="8421.5999999999985"/>
  </r>
  <r>
    <x v="693"/>
    <x v="4"/>
    <x v="2"/>
    <x v="5"/>
    <x v="0"/>
    <x v="0"/>
    <n v="13815"/>
    <n v="9210"/>
    <n v="4605"/>
  </r>
  <r>
    <x v="693"/>
    <x v="4"/>
    <x v="2"/>
    <x v="2"/>
    <x v="1"/>
    <x v="1"/>
    <n v="739423.125"/>
    <n v="676044"/>
    <n v="63379.125"/>
  </r>
  <r>
    <x v="693"/>
    <x v="4"/>
    <x v="2"/>
    <x v="1"/>
    <x v="2"/>
    <x v="2"/>
    <n v="3658602.64"/>
    <n v="2773284.8000000003"/>
    <n v="885317.83999999985"/>
  </r>
  <r>
    <x v="693"/>
    <x v="4"/>
    <x v="2"/>
    <x v="3"/>
    <x v="2"/>
    <x v="4"/>
    <n v="88521.393599999996"/>
    <n v="74596.680000000008"/>
    <n v="13924.713599999988"/>
  </r>
  <r>
    <x v="694"/>
    <x v="4"/>
    <x v="2"/>
    <x v="2"/>
    <x v="2"/>
    <x v="0"/>
    <n v="108560.73150000001"/>
    <n v="81318.900000000009"/>
    <n v="27241.8315"/>
  </r>
  <r>
    <x v="694"/>
    <x v="4"/>
    <x v="2"/>
    <x v="3"/>
    <x v="2"/>
    <x v="2"/>
    <n v="7247.1"/>
    <n v="5950"/>
    <n v="1297.1000000000004"/>
  </r>
  <r>
    <x v="695"/>
    <x v="4"/>
    <x v="2"/>
    <x v="5"/>
    <x v="1"/>
    <x v="0"/>
    <n v="28299.75"/>
    <n v="19450"/>
    <n v="8849.75"/>
  </r>
  <r>
    <x v="695"/>
    <x v="4"/>
    <x v="2"/>
    <x v="5"/>
    <x v="2"/>
    <x v="1"/>
    <n v="1040627.1923076924"/>
    <n v="892579.20000000007"/>
    <n v="148047.9923076923"/>
  </r>
  <r>
    <x v="695"/>
    <x v="4"/>
    <x v="2"/>
    <x v="4"/>
    <x v="0"/>
    <x v="2"/>
    <n v="4539"/>
    <n v="2670"/>
    <n v="1869"/>
  </r>
  <r>
    <x v="695"/>
    <x v="4"/>
    <x v="2"/>
    <x v="4"/>
    <x v="2"/>
    <x v="3"/>
    <n v="655578"/>
    <n v="635250"/>
    <n v="20328"/>
  </r>
  <r>
    <x v="696"/>
    <x v="4"/>
    <x v="2"/>
    <x v="2"/>
    <x v="0"/>
    <x v="0"/>
    <n v="33001.199999999997"/>
    <n v="22000.799999999999"/>
    <n v="11000.399999999998"/>
  </r>
  <r>
    <x v="697"/>
    <x v="5"/>
    <x v="2"/>
    <x v="2"/>
    <x v="1"/>
    <x v="3"/>
    <n v="236215.98"/>
    <n v="198835"/>
    <n v="37380.98000000001"/>
  </r>
  <r>
    <x v="698"/>
    <x v="5"/>
    <x v="2"/>
    <x v="3"/>
    <x v="1"/>
    <x v="0"/>
    <n v="37335"/>
    <n v="26200"/>
    <n v="11135"/>
  </r>
  <r>
    <x v="698"/>
    <x v="5"/>
    <x v="2"/>
    <x v="1"/>
    <x v="0"/>
    <x v="0"/>
    <n v="22484.7"/>
    <n v="17430"/>
    <n v="5054.7000000000007"/>
  </r>
  <r>
    <x v="698"/>
    <x v="5"/>
    <x v="2"/>
    <x v="1"/>
    <x v="1"/>
    <x v="0"/>
    <n v="81080.302500000005"/>
    <n v="62130.5"/>
    <n v="18949.802500000005"/>
  </r>
  <r>
    <x v="698"/>
    <x v="5"/>
    <x v="2"/>
    <x v="4"/>
    <x v="1"/>
    <x v="2"/>
    <n v="53808"/>
    <n v="28320"/>
    <n v="25488"/>
  </r>
  <r>
    <x v="698"/>
    <x v="5"/>
    <x v="2"/>
    <x v="3"/>
    <x v="2"/>
    <x v="3"/>
    <n v="931003.47"/>
    <n v="834232.5"/>
    <n v="96770.969999999972"/>
  </r>
  <r>
    <x v="699"/>
    <x v="5"/>
    <x v="2"/>
    <x v="1"/>
    <x v="2"/>
    <x v="4"/>
    <n v="20687.16"/>
    <n v="17433"/>
    <n v="3254.16"/>
  </r>
  <r>
    <x v="700"/>
    <x v="5"/>
    <x v="2"/>
    <x v="1"/>
    <x v="2"/>
    <x v="2"/>
    <n v="281053.5"/>
    <n v="239980"/>
    <n v="41073.5"/>
  </r>
  <r>
    <x v="701"/>
    <x v="5"/>
    <x v="2"/>
    <x v="1"/>
    <x v="1"/>
    <x v="2"/>
    <n v="597408"/>
    <n v="462280"/>
    <n v="135128"/>
  </r>
  <r>
    <x v="701"/>
    <x v="5"/>
    <x v="2"/>
    <x v="2"/>
    <x v="1"/>
    <x v="2"/>
    <n v="301027.86"/>
    <n v="230536.80000000002"/>
    <n v="70491.059999999969"/>
  </r>
  <r>
    <x v="702"/>
    <x v="5"/>
    <x v="2"/>
    <x v="4"/>
    <x v="0"/>
    <x v="1"/>
    <n v="367106.25"/>
    <n v="335640"/>
    <n v="31466.25"/>
  </r>
  <r>
    <x v="702"/>
    <x v="5"/>
    <x v="2"/>
    <x v="3"/>
    <x v="1"/>
    <x v="3"/>
    <n v="344322"/>
    <n v="305250"/>
    <n v="39072"/>
  </r>
  <r>
    <x v="703"/>
    <x v="5"/>
    <x v="2"/>
    <x v="5"/>
    <x v="0"/>
    <x v="2"/>
    <n v="1282854.3"/>
    <n v="972426"/>
    <n v="310428.30000000005"/>
  </r>
  <r>
    <x v="703"/>
    <x v="5"/>
    <x v="2"/>
    <x v="2"/>
    <x v="1"/>
    <x v="2"/>
    <n v="61969.907999999996"/>
    <n v="34049.4"/>
    <n v="27920.507999999994"/>
  </r>
  <r>
    <x v="704"/>
    <x v="5"/>
    <x v="2"/>
    <x v="5"/>
    <x v="1"/>
    <x v="2"/>
    <n v="27968"/>
    <n v="15200"/>
    <n v="12768"/>
  </r>
  <r>
    <x v="705"/>
    <x v="5"/>
    <x v="2"/>
    <x v="5"/>
    <x v="2"/>
    <x v="2"/>
    <n v="8107.96"/>
    <n v="6295"/>
    <n v="1812.96"/>
  </r>
  <r>
    <x v="705"/>
    <x v="5"/>
    <x v="2"/>
    <x v="3"/>
    <x v="2"/>
    <x v="2"/>
    <n v="22954.390200000002"/>
    <n v="17630.100000000002"/>
    <n v="5324.2901999999995"/>
  </r>
  <r>
    <x v="706"/>
    <x v="5"/>
    <x v="2"/>
    <x v="2"/>
    <x v="0"/>
    <x v="0"/>
    <n v="3344.25"/>
    <n v="2450"/>
    <n v="894.25"/>
  </r>
  <r>
    <x v="706"/>
    <x v="5"/>
    <x v="2"/>
    <x v="2"/>
    <x v="0"/>
    <x v="4"/>
    <n v="12747.84"/>
    <n v="9756"/>
    <n v="2991.84"/>
  </r>
  <r>
    <x v="707"/>
    <x v="5"/>
    <x v="2"/>
    <x v="4"/>
    <x v="1"/>
    <x v="0"/>
    <n v="159019.08749999999"/>
    <n v="116497.5"/>
    <n v="42521.587499999994"/>
  </r>
  <r>
    <x v="707"/>
    <x v="5"/>
    <x v="2"/>
    <x v="2"/>
    <x v="0"/>
    <x v="3"/>
    <n v="766413"/>
    <n v="686750"/>
    <n v="79663"/>
  </r>
  <r>
    <x v="707"/>
    <x v="5"/>
    <x v="2"/>
    <x v="3"/>
    <x v="2"/>
    <x v="4"/>
    <n v="25542"/>
    <n v="22275"/>
    <n v="3267"/>
  </r>
  <r>
    <x v="708"/>
    <x v="5"/>
    <x v="2"/>
    <x v="2"/>
    <x v="3"/>
    <x v="2"/>
    <n v="322420"/>
    <n v="254800"/>
    <n v="67620"/>
  </r>
  <r>
    <x v="709"/>
    <x v="5"/>
    <x v="2"/>
    <x v="1"/>
    <x v="0"/>
    <x v="2"/>
    <n v="42613.2"/>
    <n v="23940"/>
    <n v="18673.199999999997"/>
  </r>
  <r>
    <x v="709"/>
    <x v="5"/>
    <x v="2"/>
    <x v="3"/>
    <x v="3"/>
    <x v="2"/>
    <n v="21076.44"/>
    <n v="17107.5"/>
    <n v="3968.9399999999987"/>
  </r>
  <r>
    <x v="709"/>
    <x v="5"/>
    <x v="2"/>
    <x v="4"/>
    <x v="3"/>
    <x v="3"/>
    <n v="805194"/>
    <n v="745550"/>
    <n v="59644"/>
  </r>
  <r>
    <x v="710"/>
    <x v="5"/>
    <x v="2"/>
    <x v="3"/>
    <x v="3"/>
    <x v="0"/>
    <n v="27972"/>
    <n v="20720"/>
    <n v="7252"/>
  </r>
  <r>
    <x v="711"/>
    <x v="5"/>
    <x v="2"/>
    <x v="3"/>
    <x v="3"/>
    <x v="2"/>
    <n v="530621"/>
    <n v="433160"/>
    <n v="97461"/>
  </r>
  <r>
    <x v="712"/>
    <x v="5"/>
    <x v="2"/>
    <x v="2"/>
    <x v="3"/>
    <x v="4"/>
    <n v="5961.24"/>
    <n v="5139"/>
    <n v="822.23999999999978"/>
  </r>
  <r>
    <x v="713"/>
    <x v="5"/>
    <x v="2"/>
    <x v="5"/>
    <x v="3"/>
    <x v="0"/>
    <n v="19517.7"/>
    <n v="15130"/>
    <n v="4387.7000000000007"/>
  </r>
  <r>
    <x v="714"/>
    <x v="5"/>
    <x v="2"/>
    <x v="3"/>
    <x v="0"/>
    <x v="2"/>
    <n v="100989.50400000003"/>
    <n v="51004.800000000003"/>
    <n v="49984.704000000027"/>
  </r>
  <r>
    <x v="714"/>
    <x v="5"/>
    <x v="2"/>
    <x v="2"/>
    <x v="2"/>
    <x v="4"/>
    <n v="8113.32"/>
    <n v="6543"/>
    <n v="1570.3199999999997"/>
  </r>
  <r>
    <x v="715"/>
    <x v="5"/>
    <x v="2"/>
    <x v="5"/>
    <x v="1"/>
    <x v="2"/>
    <n v="691012"/>
    <n v="557960"/>
    <n v="133052"/>
  </r>
  <r>
    <x v="715"/>
    <x v="5"/>
    <x v="2"/>
    <x v="2"/>
    <x v="1"/>
    <x v="2"/>
    <n v="30184"/>
    <n v="17150"/>
    <n v="13034"/>
  </r>
  <r>
    <x v="716"/>
    <x v="5"/>
    <x v="2"/>
    <x v="1"/>
    <x v="2"/>
    <x v="2"/>
    <n v="775789"/>
    <n v="606632"/>
    <n v="169157"/>
  </r>
  <r>
    <x v="717"/>
    <x v="5"/>
    <x v="2"/>
    <x v="1"/>
    <x v="3"/>
    <x v="1"/>
    <n v="559322.98557692312"/>
    <n v="479749.2"/>
    <n v="79573.78557692311"/>
  </r>
  <r>
    <x v="717"/>
    <x v="5"/>
    <x v="2"/>
    <x v="2"/>
    <x v="2"/>
    <x v="2"/>
    <n v="14732.676000000001"/>
    <n v="12380.4"/>
    <n v="2352.2760000000017"/>
  </r>
  <r>
    <x v="718"/>
    <x v="5"/>
    <x v="2"/>
    <x v="2"/>
    <x v="1"/>
    <x v="1"/>
    <n v="148707.69230769231"/>
    <n v="128880"/>
    <n v="19827.692307692312"/>
  </r>
  <r>
    <x v="718"/>
    <x v="5"/>
    <x v="2"/>
    <x v="3"/>
    <x v="2"/>
    <x v="2"/>
    <n v="7247.1"/>
    <n v="5950"/>
    <n v="1297.1000000000004"/>
  </r>
  <r>
    <x v="719"/>
    <x v="5"/>
    <x v="2"/>
    <x v="2"/>
    <x v="0"/>
    <x v="2"/>
    <n v="36702"/>
    <n v="20390"/>
    <n v="16312"/>
  </r>
  <r>
    <x v="719"/>
    <x v="5"/>
    <x v="2"/>
    <x v="2"/>
    <x v="3"/>
    <x v="2"/>
    <n v="583580.20000000007"/>
    <n v="461188"/>
    <n v="122392.20000000007"/>
  </r>
  <r>
    <x v="720"/>
    <x v="5"/>
    <x v="2"/>
    <x v="5"/>
    <x v="1"/>
    <x v="2"/>
    <n v="43643"/>
    <n v="22970"/>
    <n v="20673"/>
  </r>
  <r>
    <x v="720"/>
    <x v="5"/>
    <x v="2"/>
    <x v="2"/>
    <x v="1"/>
    <x v="2"/>
    <n v="102625.60000000001"/>
    <n v="58310"/>
    <n v="44315.600000000006"/>
  </r>
  <r>
    <x v="721"/>
    <x v="5"/>
    <x v="2"/>
    <x v="2"/>
    <x v="1"/>
    <x v="1"/>
    <n v="44264.423076923078"/>
    <n v="40920"/>
    <n v="3344.423076923078"/>
  </r>
  <r>
    <x v="722"/>
    <x v="6"/>
    <x v="2"/>
    <x v="5"/>
    <x v="1"/>
    <x v="0"/>
    <n v="101596.10250000001"/>
    <n v="69825.5"/>
    <n v="31770.602500000008"/>
  </r>
  <r>
    <x v="722"/>
    <x v="6"/>
    <x v="2"/>
    <x v="2"/>
    <x v="0"/>
    <x v="1"/>
    <n v="398650.15384615381"/>
    <n v="345496.8"/>
    <n v="53153.353846153826"/>
  </r>
  <r>
    <x v="722"/>
    <x v="6"/>
    <x v="2"/>
    <x v="2"/>
    <x v="1"/>
    <x v="2"/>
    <n v="9702.7839999999997"/>
    <n v="4950.4000000000005"/>
    <n v="4752.3839999999991"/>
  </r>
  <r>
    <x v="722"/>
    <x v="6"/>
    <x v="2"/>
    <x v="1"/>
    <x v="3"/>
    <x v="2"/>
    <n v="9457.728000000001"/>
    <n v="7264"/>
    <n v="2193.728000000001"/>
  </r>
  <r>
    <x v="723"/>
    <x v="6"/>
    <x v="2"/>
    <x v="4"/>
    <x v="3"/>
    <x v="4"/>
    <n v="43005.362400000005"/>
    <n v="32579.82"/>
    <n v="10425.542400000006"/>
  </r>
  <r>
    <x v="724"/>
    <x v="6"/>
    <x v="2"/>
    <x v="4"/>
    <x v="0"/>
    <x v="2"/>
    <n v="1207.374"/>
    <n v="969"/>
    <n v="238.37400000000002"/>
  </r>
  <r>
    <x v="724"/>
    <x v="6"/>
    <x v="2"/>
    <x v="4"/>
    <x v="1"/>
    <x v="2"/>
    <n v="694077.3"/>
    <n v="592644"/>
    <n v="101433.30000000005"/>
  </r>
  <r>
    <x v="725"/>
    <x v="6"/>
    <x v="2"/>
    <x v="3"/>
    <x v="2"/>
    <x v="1"/>
    <n v="112374.51923076923"/>
    <n v="94440"/>
    <n v="17934.519230769234"/>
  </r>
  <r>
    <x v="725"/>
    <x v="6"/>
    <x v="2"/>
    <x v="1"/>
    <x v="3"/>
    <x v="1"/>
    <n v="1121816.1923076923"/>
    <n v="962217.6"/>
    <n v="159598.59230769228"/>
  </r>
  <r>
    <x v="725"/>
    <x v="6"/>
    <x v="2"/>
    <x v="4"/>
    <x v="0"/>
    <x v="3"/>
    <n v="509691"/>
    <n v="466750"/>
    <n v="42941"/>
  </r>
  <r>
    <x v="726"/>
    <x v="6"/>
    <x v="2"/>
    <x v="3"/>
    <x v="2"/>
    <x v="2"/>
    <n v="104379.856"/>
    <n v="55521.200000000004"/>
    <n v="48858.655999999995"/>
  </r>
  <r>
    <x v="727"/>
    <x v="6"/>
    <x v="2"/>
    <x v="4"/>
    <x v="1"/>
    <x v="2"/>
    <n v="23588.799999999999"/>
    <n v="12820"/>
    <n v="10768.8"/>
  </r>
  <r>
    <x v="728"/>
    <x v="6"/>
    <x v="2"/>
    <x v="4"/>
    <x v="1"/>
    <x v="2"/>
    <n v="8760.4650000000001"/>
    <n v="7192.5"/>
    <n v="1567.9650000000001"/>
  </r>
  <r>
    <x v="729"/>
    <x v="6"/>
    <x v="2"/>
    <x v="1"/>
    <x v="1"/>
    <x v="3"/>
    <n v="563304"/>
    <n v="479000"/>
    <n v="84304"/>
  </r>
  <r>
    <x v="730"/>
    <x v="6"/>
    <x v="2"/>
    <x v="2"/>
    <x v="1"/>
    <x v="3"/>
    <n v="567600"/>
    <n v="537500"/>
    <n v="30100"/>
  </r>
  <r>
    <x v="731"/>
    <x v="6"/>
    <x v="2"/>
    <x v="1"/>
    <x v="2"/>
    <x v="2"/>
    <n v="39255.904000000002"/>
    <n v="22823.200000000001"/>
    <n v="16432.704000000002"/>
  </r>
  <r>
    <x v="732"/>
    <x v="6"/>
    <x v="2"/>
    <x v="3"/>
    <x v="0"/>
    <x v="2"/>
    <n v="490952"/>
    <n v="414440"/>
    <n v="76512"/>
  </r>
  <r>
    <x v="732"/>
    <x v="6"/>
    <x v="2"/>
    <x v="2"/>
    <x v="3"/>
    <x v="2"/>
    <n v="848172.5"/>
    <n v="741260"/>
    <n v="106912.5"/>
  </r>
  <r>
    <x v="733"/>
    <x v="6"/>
    <x v="2"/>
    <x v="4"/>
    <x v="1"/>
    <x v="2"/>
    <n v="15474.55"/>
    <n v="11635"/>
    <n v="3839.5499999999993"/>
  </r>
  <r>
    <x v="733"/>
    <x v="6"/>
    <x v="2"/>
    <x v="2"/>
    <x v="2"/>
    <x v="2"/>
    <n v="55071.199999999997"/>
    <n v="29930"/>
    <n v="25141.199999999997"/>
  </r>
  <r>
    <x v="733"/>
    <x v="6"/>
    <x v="2"/>
    <x v="2"/>
    <x v="2"/>
    <x v="3"/>
    <n v="1356528"/>
    <n v="1130440"/>
    <n v="226088"/>
  </r>
  <r>
    <x v="734"/>
    <x v="6"/>
    <x v="2"/>
    <x v="1"/>
    <x v="1"/>
    <x v="1"/>
    <n v="696634.61538461538"/>
    <n v="448500"/>
    <n v="248134.61538461538"/>
  </r>
  <r>
    <x v="735"/>
    <x v="6"/>
    <x v="2"/>
    <x v="1"/>
    <x v="2"/>
    <x v="2"/>
    <n v="978236"/>
    <n v="741520"/>
    <n v="236716"/>
  </r>
  <r>
    <x v="735"/>
    <x v="6"/>
    <x v="2"/>
    <x v="3"/>
    <x v="0"/>
    <x v="2"/>
    <n v="1406988.24"/>
    <n v="1111905.6000000001"/>
    <n v="295082.6399999999"/>
  </r>
  <r>
    <x v="735"/>
    <x v="6"/>
    <x v="2"/>
    <x v="1"/>
    <x v="0"/>
    <x v="2"/>
    <n v="36720.118399999999"/>
    <n v="29470.400000000001"/>
    <n v="7249.7183999999979"/>
  </r>
  <r>
    <x v="735"/>
    <x v="6"/>
    <x v="2"/>
    <x v="3"/>
    <x v="0"/>
    <x v="4"/>
    <n v="13369.4568"/>
    <n v="11659.41"/>
    <n v="1710.0468000000001"/>
  </r>
  <r>
    <x v="736"/>
    <x v="6"/>
    <x v="2"/>
    <x v="1"/>
    <x v="1"/>
    <x v="0"/>
    <n v="32280"/>
    <n v="21520"/>
    <n v="10760"/>
  </r>
  <r>
    <x v="737"/>
    <x v="6"/>
    <x v="2"/>
    <x v="2"/>
    <x v="2"/>
    <x v="2"/>
    <n v="272888"/>
    <n v="230360"/>
    <n v="42528"/>
  </r>
  <r>
    <x v="737"/>
    <x v="6"/>
    <x v="2"/>
    <x v="3"/>
    <x v="0"/>
    <x v="2"/>
    <n v="80543.88"/>
    <n v="44746.6"/>
    <n v="35797.280000000006"/>
  </r>
  <r>
    <x v="738"/>
    <x v="6"/>
    <x v="2"/>
    <x v="2"/>
    <x v="0"/>
    <x v="4"/>
    <n v="26515.507200000004"/>
    <n v="20292.48"/>
    <n v="6223.0272000000041"/>
  </r>
  <r>
    <x v="738"/>
    <x v="6"/>
    <x v="2"/>
    <x v="2"/>
    <x v="3"/>
    <x v="4"/>
    <n v="53667"/>
    <n v="45225"/>
    <n v="8442"/>
  </r>
  <r>
    <x v="739"/>
    <x v="6"/>
    <x v="2"/>
    <x v="5"/>
    <x v="1"/>
    <x v="2"/>
    <n v="10936.8"/>
    <n v="5880"/>
    <n v="5056.7999999999993"/>
  </r>
  <r>
    <x v="740"/>
    <x v="6"/>
    <x v="2"/>
    <x v="4"/>
    <x v="3"/>
    <x v="2"/>
    <n v="13809.18"/>
    <n v="10065"/>
    <n v="3744.1800000000003"/>
  </r>
  <r>
    <x v="740"/>
    <x v="6"/>
    <x v="2"/>
    <x v="5"/>
    <x v="2"/>
    <x v="4"/>
    <n v="25932"/>
    <n v="19449"/>
    <n v="6483"/>
  </r>
  <r>
    <x v="741"/>
    <x v="6"/>
    <x v="2"/>
    <x v="1"/>
    <x v="0"/>
    <x v="1"/>
    <n v="499497.92307692312"/>
    <n v="442108.8"/>
    <n v="57389.123076923133"/>
  </r>
  <r>
    <x v="741"/>
    <x v="6"/>
    <x v="2"/>
    <x v="1"/>
    <x v="0"/>
    <x v="3"/>
    <n v="298662"/>
    <n v="273500"/>
    <n v="25162"/>
  </r>
  <r>
    <x v="742"/>
    <x v="6"/>
    <x v="2"/>
    <x v="4"/>
    <x v="0"/>
    <x v="0"/>
    <n v="139966.47"/>
    <n v="99267"/>
    <n v="40699.47"/>
  </r>
  <r>
    <x v="743"/>
    <x v="6"/>
    <x v="2"/>
    <x v="4"/>
    <x v="0"/>
    <x v="1"/>
    <n v="367106.25"/>
    <n v="335640"/>
    <n v="31466.25"/>
  </r>
  <r>
    <x v="743"/>
    <x v="6"/>
    <x v="2"/>
    <x v="4"/>
    <x v="2"/>
    <x v="2"/>
    <n v="1730.54"/>
    <n v="1315"/>
    <n v="415.53999999999996"/>
  </r>
  <r>
    <x v="744"/>
    <x v="6"/>
    <x v="2"/>
    <x v="3"/>
    <x v="2"/>
    <x v="0"/>
    <n v="32670"/>
    <n v="21780"/>
    <n v="10890"/>
  </r>
  <r>
    <x v="744"/>
    <x v="6"/>
    <x v="2"/>
    <x v="1"/>
    <x v="1"/>
    <x v="1"/>
    <n v="389326.67307692312"/>
    <n v="372321.60000000003"/>
    <n v="17005.073076923087"/>
  </r>
  <r>
    <x v="745"/>
    <x v="6"/>
    <x v="2"/>
    <x v="5"/>
    <x v="0"/>
    <x v="1"/>
    <n v="406269.23076923075"/>
    <n v="261560"/>
    <n v="144709.230769230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E5AEF-2885-45EA-9B2B-B68D049777FD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5:D6" firstHeaderRow="1" firstDataRow="1" firstDataCol="0"/>
  <pivotFields count="12">
    <pivotField numFmtId="14" showAll="0">
      <items count="7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7">
        <item x="1"/>
        <item x="4"/>
        <item x="3"/>
        <item x="0"/>
        <item x="2"/>
        <item x="5"/>
        <item t="default"/>
      </items>
    </pivotField>
    <pivotField showAll="0"/>
    <pivotField showAll="0"/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Items count="1">
    <i/>
  </rowItems>
  <colItems count="1">
    <i/>
  </colItems>
  <dataFields count="1">
    <dataField name="Suma de Gasto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8C3198-1228-49CF-BFBC-DB3A9304FC93}" name="TablaDiná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L17:N23" firstHeaderRow="0" firstDataRow="1" firstDataCol="1"/>
  <pivotFields count="12">
    <pivotField numFmtId="14" showAll="0">
      <items count="7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7">
        <item x="1"/>
        <item x="4"/>
        <item x="3"/>
        <item x="0"/>
        <item x="2"/>
        <item x="5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esupuesto" fld="6" baseField="0" baseItem="0"/>
    <dataField name="Suma de Gastos" fld="7" baseField="0" baseItem="0"/>
  </dataFields>
  <formats count="1">
    <format dxfId="0">
      <pivotArea outline="0" collapsedLevelsAreSubtotals="1" fieldPosition="0"/>
    </format>
  </formats>
  <chartFormats count="2"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669B6A-43D9-486D-84A4-88F33607339D}" name="TablaDiná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Q4:S9" firstHeaderRow="0" firstDataRow="1" firstDataCol="1"/>
  <pivotFields count="12">
    <pivotField numFmtId="14" showAll="0">
      <items count="7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7">
        <item x="1"/>
        <item x="4"/>
        <item x="3"/>
        <item x="0"/>
        <item x="2"/>
        <item x="5"/>
        <item t="default"/>
      </items>
    </pivotField>
    <pivotField axis="axisRow" showAll="0">
      <items count="5">
        <item x="2"/>
        <item x="1"/>
        <item x="3"/>
        <item x="0"/>
        <item t="default"/>
      </items>
    </pivotField>
    <pivotField showAll="0"/>
    <pivotField dataField="1" showAll="0"/>
    <pivotField dataField="1"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esupuesto" fld="6" baseField="0" baseItem="0"/>
    <dataField name="Suma de Gastos" fld="7" baseField="0" baseItem="0"/>
  </dataFields>
  <formats count="1">
    <format dxfId="1">
      <pivotArea outline="0" collapsedLevelsAreSubtotals="1" fieldPosition="0"/>
    </format>
  </formats>
  <chartFormats count="2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78ECD9-3909-474E-91EB-6D95F7AED47A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5:B6" firstHeaderRow="1" firstDataRow="1" firstDataCol="0"/>
  <pivotFields count="12">
    <pivotField numFmtId="14" showAll="0">
      <items count="7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7">
        <item x="1"/>
        <item x="4"/>
        <item x="3"/>
        <item x="0"/>
        <item x="2"/>
        <item x="5"/>
        <item t="default"/>
      </items>
    </pivotField>
    <pivotField showAll="0"/>
    <pivotField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Items count="1">
    <i/>
  </rowItems>
  <colItems count="1">
    <i/>
  </colItems>
  <dataFields count="1">
    <dataField name="Suma de Presupuesto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1F0D56-7E9B-48FA-9C0B-A450182D0383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L4:M5" firstHeaderRow="0" firstDataRow="1" firstDataCol="0"/>
  <pivotFields count="12">
    <pivotField numFmtId="14" showAll="0">
      <items count="7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7">
        <item x="1"/>
        <item x="4"/>
        <item x="3"/>
        <item x="0"/>
        <item x="2"/>
        <item x="5"/>
        <item t="default"/>
      </items>
    </pivotField>
    <pivotField showAll="0"/>
    <pivotField showAll="0"/>
    <pivotField dataField="1" showAll="0"/>
    <pivotField dataField="1"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Suma de Presupuesto" fld="6" baseField="0" baseItem="0"/>
    <dataField name="Suma de Gastos" fld="7" baseField="0" baseItem="0" numFmtId="164"/>
  </dataFields>
  <formats count="1"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7F35C4-0954-4D74-B17A-A3245C173888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H6:J41" firstHeaderRow="0" firstDataRow="1" firstDataCol="1"/>
  <pivotFields count="12">
    <pivotField numFmtId="14" showAll="0">
      <items count="7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7">
        <item x="1"/>
        <item x="4"/>
        <item x="3"/>
        <item x="0"/>
        <item x="2"/>
        <item x="5"/>
        <item t="default"/>
      </items>
    </pivotField>
    <pivotField showAll="0"/>
    <pivotField showAll="0"/>
    <pivotField dataField="1" showAll="0"/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2">
    <field x="2"/>
    <field x="1"/>
  </rowFields>
  <rowItems count="3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esupuesto" fld="6" baseField="0" baseItem="0"/>
    <dataField name="Suma de Gastos" fld="7" baseField="0" baseItem="0"/>
  </dataFields>
  <formats count="1">
    <format dxfId="3">
      <pivotArea outline="0" collapsedLevelsAreSubtotals="1" fieldPosition="0"/>
    </format>
  </formats>
  <chartFormats count="2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B3C21E-DDDB-4466-9BE5-2D3199E02361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5:F6" firstHeaderRow="1" firstDataRow="1" firstDataCol="0"/>
  <pivotFields count="12">
    <pivotField numFmtId="14" showAll="0">
      <items count="7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7">
        <item x="1"/>
        <item x="4"/>
        <item x="3"/>
        <item x="0"/>
        <item x="2"/>
        <item x="5"/>
        <item t="default"/>
      </items>
    </pivotField>
    <pivotField showAll="0"/>
    <pivotField showAll="0"/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Items count="1">
    <i/>
  </rowItems>
  <colItems count="1">
    <i/>
  </colItems>
  <dataFields count="1">
    <dataField name="Suma de Diferencia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" xr10:uid="{C2E114A3-115B-40CC-8D11-D3A4F0FFDF15}" sourceName="Mes">
  <pivotTables>
    <pivotTable tabId="4" name="TablaDinámica1"/>
    <pivotTable tabId="4" name="TablaDinámica2"/>
    <pivotTable tabId="4" name="TablaDinámica3"/>
    <pivotTable tabId="4" name="TablaDinámica4"/>
    <pivotTable tabId="4" name="TablaDinámica7"/>
    <pivotTable tabId="4" name="TablaDinámica6"/>
    <pivotTable tabId="4" name="TablaDinámica5"/>
  </pivotTables>
  <data>
    <tabular pivotCacheId="1023179679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" xr10:uid="{0EBB506F-30A7-4F15-ABD4-3985A235A4E0}" sourceName="Año">
  <pivotTables>
    <pivotTable tabId="4" name="TablaDinámica1"/>
    <pivotTable tabId="4" name="TablaDinámica2"/>
    <pivotTable tabId="4" name="TablaDinámica3"/>
    <pivotTable tabId="4" name="TablaDinámica4"/>
    <pivotTable tabId="4" name="TablaDinámica7"/>
    <pivotTable tabId="4" name="TablaDinámica6"/>
    <pivotTable tabId="4" name="TablaDinámica5"/>
  </pivotTables>
  <data>
    <tabular pivotCacheId="1023179679">
      <items count="3">
        <i x="0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ís" xr10:uid="{77A8D8E6-9FD6-4028-A9E4-4A760DACBC53}" sourceName="País">
  <pivotTables>
    <pivotTable tabId="4" name="TablaDinámica1"/>
    <pivotTable tabId="4" name="TablaDinámica2"/>
    <pivotTable tabId="4" name="TablaDinámica3"/>
    <pivotTable tabId="4" name="TablaDinámica4"/>
    <pivotTable tabId="4" name="TablaDinámica7"/>
    <pivotTable tabId="4" name="TablaDinámica6"/>
    <pivotTable tabId="4" name="TablaDinámica5"/>
  </pivotTables>
  <data>
    <tabular pivotCacheId="1023179679">
      <items count="6">
        <i x="1" s="1"/>
        <i x="4" s="1"/>
        <i x="3" s="1"/>
        <i x="0" s="1"/>
        <i x="2" s="1"/>
        <i x="5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gmento" xr10:uid="{88E461DD-3057-495C-BB7F-689C939002CE}" sourceName="Segmento">
  <pivotTables>
    <pivotTable tabId="4" name="TablaDinámica1"/>
  </pivotTables>
  <data>
    <tabular pivotCacheId="1023179679">
      <items count="5">
        <i x="0" s="1"/>
        <i x="1" s="1"/>
        <i x="2" s="1"/>
        <i x="3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" xr10:uid="{9B10A2E1-A41E-452C-9796-9583CDC01D85}" cache="SegmentaciónDeDatos_Mes" caption="Mes" columnCount="3" style="SlicerStyleLight1 2" rowHeight="234950"/>
  <slicer name="Año" xr10:uid="{2F0CD2F1-F9F3-4A4A-808F-40AF76868D3C}" cache="SegmentaciónDeDatos_Año" caption="Año" columnCount="3" style="SlicerStyleLight1 2" rowHeight="234950"/>
  <slicer name="País 1" xr10:uid="{E50B7EA2-C98B-49C8-8F73-0B5EE4E4EF5D}" cache="SegmentaciónDeDatos_País" caption="País" columnCount="2" style="SlicerStyleLight1 2" rowHeight="234950"/>
  <slicer name="Segmento" xr10:uid="{6849DFB4-986A-4069-8188-EAFAAB93E40A}" cache="SegmentaciónDeDatos_Segmento" caption="Segmento" columnCount="2" style="SlicerStyleLight1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44DE35-6EB9-4303-BA2F-A77BC5318C25}" name="datos" displayName="datos" ref="A1:I1401" totalsRowShown="0">
  <autoFilter ref="A1:I1401" xr:uid="{C144DE35-6EB9-4303-BA2F-A77BC5318C25}"/>
  <tableColumns count="9">
    <tableColumn id="1" xr3:uid="{825AF0E5-35A8-44B1-99FC-1B63BD898D48}" name="Fecha" dataDxfId="4"/>
    <tableColumn id="2" xr3:uid="{30073AB7-A9E4-44FD-B9F2-4B19CCB1632A}" name="Mes"/>
    <tableColumn id="3" xr3:uid="{476AE950-EB7A-4D1B-9C26-CD5217FE236B}" name="Año"/>
    <tableColumn id="4" xr3:uid="{6CC1AA89-E88A-4229-AF7B-365B790828C3}" name="País"/>
    <tableColumn id="5" xr3:uid="{B7AB7FDB-EE7D-44CF-881D-C2C24814DB2D}" name="Marca"/>
    <tableColumn id="6" xr3:uid="{23AFFF06-7C3B-476E-9D43-2BFC35A075F4}" name="Segmento"/>
    <tableColumn id="7" xr3:uid="{046E2A37-B9DD-4BA8-84FB-E0515305E29E}" name="Presupuesto"/>
    <tableColumn id="8" xr3:uid="{6FB956EF-8F67-44B7-9943-0BB2BBCF97A7}" name="Gastos"/>
    <tableColumn id="9" xr3:uid="{24808CE2-AAC8-48EA-A2DB-27C5AFAD931C}" name="Diferenc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288CE-7177-4583-9D3D-159AFE89880F}">
  <dimension ref="A1"/>
  <sheetViews>
    <sheetView showGridLines="0" workbookViewId="0">
      <selection activeCell="R5" sqref="R5"/>
    </sheetView>
  </sheetViews>
  <sheetFormatPr baseColWidth="10" defaultColWidth="11.44140625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B7D83-3F97-4495-9F80-11626C975742}">
  <dimension ref="A1:I1401"/>
  <sheetViews>
    <sheetView showGridLines="0" workbookViewId="0">
      <selection sqref="A1:I1401"/>
    </sheetView>
  </sheetViews>
  <sheetFormatPr baseColWidth="10" defaultColWidth="11.44140625" defaultRowHeight="14.4" x14ac:dyDescent="0.3"/>
  <cols>
    <col min="7" max="7" width="13.33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43101</v>
      </c>
      <c r="B2">
        <v>1</v>
      </c>
      <c r="C2">
        <v>2018</v>
      </c>
      <c r="D2" t="s">
        <v>9</v>
      </c>
      <c r="E2" t="s">
        <v>10</v>
      </c>
      <c r="F2" t="s">
        <v>11</v>
      </c>
      <c r="G2">
        <v>400033.94711538462</v>
      </c>
      <c r="H2">
        <v>14566.5</v>
      </c>
      <c r="I2">
        <v>385467.44711538462</v>
      </c>
    </row>
    <row r="3" spans="1:9" x14ac:dyDescent="0.3">
      <c r="A3" s="1">
        <v>43101</v>
      </c>
      <c r="B3">
        <v>1</v>
      </c>
      <c r="C3">
        <v>2018</v>
      </c>
      <c r="D3" t="s">
        <v>12</v>
      </c>
      <c r="E3" t="s">
        <v>13</v>
      </c>
      <c r="F3" t="s">
        <v>14</v>
      </c>
      <c r="G3">
        <v>193895.30769230769</v>
      </c>
      <c r="H3">
        <v>179245.44</v>
      </c>
      <c r="I3">
        <v>14649.867692307686</v>
      </c>
    </row>
    <row r="4" spans="1:9" x14ac:dyDescent="0.3">
      <c r="A4" s="1">
        <v>43101</v>
      </c>
      <c r="B4">
        <v>1</v>
      </c>
      <c r="C4">
        <v>2018</v>
      </c>
      <c r="D4" t="s">
        <v>12</v>
      </c>
      <c r="E4" t="s">
        <v>15</v>
      </c>
      <c r="F4" t="s">
        <v>16</v>
      </c>
      <c r="G4">
        <v>249243.75</v>
      </c>
      <c r="H4">
        <v>227880</v>
      </c>
      <c r="I4">
        <v>21363.75</v>
      </c>
    </row>
    <row r="5" spans="1:9" x14ac:dyDescent="0.3">
      <c r="A5" s="1">
        <v>43101</v>
      </c>
      <c r="B5">
        <v>1</v>
      </c>
      <c r="C5">
        <v>2018</v>
      </c>
      <c r="D5" t="s">
        <v>17</v>
      </c>
      <c r="E5" t="s">
        <v>13</v>
      </c>
      <c r="F5" t="s">
        <v>18</v>
      </c>
      <c r="G5">
        <v>214808.36538461538</v>
      </c>
      <c r="H5">
        <v>184248</v>
      </c>
      <c r="I5">
        <v>30560.365384615376</v>
      </c>
    </row>
    <row r="6" spans="1:9" x14ac:dyDescent="0.3">
      <c r="A6" s="1">
        <v>43101</v>
      </c>
      <c r="B6">
        <v>1</v>
      </c>
      <c r="C6">
        <v>2018</v>
      </c>
      <c r="D6" t="s">
        <v>19</v>
      </c>
      <c r="E6" t="s">
        <v>13</v>
      </c>
      <c r="F6" t="s">
        <v>20</v>
      </c>
      <c r="G6">
        <v>314921.25</v>
      </c>
      <c r="H6">
        <v>304668</v>
      </c>
      <c r="I6">
        <v>10253.25</v>
      </c>
    </row>
    <row r="7" spans="1:9" x14ac:dyDescent="0.3">
      <c r="A7" s="1">
        <v>43103</v>
      </c>
      <c r="B7">
        <v>1</v>
      </c>
      <c r="C7">
        <v>2018</v>
      </c>
      <c r="D7" t="s">
        <v>17</v>
      </c>
      <c r="E7" t="s">
        <v>15</v>
      </c>
      <c r="F7" t="s">
        <v>16</v>
      </c>
      <c r="G7">
        <v>853357.5865384615</v>
      </c>
      <c r="H7">
        <v>788881.68</v>
      </c>
      <c r="I7">
        <v>64475.906538461451</v>
      </c>
    </row>
    <row r="8" spans="1:9" x14ac:dyDescent="0.3">
      <c r="A8" s="1">
        <v>43103</v>
      </c>
      <c r="B8">
        <v>1</v>
      </c>
      <c r="C8">
        <v>2018</v>
      </c>
      <c r="D8" t="s">
        <v>21</v>
      </c>
      <c r="E8" t="s">
        <v>13</v>
      </c>
      <c r="F8" t="s">
        <v>18</v>
      </c>
      <c r="G8">
        <v>39440.769230769234</v>
      </c>
      <c r="H8">
        <v>17091</v>
      </c>
      <c r="I8">
        <v>22349.769230769234</v>
      </c>
    </row>
    <row r="9" spans="1:9" x14ac:dyDescent="0.3">
      <c r="A9" s="1">
        <v>43104</v>
      </c>
      <c r="B9">
        <v>1</v>
      </c>
      <c r="C9">
        <v>2018</v>
      </c>
      <c r="D9" t="s">
        <v>22</v>
      </c>
      <c r="E9" t="s">
        <v>10</v>
      </c>
      <c r="F9" t="s">
        <v>16</v>
      </c>
      <c r="G9">
        <v>113345.48076923077</v>
      </c>
      <c r="H9">
        <v>96228</v>
      </c>
      <c r="I9">
        <v>17117.480769230766</v>
      </c>
    </row>
    <row r="10" spans="1:9" x14ac:dyDescent="0.3">
      <c r="A10" s="1">
        <v>43104</v>
      </c>
      <c r="B10">
        <v>1</v>
      </c>
      <c r="C10">
        <v>2018</v>
      </c>
      <c r="D10" t="s">
        <v>19</v>
      </c>
      <c r="E10" t="s">
        <v>15</v>
      </c>
      <c r="F10" t="s">
        <v>16</v>
      </c>
      <c r="G10">
        <v>549917.30769230775</v>
      </c>
      <c r="H10">
        <v>354042</v>
      </c>
      <c r="I10">
        <v>195875.30769230775</v>
      </c>
    </row>
    <row r="11" spans="1:9" x14ac:dyDescent="0.3">
      <c r="A11" s="1">
        <v>43105</v>
      </c>
      <c r="B11">
        <v>1</v>
      </c>
      <c r="C11">
        <v>2018</v>
      </c>
      <c r="D11" t="s">
        <v>21</v>
      </c>
      <c r="E11" t="s">
        <v>23</v>
      </c>
      <c r="F11" t="s">
        <v>14</v>
      </c>
      <c r="G11">
        <v>271753.37740384619</v>
      </c>
      <c r="H11">
        <v>265998.60000000003</v>
      </c>
      <c r="I11">
        <v>5754.7774038461503</v>
      </c>
    </row>
    <row r="12" spans="1:9" x14ac:dyDescent="0.3">
      <c r="A12" s="1">
        <v>43105</v>
      </c>
      <c r="B12">
        <v>1</v>
      </c>
      <c r="C12">
        <v>2018</v>
      </c>
      <c r="D12" t="s">
        <v>19</v>
      </c>
      <c r="E12" t="s">
        <v>10</v>
      </c>
      <c r="F12" t="s">
        <v>20</v>
      </c>
      <c r="G12">
        <v>311139.06923076924</v>
      </c>
      <c r="H12">
        <v>301008.96000000002</v>
      </c>
      <c r="I12">
        <v>10130.109230769216</v>
      </c>
    </row>
    <row r="13" spans="1:9" x14ac:dyDescent="0.3">
      <c r="A13" s="1">
        <v>43107</v>
      </c>
      <c r="B13">
        <v>1</v>
      </c>
      <c r="C13">
        <v>2018</v>
      </c>
      <c r="D13" t="s">
        <v>17</v>
      </c>
      <c r="E13" t="s">
        <v>13</v>
      </c>
      <c r="F13" t="s">
        <v>14</v>
      </c>
      <c r="G13">
        <v>99069.230769230766</v>
      </c>
      <c r="H13">
        <v>85860</v>
      </c>
      <c r="I13">
        <v>13209.230769230766</v>
      </c>
    </row>
    <row r="14" spans="1:9" x14ac:dyDescent="0.3">
      <c r="A14" s="1">
        <v>43107</v>
      </c>
      <c r="B14">
        <v>1</v>
      </c>
      <c r="C14">
        <v>2018</v>
      </c>
      <c r="D14" t="s">
        <v>17</v>
      </c>
      <c r="E14" t="s">
        <v>13</v>
      </c>
      <c r="F14" t="s">
        <v>20</v>
      </c>
      <c r="G14">
        <v>309099.32307692309</v>
      </c>
      <c r="H14">
        <v>292239.36000000004</v>
      </c>
      <c r="I14">
        <v>16859.963076923043</v>
      </c>
    </row>
    <row r="15" spans="1:9" x14ac:dyDescent="0.3">
      <c r="A15" s="1">
        <v>43108</v>
      </c>
      <c r="B15">
        <v>1</v>
      </c>
      <c r="C15">
        <v>2018</v>
      </c>
      <c r="D15" t="s">
        <v>22</v>
      </c>
      <c r="E15" t="s">
        <v>15</v>
      </c>
      <c r="F15" t="s">
        <v>14</v>
      </c>
      <c r="G15">
        <v>730620</v>
      </c>
      <c r="H15">
        <v>607875.83999999997</v>
      </c>
      <c r="I15">
        <v>122744.16000000003</v>
      </c>
    </row>
    <row r="16" spans="1:9" x14ac:dyDescent="0.3">
      <c r="A16" s="1">
        <v>43109</v>
      </c>
      <c r="B16">
        <v>1</v>
      </c>
      <c r="C16">
        <v>2018</v>
      </c>
      <c r="D16" t="s">
        <v>17</v>
      </c>
      <c r="E16" t="s">
        <v>13</v>
      </c>
      <c r="F16" t="s">
        <v>18</v>
      </c>
      <c r="G16">
        <v>224120.76923076922</v>
      </c>
      <c r="H16">
        <v>188352</v>
      </c>
      <c r="I16">
        <v>35768.76923076922</v>
      </c>
    </row>
    <row r="17" spans="1:9" x14ac:dyDescent="0.3">
      <c r="A17" s="1">
        <v>43110</v>
      </c>
      <c r="B17">
        <v>1</v>
      </c>
      <c r="C17">
        <v>2018</v>
      </c>
      <c r="D17" t="s">
        <v>17</v>
      </c>
      <c r="E17" t="s">
        <v>10</v>
      </c>
      <c r="F17" t="s">
        <v>14</v>
      </c>
      <c r="G17">
        <v>502678.2115384615</v>
      </c>
      <c r="H17">
        <v>326898</v>
      </c>
      <c r="I17">
        <v>175780.2115384615</v>
      </c>
    </row>
    <row r="18" spans="1:9" x14ac:dyDescent="0.3">
      <c r="A18" s="1">
        <v>43110</v>
      </c>
      <c r="B18">
        <v>1</v>
      </c>
      <c r="C18">
        <v>2018</v>
      </c>
      <c r="D18" t="s">
        <v>19</v>
      </c>
      <c r="E18" t="s">
        <v>13</v>
      </c>
      <c r="F18" t="s">
        <v>16</v>
      </c>
      <c r="G18">
        <v>84214.038461538468</v>
      </c>
      <c r="H18">
        <v>71496</v>
      </c>
      <c r="I18">
        <v>12718.038461538468</v>
      </c>
    </row>
    <row r="19" spans="1:9" x14ac:dyDescent="0.3">
      <c r="A19" s="1">
        <v>43111</v>
      </c>
      <c r="B19">
        <v>1</v>
      </c>
      <c r="C19">
        <v>2018</v>
      </c>
      <c r="D19" t="s">
        <v>21</v>
      </c>
      <c r="E19" t="s">
        <v>10</v>
      </c>
      <c r="F19" t="s">
        <v>14</v>
      </c>
      <c r="G19">
        <v>44783.653846153844</v>
      </c>
      <c r="H19">
        <v>37260</v>
      </c>
      <c r="I19">
        <v>7523.6538461538439</v>
      </c>
    </row>
    <row r="20" spans="1:9" x14ac:dyDescent="0.3">
      <c r="A20" s="1">
        <v>43111</v>
      </c>
      <c r="B20">
        <v>1</v>
      </c>
      <c r="C20">
        <v>2018</v>
      </c>
      <c r="D20" t="s">
        <v>19</v>
      </c>
      <c r="E20" t="s">
        <v>13</v>
      </c>
      <c r="F20" t="s">
        <v>18</v>
      </c>
      <c r="G20">
        <v>409388.9149038461</v>
      </c>
      <c r="H20">
        <v>391507.56000000006</v>
      </c>
      <c r="I20">
        <v>17881.354903846048</v>
      </c>
    </row>
    <row r="21" spans="1:9" x14ac:dyDescent="0.3">
      <c r="A21" s="1">
        <v>43113</v>
      </c>
      <c r="B21">
        <v>1</v>
      </c>
      <c r="C21">
        <v>2018</v>
      </c>
      <c r="D21" t="s">
        <v>19</v>
      </c>
      <c r="E21" t="s">
        <v>13</v>
      </c>
      <c r="F21" t="s">
        <v>14</v>
      </c>
      <c r="G21">
        <v>99517.067307692312</v>
      </c>
      <c r="H21">
        <v>87156</v>
      </c>
      <c r="I21">
        <v>12361.067307692312</v>
      </c>
    </row>
    <row r="22" spans="1:9" x14ac:dyDescent="0.3">
      <c r="A22" s="1">
        <v>43114</v>
      </c>
      <c r="B22">
        <v>1</v>
      </c>
      <c r="C22">
        <v>2018</v>
      </c>
      <c r="D22" t="s">
        <v>17</v>
      </c>
      <c r="E22" t="s">
        <v>13</v>
      </c>
      <c r="F22" t="s">
        <v>11</v>
      </c>
      <c r="G22">
        <v>400033.94711538462</v>
      </c>
      <c r="H22">
        <v>354072.60000000003</v>
      </c>
      <c r="I22">
        <v>45961.347115384589</v>
      </c>
    </row>
    <row r="23" spans="1:9" x14ac:dyDescent="0.3">
      <c r="A23" s="1">
        <v>43114</v>
      </c>
      <c r="B23">
        <v>1</v>
      </c>
      <c r="C23">
        <v>2018</v>
      </c>
      <c r="D23" t="s">
        <v>22</v>
      </c>
      <c r="E23" t="s">
        <v>10</v>
      </c>
      <c r="F23" t="s">
        <v>16</v>
      </c>
      <c r="G23">
        <v>1757892.3165865387</v>
      </c>
      <c r="H23">
        <v>1507800.4200000002</v>
      </c>
      <c r="I23">
        <v>250091.89658653853</v>
      </c>
    </row>
    <row r="24" spans="1:9" x14ac:dyDescent="0.3">
      <c r="A24" s="1">
        <v>43115</v>
      </c>
      <c r="B24">
        <v>1</v>
      </c>
      <c r="C24">
        <v>2018</v>
      </c>
      <c r="D24" t="s">
        <v>17</v>
      </c>
      <c r="E24" t="s">
        <v>13</v>
      </c>
      <c r="F24" t="s">
        <v>20</v>
      </c>
      <c r="G24">
        <v>93426.490384615376</v>
      </c>
      <c r="H24">
        <v>78516</v>
      </c>
      <c r="I24">
        <v>14910.490384615376</v>
      </c>
    </row>
    <row r="25" spans="1:9" x14ac:dyDescent="0.3">
      <c r="A25" s="1">
        <v>43116</v>
      </c>
      <c r="B25">
        <v>1</v>
      </c>
      <c r="C25">
        <v>2018</v>
      </c>
      <c r="D25" t="s">
        <v>12</v>
      </c>
      <c r="E25" t="s">
        <v>15</v>
      </c>
      <c r="F25" t="s">
        <v>16</v>
      </c>
      <c r="G25">
        <v>223370.48076923075</v>
      </c>
      <c r="H25">
        <v>191592</v>
      </c>
      <c r="I25">
        <v>31778.480769230751</v>
      </c>
    </row>
    <row r="26" spans="1:9" x14ac:dyDescent="0.3">
      <c r="A26" s="1">
        <v>43117</v>
      </c>
      <c r="B26">
        <v>1</v>
      </c>
      <c r="C26">
        <v>2018</v>
      </c>
      <c r="D26" t="s">
        <v>12</v>
      </c>
      <c r="E26" t="s">
        <v>13</v>
      </c>
      <c r="F26" t="s">
        <v>14</v>
      </c>
      <c r="G26">
        <v>234934.26923076922</v>
      </c>
      <c r="H26">
        <v>217183.68000000002</v>
      </c>
      <c r="I26">
        <v>17750.589230769197</v>
      </c>
    </row>
    <row r="27" spans="1:9" x14ac:dyDescent="0.3">
      <c r="A27" s="1">
        <v>43117</v>
      </c>
      <c r="B27">
        <v>1</v>
      </c>
      <c r="C27">
        <v>2018</v>
      </c>
      <c r="D27" t="s">
        <v>19</v>
      </c>
      <c r="E27" t="s">
        <v>23</v>
      </c>
      <c r="F27" t="s">
        <v>18</v>
      </c>
      <c r="G27">
        <v>241328.20673076925</v>
      </c>
      <c r="H27">
        <v>225601.2</v>
      </c>
      <c r="I27">
        <v>15727.006730769237</v>
      </c>
    </row>
    <row r="28" spans="1:9" x14ac:dyDescent="0.3">
      <c r="A28" s="1">
        <v>43118</v>
      </c>
      <c r="B28">
        <v>1</v>
      </c>
      <c r="C28">
        <v>2018</v>
      </c>
      <c r="D28" t="s">
        <v>21</v>
      </c>
      <c r="E28" t="s">
        <v>10</v>
      </c>
      <c r="F28" t="s">
        <v>11</v>
      </c>
      <c r="G28">
        <v>282005.91346153844</v>
      </c>
      <c r="H28">
        <v>263628</v>
      </c>
      <c r="I28">
        <v>18377.913461538439</v>
      </c>
    </row>
    <row r="29" spans="1:9" x14ac:dyDescent="0.3">
      <c r="A29" s="1">
        <v>43119</v>
      </c>
      <c r="B29">
        <v>1</v>
      </c>
      <c r="C29">
        <v>2018</v>
      </c>
      <c r="D29" t="s">
        <v>21</v>
      </c>
      <c r="E29" t="s">
        <v>23</v>
      </c>
      <c r="F29" t="s">
        <v>20</v>
      </c>
      <c r="G29">
        <v>937440</v>
      </c>
      <c r="H29">
        <v>779950.08000000007</v>
      </c>
      <c r="I29">
        <v>157489.91999999993</v>
      </c>
    </row>
    <row r="30" spans="1:9" x14ac:dyDescent="0.3">
      <c r="A30" s="1">
        <v>43120</v>
      </c>
      <c r="B30">
        <v>1</v>
      </c>
      <c r="C30">
        <v>2018</v>
      </c>
      <c r="D30" t="s">
        <v>22</v>
      </c>
      <c r="E30" t="s">
        <v>13</v>
      </c>
      <c r="F30" t="s">
        <v>11</v>
      </c>
      <c r="G30">
        <v>69897.651923076934</v>
      </c>
      <c r="H30">
        <v>59341.68</v>
      </c>
      <c r="I30">
        <v>10555.971923076933</v>
      </c>
    </row>
    <row r="31" spans="1:9" x14ac:dyDescent="0.3">
      <c r="A31" s="1">
        <v>43120</v>
      </c>
      <c r="B31">
        <v>1</v>
      </c>
      <c r="C31">
        <v>2018</v>
      </c>
      <c r="D31" t="s">
        <v>22</v>
      </c>
      <c r="E31" t="s">
        <v>15</v>
      </c>
      <c r="F31" t="s">
        <v>14</v>
      </c>
      <c r="G31">
        <v>349462.42788461538</v>
      </c>
      <c r="H31">
        <v>290752.74000000005</v>
      </c>
      <c r="I31">
        <v>58709.687884615327</v>
      </c>
    </row>
    <row r="32" spans="1:9" x14ac:dyDescent="0.3">
      <c r="A32" s="1">
        <v>43120</v>
      </c>
      <c r="B32">
        <v>1</v>
      </c>
      <c r="C32">
        <v>2018</v>
      </c>
      <c r="D32" t="s">
        <v>12</v>
      </c>
      <c r="E32" t="s">
        <v>10</v>
      </c>
      <c r="F32" t="s">
        <v>20</v>
      </c>
      <c r="G32">
        <v>246281.53846153844</v>
      </c>
      <c r="H32">
        <v>232848</v>
      </c>
      <c r="I32">
        <v>13433.538461538439</v>
      </c>
    </row>
    <row r="33" spans="1:9" x14ac:dyDescent="0.3">
      <c r="A33" s="1">
        <v>43121</v>
      </c>
      <c r="B33">
        <v>1</v>
      </c>
      <c r="C33">
        <v>2018</v>
      </c>
      <c r="D33" t="s">
        <v>22</v>
      </c>
      <c r="E33" t="s">
        <v>13</v>
      </c>
      <c r="F33" t="s">
        <v>14</v>
      </c>
      <c r="G33">
        <v>116162.30769230769</v>
      </c>
      <c r="H33">
        <v>102816</v>
      </c>
      <c r="I33">
        <v>13346.307692307688</v>
      </c>
    </row>
    <row r="34" spans="1:9" x14ac:dyDescent="0.3">
      <c r="A34" s="1">
        <v>43121</v>
      </c>
      <c r="B34">
        <v>1</v>
      </c>
      <c r="C34">
        <v>2018</v>
      </c>
      <c r="D34" t="s">
        <v>22</v>
      </c>
      <c r="E34" t="s">
        <v>13</v>
      </c>
      <c r="F34" t="s">
        <v>20</v>
      </c>
      <c r="G34">
        <v>1131233.2658653846</v>
      </c>
      <c r="H34">
        <v>1012028.0400000002</v>
      </c>
      <c r="I34">
        <v>119205.22586538445</v>
      </c>
    </row>
    <row r="35" spans="1:9" x14ac:dyDescent="0.3">
      <c r="A35" s="1">
        <v>43122</v>
      </c>
      <c r="B35">
        <v>1</v>
      </c>
      <c r="C35">
        <v>2018</v>
      </c>
      <c r="D35" t="s">
        <v>22</v>
      </c>
      <c r="E35" t="s">
        <v>15</v>
      </c>
      <c r="F35" t="s">
        <v>11</v>
      </c>
      <c r="G35">
        <v>317488.84615384619</v>
      </c>
      <c r="H35">
        <v>307152</v>
      </c>
      <c r="I35">
        <v>10336.846153846185</v>
      </c>
    </row>
    <row r="36" spans="1:9" x14ac:dyDescent="0.3">
      <c r="A36" s="1">
        <v>43123</v>
      </c>
      <c r="B36">
        <v>1</v>
      </c>
      <c r="C36">
        <v>2018</v>
      </c>
      <c r="D36" t="s">
        <v>17</v>
      </c>
      <c r="E36" t="s">
        <v>13</v>
      </c>
      <c r="F36" t="s">
        <v>20</v>
      </c>
      <c r="G36">
        <v>294111.77884615387</v>
      </c>
      <c r="H36">
        <v>257580</v>
      </c>
      <c r="I36">
        <v>36531.778846153873</v>
      </c>
    </row>
    <row r="37" spans="1:9" x14ac:dyDescent="0.3">
      <c r="A37" s="1">
        <v>43124</v>
      </c>
      <c r="B37">
        <v>1</v>
      </c>
      <c r="C37">
        <v>2018</v>
      </c>
      <c r="D37" t="s">
        <v>17</v>
      </c>
      <c r="E37" t="s">
        <v>23</v>
      </c>
      <c r="F37" t="s">
        <v>16</v>
      </c>
      <c r="G37">
        <v>282005.91346153844</v>
      </c>
      <c r="H37">
        <v>263628</v>
      </c>
      <c r="I37">
        <v>18377.913461538439</v>
      </c>
    </row>
    <row r="38" spans="1:9" x14ac:dyDescent="0.3">
      <c r="A38" s="1">
        <v>43124</v>
      </c>
      <c r="B38">
        <v>1</v>
      </c>
      <c r="C38">
        <v>2018</v>
      </c>
      <c r="D38" t="s">
        <v>21</v>
      </c>
      <c r="E38" t="s">
        <v>15</v>
      </c>
      <c r="F38" t="s">
        <v>20</v>
      </c>
      <c r="G38">
        <v>6064.6153846153848</v>
      </c>
      <c r="H38">
        <v>2628</v>
      </c>
      <c r="I38">
        <v>3436.6153846153848</v>
      </c>
    </row>
    <row r="39" spans="1:9" x14ac:dyDescent="0.3">
      <c r="A39" s="1">
        <v>43124</v>
      </c>
      <c r="B39">
        <v>1</v>
      </c>
      <c r="C39">
        <v>2018</v>
      </c>
      <c r="D39" t="s">
        <v>17</v>
      </c>
      <c r="E39" t="s">
        <v>13</v>
      </c>
      <c r="F39" t="s">
        <v>20</v>
      </c>
      <c r="G39">
        <v>198586.29807692309</v>
      </c>
      <c r="H39">
        <v>177660</v>
      </c>
      <c r="I39">
        <v>20926.298076923093</v>
      </c>
    </row>
    <row r="40" spans="1:9" x14ac:dyDescent="0.3">
      <c r="A40" s="1">
        <v>43126</v>
      </c>
      <c r="B40">
        <v>1</v>
      </c>
      <c r="C40">
        <v>2018</v>
      </c>
      <c r="D40" t="s">
        <v>21</v>
      </c>
      <c r="E40" t="s">
        <v>13</v>
      </c>
      <c r="F40" t="s">
        <v>18</v>
      </c>
      <c r="G40">
        <v>156170.46634615384</v>
      </c>
      <c r="H40">
        <v>133952.4</v>
      </c>
      <c r="I40">
        <v>22218.06634615385</v>
      </c>
    </row>
    <row r="41" spans="1:9" x14ac:dyDescent="0.3">
      <c r="A41" s="1">
        <v>43127</v>
      </c>
      <c r="B41">
        <v>1</v>
      </c>
      <c r="C41">
        <v>2018</v>
      </c>
      <c r="D41" t="s">
        <v>21</v>
      </c>
      <c r="E41" t="s">
        <v>10</v>
      </c>
      <c r="F41" t="s">
        <v>16</v>
      </c>
      <c r="G41">
        <v>94454.567307692312</v>
      </c>
      <c r="H41">
        <v>80190</v>
      </c>
      <c r="I41">
        <v>14264.567307692312</v>
      </c>
    </row>
    <row r="42" spans="1:9" x14ac:dyDescent="0.3">
      <c r="A42" s="1">
        <v>43128</v>
      </c>
      <c r="B42">
        <v>1</v>
      </c>
      <c r="C42">
        <v>2018</v>
      </c>
      <c r="D42" t="s">
        <v>22</v>
      </c>
      <c r="E42" t="s">
        <v>13</v>
      </c>
      <c r="F42" t="s">
        <v>16</v>
      </c>
      <c r="G42">
        <v>665556.62019230775</v>
      </c>
      <c r="H42">
        <v>651462.4800000001</v>
      </c>
      <c r="I42">
        <v>14094.140192307648</v>
      </c>
    </row>
    <row r="43" spans="1:9" x14ac:dyDescent="0.3">
      <c r="A43" s="1">
        <v>43128</v>
      </c>
      <c r="B43">
        <v>1</v>
      </c>
      <c r="C43">
        <v>2018</v>
      </c>
      <c r="D43" t="s">
        <v>17</v>
      </c>
      <c r="E43" t="s">
        <v>13</v>
      </c>
      <c r="F43" t="s">
        <v>16</v>
      </c>
      <c r="G43">
        <v>402527.16346153844</v>
      </c>
      <c r="H43">
        <v>372114</v>
      </c>
      <c r="I43">
        <v>30413.163461538439</v>
      </c>
    </row>
    <row r="44" spans="1:9" x14ac:dyDescent="0.3">
      <c r="A44" s="1">
        <v>43129</v>
      </c>
      <c r="B44">
        <v>1</v>
      </c>
      <c r="C44">
        <v>2018</v>
      </c>
      <c r="D44" t="s">
        <v>12</v>
      </c>
      <c r="E44" t="s">
        <v>23</v>
      </c>
      <c r="F44" t="s">
        <v>16</v>
      </c>
      <c r="G44">
        <v>60905.769230769234</v>
      </c>
      <c r="H44">
        <v>59616</v>
      </c>
      <c r="I44">
        <v>1289.7692307692341</v>
      </c>
    </row>
    <row r="45" spans="1:9" x14ac:dyDescent="0.3">
      <c r="A45" s="1">
        <v>43129</v>
      </c>
      <c r="B45">
        <v>1</v>
      </c>
      <c r="C45">
        <v>2018</v>
      </c>
      <c r="D45" t="s">
        <v>19</v>
      </c>
      <c r="E45" t="s">
        <v>15</v>
      </c>
      <c r="F45" t="s">
        <v>18</v>
      </c>
      <c r="G45">
        <v>1079959.8115384616</v>
      </c>
      <c r="H45">
        <v>916863.84</v>
      </c>
      <c r="I45">
        <v>163095.97153846163</v>
      </c>
    </row>
    <row r="46" spans="1:9" x14ac:dyDescent="0.3">
      <c r="A46" s="1">
        <v>43130</v>
      </c>
      <c r="B46">
        <v>1</v>
      </c>
      <c r="C46">
        <v>2018</v>
      </c>
      <c r="D46" t="s">
        <v>21</v>
      </c>
      <c r="E46" t="s">
        <v>10</v>
      </c>
      <c r="F46" t="s">
        <v>14</v>
      </c>
      <c r="G46">
        <v>28282.396153846152</v>
      </c>
      <c r="H46">
        <v>12379.5</v>
      </c>
      <c r="I46">
        <v>15902.896153846152</v>
      </c>
    </row>
    <row r="47" spans="1:9" x14ac:dyDescent="0.3">
      <c r="A47" s="1">
        <v>43130</v>
      </c>
      <c r="B47">
        <v>1</v>
      </c>
      <c r="C47">
        <v>2018</v>
      </c>
      <c r="D47" t="s">
        <v>12</v>
      </c>
      <c r="E47" t="s">
        <v>10</v>
      </c>
      <c r="F47" t="s">
        <v>16</v>
      </c>
      <c r="G47">
        <v>774947.25</v>
      </c>
      <c r="H47">
        <v>657914.4</v>
      </c>
      <c r="I47">
        <v>117032.84999999998</v>
      </c>
    </row>
    <row r="48" spans="1:9" x14ac:dyDescent="0.3">
      <c r="A48" s="1">
        <v>43131</v>
      </c>
      <c r="B48">
        <v>1</v>
      </c>
      <c r="C48">
        <v>2018</v>
      </c>
      <c r="D48" t="s">
        <v>21</v>
      </c>
      <c r="E48" t="s">
        <v>15</v>
      </c>
      <c r="F48" t="s">
        <v>11</v>
      </c>
      <c r="G48">
        <v>101137.06730769231</v>
      </c>
      <c r="H48">
        <v>84996</v>
      </c>
      <c r="I48">
        <v>16141.067307692312</v>
      </c>
    </row>
    <row r="49" spans="1:9" x14ac:dyDescent="0.3">
      <c r="A49" s="1">
        <v>43131</v>
      </c>
      <c r="B49">
        <v>1</v>
      </c>
      <c r="C49">
        <v>2018</v>
      </c>
      <c r="D49" t="s">
        <v>21</v>
      </c>
      <c r="E49" t="s">
        <v>10</v>
      </c>
      <c r="F49" t="s">
        <v>11</v>
      </c>
      <c r="G49">
        <v>18200.045769230768</v>
      </c>
      <c r="H49">
        <v>11380.5</v>
      </c>
      <c r="I49">
        <v>6819.5457692307682</v>
      </c>
    </row>
    <row r="50" spans="1:9" x14ac:dyDescent="0.3">
      <c r="A50" s="1">
        <v>43131</v>
      </c>
      <c r="B50">
        <v>1</v>
      </c>
      <c r="C50">
        <v>2018</v>
      </c>
      <c r="D50" t="s">
        <v>22</v>
      </c>
      <c r="E50" t="s">
        <v>23</v>
      </c>
      <c r="F50" t="s">
        <v>11</v>
      </c>
      <c r="G50">
        <v>186455.76923076922</v>
      </c>
      <c r="H50">
        <v>172368</v>
      </c>
      <c r="I50">
        <v>14087.76923076922</v>
      </c>
    </row>
    <row r="51" spans="1:9" x14ac:dyDescent="0.3">
      <c r="A51" s="1">
        <v>43131</v>
      </c>
      <c r="B51">
        <v>1</v>
      </c>
      <c r="C51">
        <v>2018</v>
      </c>
      <c r="D51" t="s">
        <v>12</v>
      </c>
      <c r="E51" t="s">
        <v>10</v>
      </c>
      <c r="F51" t="s">
        <v>16</v>
      </c>
      <c r="G51">
        <v>10852.961538461539</v>
      </c>
      <c r="H51">
        <v>6718.5</v>
      </c>
      <c r="I51">
        <v>4134.461538461539</v>
      </c>
    </row>
    <row r="52" spans="1:9" x14ac:dyDescent="0.3">
      <c r="A52" s="1">
        <v>43131</v>
      </c>
      <c r="B52">
        <v>1</v>
      </c>
      <c r="C52">
        <v>2018</v>
      </c>
      <c r="D52" t="s">
        <v>19</v>
      </c>
      <c r="E52" t="s">
        <v>15</v>
      </c>
      <c r="F52" t="s">
        <v>16</v>
      </c>
      <c r="G52">
        <v>347160.28846153844</v>
      </c>
      <c r="H52">
        <v>294732</v>
      </c>
      <c r="I52">
        <v>52428.288461538439</v>
      </c>
    </row>
    <row r="53" spans="1:9" x14ac:dyDescent="0.3">
      <c r="A53" s="1">
        <v>43132</v>
      </c>
      <c r="B53">
        <v>2</v>
      </c>
      <c r="C53">
        <v>2018</v>
      </c>
      <c r="D53" t="s">
        <v>19</v>
      </c>
      <c r="E53" t="s">
        <v>13</v>
      </c>
      <c r="F53" t="s">
        <v>16</v>
      </c>
      <c r="G53">
        <v>220622.73749999999</v>
      </c>
      <c r="H53">
        <v>185412.24000000002</v>
      </c>
      <c r="I53">
        <v>35210.497499999969</v>
      </c>
    </row>
    <row r="54" spans="1:9" x14ac:dyDescent="0.3">
      <c r="A54" s="1">
        <v>43132</v>
      </c>
      <c r="B54">
        <v>2</v>
      </c>
      <c r="C54">
        <v>2018</v>
      </c>
      <c r="D54" t="s">
        <v>21</v>
      </c>
      <c r="E54" t="s">
        <v>23</v>
      </c>
      <c r="F54" t="s">
        <v>16</v>
      </c>
      <c r="G54">
        <v>263373.31730769231</v>
      </c>
      <c r="H54">
        <v>257796</v>
      </c>
      <c r="I54">
        <v>5577.3173076923122</v>
      </c>
    </row>
    <row r="55" spans="1:9" x14ac:dyDescent="0.3">
      <c r="A55" s="1">
        <v>43134</v>
      </c>
      <c r="B55">
        <v>2</v>
      </c>
      <c r="C55">
        <v>2018</v>
      </c>
      <c r="D55" t="s">
        <v>22</v>
      </c>
      <c r="E55" t="s">
        <v>13</v>
      </c>
      <c r="F55" t="s">
        <v>14</v>
      </c>
      <c r="G55">
        <v>162050.625</v>
      </c>
      <c r="H55">
        <v>138996</v>
      </c>
      <c r="I55">
        <v>23054.625</v>
      </c>
    </row>
    <row r="56" spans="1:9" x14ac:dyDescent="0.3">
      <c r="A56" s="1">
        <v>43134</v>
      </c>
      <c r="B56">
        <v>2</v>
      </c>
      <c r="C56">
        <v>2018</v>
      </c>
      <c r="D56" t="s">
        <v>21</v>
      </c>
      <c r="E56" t="s">
        <v>13</v>
      </c>
      <c r="F56" t="s">
        <v>20</v>
      </c>
      <c r="G56">
        <v>106703.49374999999</v>
      </c>
      <c r="H56">
        <v>97557.48</v>
      </c>
      <c r="I56">
        <v>9146.0137499999983</v>
      </c>
    </row>
    <row r="57" spans="1:9" x14ac:dyDescent="0.3">
      <c r="A57" s="1">
        <v>43136</v>
      </c>
      <c r="B57">
        <v>2</v>
      </c>
      <c r="C57">
        <v>2018</v>
      </c>
      <c r="D57" t="s">
        <v>21</v>
      </c>
      <c r="E57" t="s">
        <v>13</v>
      </c>
      <c r="F57" t="s">
        <v>16</v>
      </c>
      <c r="G57">
        <v>269000.48076923075</v>
      </c>
      <c r="H57">
        <v>263304</v>
      </c>
      <c r="I57">
        <v>5696.4807692307513</v>
      </c>
    </row>
    <row r="58" spans="1:9" x14ac:dyDescent="0.3">
      <c r="A58" s="1">
        <v>43136</v>
      </c>
      <c r="B58">
        <v>2</v>
      </c>
      <c r="C58">
        <v>2018</v>
      </c>
      <c r="D58" t="s">
        <v>22</v>
      </c>
      <c r="E58" t="s">
        <v>10</v>
      </c>
      <c r="F58" t="s">
        <v>16</v>
      </c>
      <c r="G58">
        <v>1442339.325</v>
      </c>
      <c r="H58">
        <v>1395379.4400000002</v>
      </c>
      <c r="I58">
        <v>46959.884999999776</v>
      </c>
    </row>
    <row r="59" spans="1:9" x14ac:dyDescent="0.3">
      <c r="A59" s="1">
        <v>43137</v>
      </c>
      <c r="B59">
        <v>2</v>
      </c>
      <c r="C59">
        <v>2018</v>
      </c>
      <c r="D59" t="s">
        <v>12</v>
      </c>
      <c r="E59" t="s">
        <v>13</v>
      </c>
      <c r="F59" t="s">
        <v>11</v>
      </c>
      <c r="G59">
        <v>654630.57692307688</v>
      </c>
      <c r="H59">
        <v>555768</v>
      </c>
      <c r="I59">
        <v>98862.576923076878</v>
      </c>
    </row>
    <row r="60" spans="1:9" x14ac:dyDescent="0.3">
      <c r="A60" s="1">
        <v>43139</v>
      </c>
      <c r="B60">
        <v>2</v>
      </c>
      <c r="C60">
        <v>2018</v>
      </c>
      <c r="D60" t="s">
        <v>12</v>
      </c>
      <c r="E60" t="s">
        <v>10</v>
      </c>
      <c r="F60" t="s">
        <v>14</v>
      </c>
      <c r="G60">
        <v>114202.21153846155</v>
      </c>
      <c r="H60">
        <v>110484</v>
      </c>
      <c r="I60">
        <v>3718.2115384615463</v>
      </c>
    </row>
    <row r="61" spans="1:9" x14ac:dyDescent="0.3">
      <c r="A61" s="1">
        <v>43139</v>
      </c>
      <c r="B61">
        <v>2</v>
      </c>
      <c r="C61">
        <v>2018</v>
      </c>
      <c r="D61" t="s">
        <v>21</v>
      </c>
      <c r="E61" t="s">
        <v>10</v>
      </c>
      <c r="F61" t="s">
        <v>16</v>
      </c>
      <c r="G61">
        <v>1306806.4903846155</v>
      </c>
      <c r="H61">
        <v>1169100</v>
      </c>
      <c r="I61">
        <v>137706.49038461549</v>
      </c>
    </row>
    <row r="62" spans="1:9" x14ac:dyDescent="0.3">
      <c r="A62" s="1">
        <v>43139</v>
      </c>
      <c r="B62">
        <v>2</v>
      </c>
      <c r="C62">
        <v>2018</v>
      </c>
      <c r="D62" t="s">
        <v>19</v>
      </c>
      <c r="E62" t="s">
        <v>13</v>
      </c>
      <c r="F62" t="s">
        <v>16</v>
      </c>
      <c r="G62">
        <v>223512.91875000001</v>
      </c>
      <c r="H62">
        <v>187841.16</v>
      </c>
      <c r="I62">
        <v>35671.758750000008</v>
      </c>
    </row>
    <row r="63" spans="1:9" x14ac:dyDescent="0.3">
      <c r="A63" s="1">
        <v>43139</v>
      </c>
      <c r="B63">
        <v>2</v>
      </c>
      <c r="C63">
        <v>2018</v>
      </c>
      <c r="D63" t="s">
        <v>17</v>
      </c>
      <c r="E63" t="s">
        <v>13</v>
      </c>
      <c r="F63" t="s">
        <v>18</v>
      </c>
      <c r="G63">
        <v>106176.20192307692</v>
      </c>
      <c r="H63">
        <v>92988</v>
      </c>
      <c r="I63">
        <v>13188.201923076922</v>
      </c>
    </row>
    <row r="64" spans="1:9" x14ac:dyDescent="0.3">
      <c r="A64" s="1">
        <v>43139</v>
      </c>
      <c r="B64">
        <v>2</v>
      </c>
      <c r="C64">
        <v>2018</v>
      </c>
      <c r="D64" t="s">
        <v>12</v>
      </c>
      <c r="E64" t="s">
        <v>13</v>
      </c>
      <c r="F64" t="s">
        <v>20</v>
      </c>
      <c r="G64">
        <v>119996.82692307692</v>
      </c>
      <c r="H64">
        <v>107352</v>
      </c>
      <c r="I64">
        <v>12644.826923076922</v>
      </c>
    </row>
    <row r="65" spans="1:9" x14ac:dyDescent="0.3">
      <c r="A65" s="1">
        <v>43140</v>
      </c>
      <c r="B65">
        <v>2</v>
      </c>
      <c r="C65">
        <v>2018</v>
      </c>
      <c r="D65" t="s">
        <v>19</v>
      </c>
      <c r="E65" t="s">
        <v>15</v>
      </c>
      <c r="F65" t="s">
        <v>11</v>
      </c>
      <c r="G65">
        <v>174809.64374999999</v>
      </c>
      <c r="H65">
        <v>159825.96</v>
      </c>
      <c r="I65">
        <v>14983.683749999997</v>
      </c>
    </row>
    <row r="66" spans="1:9" x14ac:dyDescent="0.3">
      <c r="A66" s="1">
        <v>43140</v>
      </c>
      <c r="B66">
        <v>2</v>
      </c>
      <c r="C66">
        <v>2018</v>
      </c>
      <c r="D66" t="s">
        <v>17</v>
      </c>
      <c r="E66" t="s">
        <v>10</v>
      </c>
      <c r="F66" t="s">
        <v>20</v>
      </c>
      <c r="G66">
        <v>44783.653846153844</v>
      </c>
      <c r="H66">
        <v>37260</v>
      </c>
      <c r="I66">
        <v>7523.6538461538439</v>
      </c>
    </row>
    <row r="67" spans="1:9" x14ac:dyDescent="0.3">
      <c r="A67" s="1">
        <v>43141</v>
      </c>
      <c r="B67">
        <v>2</v>
      </c>
      <c r="C67">
        <v>2018</v>
      </c>
      <c r="D67" t="s">
        <v>22</v>
      </c>
      <c r="E67" t="s">
        <v>10</v>
      </c>
      <c r="F67" t="s">
        <v>16</v>
      </c>
      <c r="G67">
        <v>1094095.8173076923</v>
      </c>
      <c r="H67">
        <v>958197.6</v>
      </c>
      <c r="I67">
        <v>135898.21730769228</v>
      </c>
    </row>
    <row r="68" spans="1:9" x14ac:dyDescent="0.3">
      <c r="A68" s="1">
        <v>43142</v>
      </c>
      <c r="B68">
        <v>2</v>
      </c>
      <c r="C68">
        <v>2018</v>
      </c>
      <c r="D68" t="s">
        <v>21</v>
      </c>
      <c r="E68" t="s">
        <v>13</v>
      </c>
      <c r="F68" t="s">
        <v>11</v>
      </c>
      <c r="G68">
        <v>1933865.9653846154</v>
      </c>
      <c r="H68">
        <v>1730082.2400000002</v>
      </c>
      <c r="I68">
        <v>203783.72538461513</v>
      </c>
    </row>
    <row r="69" spans="1:9" x14ac:dyDescent="0.3">
      <c r="A69" s="1">
        <v>43142</v>
      </c>
      <c r="B69">
        <v>2</v>
      </c>
      <c r="C69">
        <v>2018</v>
      </c>
      <c r="D69" t="s">
        <v>22</v>
      </c>
      <c r="E69" t="s">
        <v>10</v>
      </c>
      <c r="F69" t="s">
        <v>16</v>
      </c>
      <c r="G69">
        <v>210755.76923076922</v>
      </c>
      <c r="H69">
        <v>194832</v>
      </c>
      <c r="I69">
        <v>15923.76923076922</v>
      </c>
    </row>
    <row r="70" spans="1:9" x14ac:dyDescent="0.3">
      <c r="A70" s="1">
        <v>43143</v>
      </c>
      <c r="B70">
        <v>2</v>
      </c>
      <c r="C70">
        <v>2018</v>
      </c>
      <c r="D70" t="s">
        <v>17</v>
      </c>
      <c r="E70" t="s">
        <v>10</v>
      </c>
      <c r="F70" t="s">
        <v>11</v>
      </c>
      <c r="G70">
        <v>136338.38221153847</v>
      </c>
      <c r="H70">
        <v>119403.71999999999</v>
      </c>
      <c r="I70">
        <v>16934.662211538482</v>
      </c>
    </row>
    <row r="71" spans="1:9" x14ac:dyDescent="0.3">
      <c r="A71" s="1">
        <v>43143</v>
      </c>
      <c r="B71">
        <v>2</v>
      </c>
      <c r="C71">
        <v>2018</v>
      </c>
      <c r="D71" t="s">
        <v>19</v>
      </c>
      <c r="E71" t="s">
        <v>15</v>
      </c>
      <c r="F71" t="s">
        <v>20</v>
      </c>
      <c r="G71">
        <v>223848.5625</v>
      </c>
      <c r="H71">
        <v>219108.24000000002</v>
      </c>
      <c r="I71">
        <v>4740.3224999999802</v>
      </c>
    </row>
    <row r="72" spans="1:9" x14ac:dyDescent="0.3">
      <c r="A72" s="1">
        <v>43144</v>
      </c>
      <c r="B72">
        <v>2</v>
      </c>
      <c r="C72">
        <v>2018</v>
      </c>
      <c r="D72" t="s">
        <v>19</v>
      </c>
      <c r="E72" t="s">
        <v>23</v>
      </c>
      <c r="F72" t="s">
        <v>14</v>
      </c>
      <c r="G72">
        <v>173137.5</v>
      </c>
      <c r="H72">
        <v>160056</v>
      </c>
      <c r="I72">
        <v>13081.5</v>
      </c>
    </row>
    <row r="73" spans="1:9" x14ac:dyDescent="0.3">
      <c r="A73" s="1">
        <v>43144</v>
      </c>
      <c r="B73">
        <v>2</v>
      </c>
      <c r="C73">
        <v>2018</v>
      </c>
      <c r="D73" t="s">
        <v>19</v>
      </c>
      <c r="E73" t="s">
        <v>23</v>
      </c>
      <c r="F73" t="s">
        <v>18</v>
      </c>
      <c r="G73">
        <v>129872.59615384617</v>
      </c>
      <c r="H73">
        <v>108054</v>
      </c>
      <c r="I73">
        <v>21818.596153846171</v>
      </c>
    </row>
    <row r="74" spans="1:9" x14ac:dyDescent="0.3">
      <c r="A74" s="1">
        <v>43145</v>
      </c>
      <c r="B74">
        <v>2</v>
      </c>
      <c r="C74">
        <v>2018</v>
      </c>
      <c r="D74" t="s">
        <v>19</v>
      </c>
      <c r="E74" t="s">
        <v>15</v>
      </c>
      <c r="F74" t="s">
        <v>14</v>
      </c>
      <c r="G74">
        <v>289533.4615384615</v>
      </c>
      <c r="H74">
        <v>245808</v>
      </c>
      <c r="I74">
        <v>43725.461538461503</v>
      </c>
    </row>
    <row r="75" spans="1:9" x14ac:dyDescent="0.3">
      <c r="A75" s="1">
        <v>43145</v>
      </c>
      <c r="B75">
        <v>2</v>
      </c>
      <c r="C75">
        <v>2018</v>
      </c>
      <c r="D75" t="s">
        <v>21</v>
      </c>
      <c r="E75" t="s">
        <v>10</v>
      </c>
      <c r="F75" t="s">
        <v>16</v>
      </c>
      <c r="G75">
        <v>259865.71875</v>
      </c>
      <c r="H75">
        <v>218392.2</v>
      </c>
      <c r="I75">
        <v>41473.518749999988</v>
      </c>
    </row>
    <row r="76" spans="1:9" x14ac:dyDescent="0.3">
      <c r="A76" s="1">
        <v>43146</v>
      </c>
      <c r="B76">
        <v>2</v>
      </c>
      <c r="C76">
        <v>2018</v>
      </c>
      <c r="D76" t="s">
        <v>21</v>
      </c>
      <c r="E76" t="s">
        <v>23</v>
      </c>
      <c r="F76" t="s">
        <v>16</v>
      </c>
      <c r="G76">
        <v>195112.29375000001</v>
      </c>
      <c r="H76">
        <v>163973.16</v>
      </c>
      <c r="I76">
        <v>31139.133750000008</v>
      </c>
    </row>
    <row r="77" spans="1:9" x14ac:dyDescent="0.3">
      <c r="A77" s="1">
        <v>43146</v>
      </c>
      <c r="B77">
        <v>2</v>
      </c>
      <c r="C77">
        <v>2018</v>
      </c>
      <c r="D77" t="s">
        <v>19</v>
      </c>
      <c r="E77" t="s">
        <v>15</v>
      </c>
      <c r="F77" t="s">
        <v>20</v>
      </c>
      <c r="G77">
        <v>817817.1490384615</v>
      </c>
      <c r="H77">
        <v>764521.20000000007</v>
      </c>
      <c r="I77">
        <v>53295.949038461433</v>
      </c>
    </row>
    <row r="78" spans="1:9" x14ac:dyDescent="0.3">
      <c r="A78" s="1">
        <v>43147</v>
      </c>
      <c r="B78">
        <v>2</v>
      </c>
      <c r="C78">
        <v>2018</v>
      </c>
      <c r="D78" t="s">
        <v>17</v>
      </c>
      <c r="E78" t="s">
        <v>15</v>
      </c>
      <c r="F78" t="s">
        <v>16</v>
      </c>
      <c r="G78">
        <v>252960.14423076925</v>
      </c>
      <c r="H78">
        <v>216972</v>
      </c>
      <c r="I78">
        <v>35988.144230769249</v>
      </c>
    </row>
    <row r="79" spans="1:9" x14ac:dyDescent="0.3">
      <c r="A79" s="1">
        <v>43147</v>
      </c>
      <c r="B79">
        <v>2</v>
      </c>
      <c r="C79">
        <v>2018</v>
      </c>
      <c r="D79" t="s">
        <v>19</v>
      </c>
      <c r="E79" t="s">
        <v>15</v>
      </c>
      <c r="F79" t="s">
        <v>16</v>
      </c>
      <c r="G79">
        <v>222325.06153846154</v>
      </c>
      <c r="H79">
        <v>188749.44</v>
      </c>
      <c r="I79">
        <v>33575.621538461535</v>
      </c>
    </row>
    <row r="80" spans="1:9" x14ac:dyDescent="0.3">
      <c r="A80" s="1">
        <v>43147</v>
      </c>
      <c r="B80">
        <v>2</v>
      </c>
      <c r="C80">
        <v>2018</v>
      </c>
      <c r="D80" t="s">
        <v>21</v>
      </c>
      <c r="E80" t="s">
        <v>23</v>
      </c>
      <c r="F80" t="s">
        <v>20</v>
      </c>
      <c r="G80">
        <v>152308.60961538463</v>
      </c>
      <c r="H80">
        <v>142382.88</v>
      </c>
      <c r="I80">
        <v>9925.7296153846255</v>
      </c>
    </row>
    <row r="81" spans="1:9" x14ac:dyDescent="0.3">
      <c r="A81" s="1">
        <v>43148</v>
      </c>
      <c r="B81">
        <v>2</v>
      </c>
      <c r="C81">
        <v>2018</v>
      </c>
      <c r="D81" t="s">
        <v>12</v>
      </c>
      <c r="E81" t="s">
        <v>10</v>
      </c>
      <c r="F81" t="s">
        <v>16</v>
      </c>
      <c r="G81">
        <v>366187.5</v>
      </c>
      <c r="H81">
        <v>304668</v>
      </c>
      <c r="I81">
        <v>61519.5</v>
      </c>
    </row>
    <row r="82" spans="1:9" x14ac:dyDescent="0.3">
      <c r="A82" s="1">
        <v>43148</v>
      </c>
      <c r="B82">
        <v>2</v>
      </c>
      <c r="C82">
        <v>2018</v>
      </c>
      <c r="D82" t="s">
        <v>19</v>
      </c>
      <c r="E82" t="s">
        <v>15</v>
      </c>
      <c r="F82" t="s">
        <v>16</v>
      </c>
      <c r="G82">
        <v>272868.75</v>
      </c>
      <c r="H82">
        <v>231660</v>
      </c>
      <c r="I82">
        <v>41208.75</v>
      </c>
    </row>
    <row r="83" spans="1:9" x14ac:dyDescent="0.3">
      <c r="A83" s="1">
        <v>43148</v>
      </c>
      <c r="B83">
        <v>2</v>
      </c>
      <c r="C83">
        <v>2018</v>
      </c>
      <c r="D83" t="s">
        <v>19</v>
      </c>
      <c r="E83" t="s">
        <v>15</v>
      </c>
      <c r="F83" t="s">
        <v>18</v>
      </c>
      <c r="G83">
        <v>285062.88461538462</v>
      </c>
      <c r="H83">
        <v>257796</v>
      </c>
      <c r="I83">
        <v>27266.884615384624</v>
      </c>
    </row>
    <row r="84" spans="1:9" x14ac:dyDescent="0.3">
      <c r="A84" s="1">
        <v>43151</v>
      </c>
      <c r="B84">
        <v>2</v>
      </c>
      <c r="C84">
        <v>2018</v>
      </c>
      <c r="D84" t="s">
        <v>22</v>
      </c>
      <c r="E84" t="s">
        <v>10</v>
      </c>
      <c r="F84" t="s">
        <v>11</v>
      </c>
      <c r="G84">
        <v>54815.192307692305</v>
      </c>
      <c r="H84">
        <v>53654.400000000001</v>
      </c>
      <c r="I84">
        <v>1160.7923076923034</v>
      </c>
    </row>
    <row r="85" spans="1:9" x14ac:dyDescent="0.3">
      <c r="A85" s="1">
        <v>43151</v>
      </c>
      <c r="B85">
        <v>2</v>
      </c>
      <c r="C85">
        <v>2018</v>
      </c>
      <c r="D85" t="s">
        <v>17</v>
      </c>
      <c r="E85" t="s">
        <v>13</v>
      </c>
      <c r="F85" t="s">
        <v>16</v>
      </c>
      <c r="G85">
        <v>275981.53846153844</v>
      </c>
      <c r="H85">
        <v>260928</v>
      </c>
      <c r="I85">
        <v>15053.538461538439</v>
      </c>
    </row>
    <row r="86" spans="1:9" x14ac:dyDescent="0.3">
      <c r="A86" s="1">
        <v>43151</v>
      </c>
      <c r="B86">
        <v>2</v>
      </c>
      <c r="C86">
        <v>2018</v>
      </c>
      <c r="D86" t="s">
        <v>17</v>
      </c>
      <c r="E86" t="s">
        <v>13</v>
      </c>
      <c r="F86" t="s">
        <v>18</v>
      </c>
      <c r="G86">
        <v>234044.04807692309</v>
      </c>
      <c r="H86">
        <v>216360.72000000003</v>
      </c>
      <c r="I86">
        <v>17683.328076923062</v>
      </c>
    </row>
    <row r="87" spans="1:9" x14ac:dyDescent="0.3">
      <c r="A87" s="1">
        <v>43151</v>
      </c>
      <c r="B87">
        <v>2</v>
      </c>
      <c r="C87">
        <v>2018</v>
      </c>
      <c r="D87" t="s">
        <v>19</v>
      </c>
      <c r="E87" t="s">
        <v>10</v>
      </c>
      <c r="F87" t="s">
        <v>20</v>
      </c>
      <c r="G87">
        <v>989305.14375000005</v>
      </c>
      <c r="H87">
        <v>904507.56</v>
      </c>
      <c r="I87">
        <v>84797.583749999991</v>
      </c>
    </row>
    <row r="88" spans="1:9" x14ac:dyDescent="0.3">
      <c r="A88" s="1">
        <v>43152</v>
      </c>
      <c r="B88">
        <v>2</v>
      </c>
      <c r="C88">
        <v>2018</v>
      </c>
      <c r="D88" t="s">
        <v>21</v>
      </c>
      <c r="E88" t="s">
        <v>10</v>
      </c>
      <c r="F88" t="s">
        <v>18</v>
      </c>
      <c r="G88">
        <v>133037.30769230769</v>
      </c>
      <c r="H88">
        <v>120312</v>
      </c>
      <c r="I88">
        <v>12725.307692307688</v>
      </c>
    </row>
    <row r="89" spans="1:9" x14ac:dyDescent="0.3">
      <c r="A89" s="1">
        <v>43155</v>
      </c>
      <c r="B89">
        <v>2</v>
      </c>
      <c r="C89">
        <v>2018</v>
      </c>
      <c r="D89" t="s">
        <v>22</v>
      </c>
      <c r="E89" t="s">
        <v>13</v>
      </c>
      <c r="F89" t="s">
        <v>11</v>
      </c>
      <c r="G89">
        <v>487034.30769230769</v>
      </c>
      <c r="H89">
        <v>426539.52000000002</v>
      </c>
      <c r="I89">
        <v>60494.787692307669</v>
      </c>
    </row>
    <row r="90" spans="1:9" x14ac:dyDescent="0.3">
      <c r="A90" s="1">
        <v>43155</v>
      </c>
      <c r="B90">
        <v>2</v>
      </c>
      <c r="C90">
        <v>2018</v>
      </c>
      <c r="D90" t="s">
        <v>12</v>
      </c>
      <c r="E90" t="s">
        <v>10</v>
      </c>
      <c r="F90" t="s">
        <v>11</v>
      </c>
      <c r="G90">
        <v>242513.22115384616</v>
      </c>
      <c r="H90">
        <v>214650</v>
      </c>
      <c r="I90">
        <v>27863.221153846156</v>
      </c>
    </row>
    <row r="91" spans="1:9" x14ac:dyDescent="0.3">
      <c r="A91" s="1">
        <v>43155</v>
      </c>
      <c r="B91">
        <v>2</v>
      </c>
      <c r="C91">
        <v>2018</v>
      </c>
      <c r="D91" t="s">
        <v>22</v>
      </c>
      <c r="E91" t="s">
        <v>15</v>
      </c>
      <c r="F91" t="s">
        <v>20</v>
      </c>
      <c r="G91">
        <v>264131.65384615387</v>
      </c>
      <c r="H91">
        <v>244175.03999999998</v>
      </c>
      <c r="I91">
        <v>19956.613846153894</v>
      </c>
    </row>
    <row r="92" spans="1:9" x14ac:dyDescent="0.3">
      <c r="A92" s="1">
        <v>43156</v>
      </c>
      <c r="B92">
        <v>2</v>
      </c>
      <c r="C92">
        <v>2018</v>
      </c>
      <c r="D92" t="s">
        <v>17</v>
      </c>
      <c r="E92" t="s">
        <v>23</v>
      </c>
      <c r="F92" t="s">
        <v>14</v>
      </c>
      <c r="G92">
        <v>272868.75</v>
      </c>
      <c r="H92">
        <v>231660</v>
      </c>
      <c r="I92">
        <v>41208.75</v>
      </c>
    </row>
    <row r="93" spans="1:9" x14ac:dyDescent="0.3">
      <c r="A93" s="1">
        <v>43157</v>
      </c>
      <c r="B93">
        <v>2</v>
      </c>
      <c r="C93">
        <v>2018</v>
      </c>
      <c r="D93" t="s">
        <v>21</v>
      </c>
      <c r="E93" t="s">
        <v>13</v>
      </c>
      <c r="F93" t="s">
        <v>16</v>
      </c>
      <c r="G93">
        <v>269495.33365384612</v>
      </c>
      <c r="H93">
        <v>238532.03999999998</v>
      </c>
      <c r="I93">
        <v>30963.293653846136</v>
      </c>
    </row>
    <row r="94" spans="1:9" x14ac:dyDescent="0.3">
      <c r="A94" s="1">
        <v>43159</v>
      </c>
      <c r="B94">
        <v>2</v>
      </c>
      <c r="C94">
        <v>2018</v>
      </c>
      <c r="D94" t="s">
        <v>12</v>
      </c>
      <c r="E94" t="s">
        <v>10</v>
      </c>
      <c r="F94" t="s">
        <v>18</v>
      </c>
      <c r="G94">
        <v>365648.79807692306</v>
      </c>
      <c r="H94">
        <v>341820</v>
      </c>
      <c r="I94">
        <v>23828.798076923063</v>
      </c>
    </row>
    <row r="95" spans="1:9" x14ac:dyDescent="0.3">
      <c r="A95" s="1">
        <v>43159</v>
      </c>
      <c r="B95">
        <v>2</v>
      </c>
      <c r="C95">
        <v>2018</v>
      </c>
      <c r="D95" t="s">
        <v>21</v>
      </c>
      <c r="E95" t="s">
        <v>23</v>
      </c>
      <c r="F95" t="s">
        <v>20</v>
      </c>
      <c r="G95">
        <v>133016.82692307691</v>
      </c>
      <c r="H95">
        <v>130200</v>
      </c>
      <c r="I95">
        <v>2816.8269230769074</v>
      </c>
    </row>
    <row r="96" spans="1:9" x14ac:dyDescent="0.3">
      <c r="A96" s="1">
        <v>43161</v>
      </c>
      <c r="B96">
        <v>3</v>
      </c>
      <c r="C96">
        <v>2018</v>
      </c>
      <c r="D96" t="s">
        <v>19</v>
      </c>
      <c r="E96" t="s">
        <v>10</v>
      </c>
      <c r="F96" t="s">
        <v>16</v>
      </c>
      <c r="G96">
        <v>273646.15384615381</v>
      </c>
      <c r="H96">
        <v>258720</v>
      </c>
      <c r="I96">
        <v>14926.153846153815</v>
      </c>
    </row>
    <row r="97" spans="1:9" x14ac:dyDescent="0.3">
      <c r="A97" s="1">
        <v>43162</v>
      </c>
      <c r="B97">
        <v>3</v>
      </c>
      <c r="C97">
        <v>2018</v>
      </c>
      <c r="D97" t="s">
        <v>12</v>
      </c>
      <c r="E97" t="s">
        <v>10</v>
      </c>
      <c r="F97" t="s">
        <v>16</v>
      </c>
      <c r="G97">
        <v>611019.23076923075</v>
      </c>
      <c r="H97">
        <v>393380</v>
      </c>
      <c r="I97">
        <v>217639.23076923075</v>
      </c>
    </row>
    <row r="98" spans="1:9" x14ac:dyDescent="0.3">
      <c r="A98" s="1">
        <v>43163</v>
      </c>
      <c r="B98">
        <v>3</v>
      </c>
      <c r="C98">
        <v>2018</v>
      </c>
      <c r="D98" t="s">
        <v>17</v>
      </c>
      <c r="E98" t="s">
        <v>15</v>
      </c>
      <c r="F98" t="s">
        <v>14</v>
      </c>
      <c r="G98">
        <v>692977.84615384613</v>
      </c>
      <c r="H98">
        <v>600580.80000000005</v>
      </c>
      <c r="I98">
        <v>92397.04615384608</v>
      </c>
    </row>
    <row r="99" spans="1:9" x14ac:dyDescent="0.3">
      <c r="A99" s="1">
        <v>43164</v>
      </c>
      <c r="B99">
        <v>3</v>
      </c>
      <c r="C99">
        <v>2018</v>
      </c>
      <c r="D99" t="s">
        <v>12</v>
      </c>
      <c r="E99" t="s">
        <v>10</v>
      </c>
      <c r="F99" t="s">
        <v>11</v>
      </c>
      <c r="G99">
        <v>959833.7740384615</v>
      </c>
      <c r="H99">
        <v>858690</v>
      </c>
      <c r="I99">
        <v>101143.7740384615</v>
      </c>
    </row>
    <row r="100" spans="1:9" x14ac:dyDescent="0.3">
      <c r="A100" s="1">
        <v>43165</v>
      </c>
      <c r="B100">
        <v>3</v>
      </c>
      <c r="C100">
        <v>2018</v>
      </c>
      <c r="D100" t="s">
        <v>12</v>
      </c>
      <c r="E100" t="s">
        <v>13</v>
      </c>
      <c r="F100" t="s">
        <v>20</v>
      </c>
      <c r="G100">
        <v>143927.88461538462</v>
      </c>
      <c r="H100">
        <v>140880</v>
      </c>
      <c r="I100">
        <v>3047.8846153846243</v>
      </c>
    </row>
    <row r="101" spans="1:9" x14ac:dyDescent="0.3">
      <c r="A101" s="1">
        <v>43167</v>
      </c>
      <c r="B101">
        <v>3</v>
      </c>
      <c r="C101">
        <v>2018</v>
      </c>
      <c r="D101" t="s">
        <v>22</v>
      </c>
      <c r="E101" t="s">
        <v>15</v>
      </c>
      <c r="F101" t="s">
        <v>16</v>
      </c>
      <c r="G101">
        <v>926939.42307692301</v>
      </c>
      <c r="H101">
        <v>820440</v>
      </c>
      <c r="I101">
        <v>106499.42307692301</v>
      </c>
    </row>
    <row r="102" spans="1:9" x14ac:dyDescent="0.3">
      <c r="A102" s="1">
        <v>43169</v>
      </c>
      <c r="B102">
        <v>3</v>
      </c>
      <c r="C102">
        <v>2018</v>
      </c>
      <c r="D102" t="s">
        <v>22</v>
      </c>
      <c r="E102" t="s">
        <v>13</v>
      </c>
      <c r="F102" t="s">
        <v>16</v>
      </c>
      <c r="G102">
        <v>9231.9230769230762</v>
      </c>
      <c r="H102">
        <v>5715</v>
      </c>
      <c r="I102">
        <v>3516.9230769230762</v>
      </c>
    </row>
    <row r="103" spans="1:9" x14ac:dyDescent="0.3">
      <c r="A103" s="1">
        <v>43170</v>
      </c>
      <c r="B103">
        <v>3</v>
      </c>
      <c r="C103">
        <v>2018</v>
      </c>
      <c r="D103" t="s">
        <v>17</v>
      </c>
      <c r="E103" t="s">
        <v>13</v>
      </c>
      <c r="F103" t="s">
        <v>16</v>
      </c>
      <c r="G103">
        <v>458539.64423076931</v>
      </c>
      <c r="H103">
        <v>389290.8</v>
      </c>
      <c r="I103">
        <v>69248.844230769319</v>
      </c>
    </row>
    <row r="104" spans="1:9" x14ac:dyDescent="0.3">
      <c r="A104" s="1">
        <v>43171</v>
      </c>
      <c r="B104">
        <v>3</v>
      </c>
      <c r="C104">
        <v>2018</v>
      </c>
      <c r="D104" t="s">
        <v>17</v>
      </c>
      <c r="E104" t="s">
        <v>15</v>
      </c>
      <c r="F104" t="s">
        <v>11</v>
      </c>
      <c r="G104">
        <v>14632.961538461537</v>
      </c>
      <c r="H104">
        <v>9150</v>
      </c>
      <c r="I104">
        <v>5482.9615384615372</v>
      </c>
    </row>
    <row r="105" spans="1:9" x14ac:dyDescent="0.3">
      <c r="A105" s="1">
        <v>43171</v>
      </c>
      <c r="B105">
        <v>3</v>
      </c>
      <c r="C105">
        <v>2018</v>
      </c>
      <c r="D105" t="s">
        <v>17</v>
      </c>
      <c r="E105" t="s">
        <v>15</v>
      </c>
      <c r="F105" t="s">
        <v>16</v>
      </c>
      <c r="G105">
        <v>157569.23076923075</v>
      </c>
      <c r="H105">
        <v>136560</v>
      </c>
      <c r="I105">
        <v>21009.230769230751</v>
      </c>
    </row>
    <row r="106" spans="1:9" x14ac:dyDescent="0.3">
      <c r="A106" s="1">
        <v>43171</v>
      </c>
      <c r="B106">
        <v>3</v>
      </c>
      <c r="C106">
        <v>2018</v>
      </c>
      <c r="D106" t="s">
        <v>12</v>
      </c>
      <c r="E106" t="s">
        <v>13</v>
      </c>
      <c r="F106" t="s">
        <v>18</v>
      </c>
      <c r="G106">
        <v>309220.15384615381</v>
      </c>
      <c r="H106">
        <v>292353.60000000003</v>
      </c>
      <c r="I106">
        <v>16866.55384615378</v>
      </c>
    </row>
    <row r="107" spans="1:9" x14ac:dyDescent="0.3">
      <c r="A107" s="1">
        <v>43171</v>
      </c>
      <c r="B107">
        <v>3</v>
      </c>
      <c r="C107">
        <v>2018</v>
      </c>
      <c r="D107" t="s">
        <v>17</v>
      </c>
      <c r="E107" t="s">
        <v>10</v>
      </c>
      <c r="F107" t="s">
        <v>18</v>
      </c>
      <c r="G107">
        <v>17333.076923076922</v>
      </c>
      <c r="H107">
        <v>10730</v>
      </c>
      <c r="I107">
        <v>6603.076923076922</v>
      </c>
    </row>
    <row r="108" spans="1:9" x14ac:dyDescent="0.3">
      <c r="A108" s="1">
        <v>43172</v>
      </c>
      <c r="B108">
        <v>3</v>
      </c>
      <c r="C108">
        <v>2018</v>
      </c>
      <c r="D108" t="s">
        <v>12</v>
      </c>
      <c r="E108" t="s">
        <v>23</v>
      </c>
      <c r="F108" t="s">
        <v>16</v>
      </c>
      <c r="G108">
        <v>1008874.7307692306</v>
      </c>
      <c r="H108">
        <v>953845.20000000007</v>
      </c>
      <c r="I108">
        <v>55029.530769230565</v>
      </c>
    </row>
    <row r="109" spans="1:9" x14ac:dyDescent="0.3">
      <c r="A109" s="1">
        <v>43173</v>
      </c>
      <c r="B109">
        <v>3</v>
      </c>
      <c r="C109">
        <v>2018</v>
      </c>
      <c r="D109" t="s">
        <v>12</v>
      </c>
      <c r="E109" t="s">
        <v>23</v>
      </c>
      <c r="F109" t="s">
        <v>14</v>
      </c>
      <c r="G109">
        <v>277194.46153846156</v>
      </c>
      <c r="H109">
        <v>240235.2</v>
      </c>
      <c r="I109">
        <v>36959.261538461549</v>
      </c>
    </row>
    <row r="110" spans="1:9" x14ac:dyDescent="0.3">
      <c r="A110" s="1">
        <v>43175</v>
      </c>
      <c r="B110">
        <v>3</v>
      </c>
      <c r="C110">
        <v>2018</v>
      </c>
      <c r="D110" t="s">
        <v>12</v>
      </c>
      <c r="E110" t="s">
        <v>15</v>
      </c>
      <c r="F110" t="s">
        <v>14</v>
      </c>
      <c r="G110">
        <v>260303.36538461538</v>
      </c>
      <c r="H110">
        <v>218760</v>
      </c>
      <c r="I110">
        <v>41543.365384615376</v>
      </c>
    </row>
    <row r="111" spans="1:9" x14ac:dyDescent="0.3">
      <c r="A111" s="1">
        <v>43176</v>
      </c>
      <c r="B111">
        <v>3</v>
      </c>
      <c r="C111">
        <v>2018</v>
      </c>
      <c r="D111" t="s">
        <v>12</v>
      </c>
      <c r="E111" t="s">
        <v>13</v>
      </c>
      <c r="F111" t="s">
        <v>16</v>
      </c>
      <c r="G111">
        <v>92055.288461538454</v>
      </c>
      <c r="H111">
        <v>76590</v>
      </c>
      <c r="I111">
        <v>15465.288461538454</v>
      </c>
    </row>
    <row r="112" spans="1:9" x14ac:dyDescent="0.3">
      <c r="A112" s="1">
        <v>43177</v>
      </c>
      <c r="B112">
        <v>3</v>
      </c>
      <c r="C112">
        <v>2018</v>
      </c>
      <c r="D112" t="s">
        <v>22</v>
      </c>
      <c r="E112" t="s">
        <v>10</v>
      </c>
      <c r="F112" t="s">
        <v>14</v>
      </c>
      <c r="G112">
        <v>254064.62019230766</v>
      </c>
      <c r="H112">
        <v>237507.6</v>
      </c>
      <c r="I112">
        <v>16557.020192307653</v>
      </c>
    </row>
    <row r="113" spans="1:9" x14ac:dyDescent="0.3">
      <c r="A113" s="1">
        <v>43177</v>
      </c>
      <c r="B113">
        <v>3</v>
      </c>
      <c r="C113">
        <v>2018</v>
      </c>
      <c r="D113" t="s">
        <v>21</v>
      </c>
      <c r="E113" t="s">
        <v>10</v>
      </c>
      <c r="F113" t="s">
        <v>18</v>
      </c>
      <c r="G113">
        <v>74418.75</v>
      </c>
      <c r="H113">
        <v>68040</v>
      </c>
      <c r="I113">
        <v>6378.75</v>
      </c>
    </row>
    <row r="114" spans="1:9" x14ac:dyDescent="0.3">
      <c r="A114" s="1">
        <v>43177</v>
      </c>
      <c r="B114">
        <v>3</v>
      </c>
      <c r="C114">
        <v>2018</v>
      </c>
      <c r="D114" t="s">
        <v>19</v>
      </c>
      <c r="E114" t="s">
        <v>15</v>
      </c>
      <c r="F114" t="s">
        <v>18</v>
      </c>
      <c r="G114">
        <v>455377.93269230769</v>
      </c>
      <c r="H114">
        <v>398815.2</v>
      </c>
      <c r="I114">
        <v>56562.732692307676</v>
      </c>
    </row>
    <row r="115" spans="1:9" x14ac:dyDescent="0.3">
      <c r="A115" s="1">
        <v>43178</v>
      </c>
      <c r="B115">
        <v>3</v>
      </c>
      <c r="C115">
        <v>2018</v>
      </c>
      <c r="D115" t="s">
        <v>22</v>
      </c>
      <c r="E115" t="s">
        <v>15</v>
      </c>
      <c r="F115" t="s">
        <v>16</v>
      </c>
      <c r="G115">
        <v>114349.03846153845</v>
      </c>
      <c r="H115">
        <v>97080</v>
      </c>
      <c r="I115">
        <v>17269.038461538454</v>
      </c>
    </row>
    <row r="116" spans="1:9" x14ac:dyDescent="0.3">
      <c r="A116" s="1">
        <v>43179</v>
      </c>
      <c r="B116">
        <v>3</v>
      </c>
      <c r="C116">
        <v>2018</v>
      </c>
      <c r="D116" t="s">
        <v>21</v>
      </c>
      <c r="E116" t="s">
        <v>15</v>
      </c>
      <c r="F116" t="s">
        <v>14</v>
      </c>
      <c r="G116">
        <v>208172.59615384616</v>
      </c>
      <c r="H116">
        <v>199080</v>
      </c>
      <c r="I116">
        <v>9092.5961538461561</v>
      </c>
    </row>
    <row r="117" spans="1:9" x14ac:dyDescent="0.3">
      <c r="A117" s="1">
        <v>43180</v>
      </c>
      <c r="B117">
        <v>3</v>
      </c>
      <c r="C117">
        <v>2018</v>
      </c>
      <c r="D117" t="s">
        <v>19</v>
      </c>
      <c r="E117" t="s">
        <v>15</v>
      </c>
      <c r="F117" t="s">
        <v>14</v>
      </c>
      <c r="G117">
        <v>302965.38461538462</v>
      </c>
      <c r="H117">
        <v>286440</v>
      </c>
      <c r="I117">
        <v>16525.384615384624</v>
      </c>
    </row>
    <row r="118" spans="1:9" x14ac:dyDescent="0.3">
      <c r="A118" s="1">
        <v>43181</v>
      </c>
      <c r="B118">
        <v>3</v>
      </c>
      <c r="C118">
        <v>2018</v>
      </c>
      <c r="D118" t="s">
        <v>21</v>
      </c>
      <c r="E118" t="s">
        <v>10</v>
      </c>
      <c r="F118" t="s">
        <v>11</v>
      </c>
      <c r="G118">
        <v>1040288.4807692306</v>
      </c>
      <c r="H118">
        <v>972494.4</v>
      </c>
      <c r="I118">
        <v>67794.080769230612</v>
      </c>
    </row>
    <row r="119" spans="1:9" x14ac:dyDescent="0.3">
      <c r="A119" s="1">
        <v>43181</v>
      </c>
      <c r="B119">
        <v>3</v>
      </c>
      <c r="C119">
        <v>2018</v>
      </c>
      <c r="D119" t="s">
        <v>21</v>
      </c>
      <c r="E119" t="s">
        <v>23</v>
      </c>
      <c r="F119" t="s">
        <v>14</v>
      </c>
      <c r="G119">
        <v>234634.61538461538</v>
      </c>
      <c r="H119">
        <v>199200</v>
      </c>
      <c r="I119">
        <v>35434.615384615376</v>
      </c>
    </row>
    <row r="120" spans="1:9" x14ac:dyDescent="0.3">
      <c r="A120" s="1">
        <v>43181</v>
      </c>
      <c r="B120">
        <v>3</v>
      </c>
      <c r="C120">
        <v>2018</v>
      </c>
      <c r="D120" t="s">
        <v>19</v>
      </c>
      <c r="E120" t="s">
        <v>15</v>
      </c>
      <c r="F120" t="s">
        <v>20</v>
      </c>
      <c r="G120">
        <v>608581.73076923075</v>
      </c>
      <c r="H120">
        <v>506340</v>
      </c>
      <c r="I120">
        <v>102241.73076923075</v>
      </c>
    </row>
    <row r="121" spans="1:9" x14ac:dyDescent="0.3">
      <c r="A121" s="1">
        <v>43182</v>
      </c>
      <c r="B121">
        <v>3</v>
      </c>
      <c r="C121">
        <v>2018</v>
      </c>
      <c r="D121" t="s">
        <v>22</v>
      </c>
      <c r="E121" t="s">
        <v>23</v>
      </c>
      <c r="F121" t="s">
        <v>11</v>
      </c>
      <c r="G121">
        <v>8236.038461538461</v>
      </c>
      <c r="H121">
        <v>5150</v>
      </c>
      <c r="I121">
        <v>3086.038461538461</v>
      </c>
    </row>
    <row r="122" spans="1:9" x14ac:dyDescent="0.3">
      <c r="A122" s="1">
        <v>43182</v>
      </c>
      <c r="B122">
        <v>3</v>
      </c>
      <c r="C122">
        <v>2018</v>
      </c>
      <c r="D122" t="s">
        <v>12</v>
      </c>
      <c r="E122" t="s">
        <v>23</v>
      </c>
      <c r="F122" t="s">
        <v>16</v>
      </c>
      <c r="G122">
        <v>30484.615384615383</v>
      </c>
      <c r="H122">
        <v>13210</v>
      </c>
      <c r="I122">
        <v>17274.615384615383</v>
      </c>
    </row>
    <row r="123" spans="1:9" x14ac:dyDescent="0.3">
      <c r="A123" s="1">
        <v>43183</v>
      </c>
      <c r="B123">
        <v>3</v>
      </c>
      <c r="C123">
        <v>2018</v>
      </c>
      <c r="D123" t="s">
        <v>12</v>
      </c>
      <c r="E123" t="s">
        <v>23</v>
      </c>
      <c r="F123" t="s">
        <v>16</v>
      </c>
      <c r="G123">
        <v>2629073.076923077</v>
      </c>
      <c r="H123">
        <v>2187388.7999999998</v>
      </c>
      <c r="I123">
        <v>441684.27692307718</v>
      </c>
    </row>
    <row r="124" spans="1:9" x14ac:dyDescent="0.3">
      <c r="A124" s="1">
        <v>43185</v>
      </c>
      <c r="B124">
        <v>3</v>
      </c>
      <c r="C124">
        <v>2018</v>
      </c>
      <c r="D124" t="s">
        <v>21</v>
      </c>
      <c r="E124" t="s">
        <v>23</v>
      </c>
      <c r="F124" t="s">
        <v>20</v>
      </c>
      <c r="G124">
        <v>157569.23076923075</v>
      </c>
      <c r="H124">
        <v>136560</v>
      </c>
      <c r="I124">
        <v>21009.230769230751</v>
      </c>
    </row>
    <row r="125" spans="1:9" x14ac:dyDescent="0.3">
      <c r="A125" s="1">
        <v>43190</v>
      </c>
      <c r="B125">
        <v>3</v>
      </c>
      <c r="C125">
        <v>2018</v>
      </c>
      <c r="D125" t="s">
        <v>21</v>
      </c>
      <c r="E125" t="s">
        <v>13</v>
      </c>
      <c r="F125" t="s">
        <v>16</v>
      </c>
      <c r="G125">
        <v>505541.12019230769</v>
      </c>
      <c r="H125">
        <v>424858.8</v>
      </c>
      <c r="I125">
        <v>80682.320192307699</v>
      </c>
    </row>
    <row r="126" spans="1:9" x14ac:dyDescent="0.3">
      <c r="A126" s="1">
        <v>43190</v>
      </c>
      <c r="B126">
        <v>3</v>
      </c>
      <c r="C126">
        <v>2018</v>
      </c>
      <c r="D126" t="s">
        <v>22</v>
      </c>
      <c r="E126" t="s">
        <v>13</v>
      </c>
      <c r="F126" t="s">
        <v>16</v>
      </c>
      <c r="G126">
        <v>413723.07692307694</v>
      </c>
      <c r="H126">
        <v>358560</v>
      </c>
      <c r="I126">
        <v>55163.076923076937</v>
      </c>
    </row>
    <row r="127" spans="1:9" x14ac:dyDescent="0.3">
      <c r="A127" s="1">
        <v>43190</v>
      </c>
      <c r="B127">
        <v>3</v>
      </c>
      <c r="C127">
        <v>2018</v>
      </c>
      <c r="D127" t="s">
        <v>21</v>
      </c>
      <c r="E127" t="s">
        <v>13</v>
      </c>
      <c r="F127" t="s">
        <v>16</v>
      </c>
      <c r="G127">
        <v>357761.25</v>
      </c>
      <c r="H127">
        <v>303732</v>
      </c>
      <c r="I127">
        <v>54029.25</v>
      </c>
    </row>
    <row r="128" spans="1:9" x14ac:dyDescent="0.3">
      <c r="A128" s="1">
        <v>43190</v>
      </c>
      <c r="B128">
        <v>3</v>
      </c>
      <c r="C128">
        <v>2018</v>
      </c>
      <c r="D128" t="s">
        <v>21</v>
      </c>
      <c r="E128" t="s">
        <v>10</v>
      </c>
      <c r="F128" t="s">
        <v>18</v>
      </c>
      <c r="G128">
        <v>489753</v>
      </c>
      <c r="H128">
        <v>420076.79999999999</v>
      </c>
      <c r="I128">
        <v>69676.200000000012</v>
      </c>
    </row>
    <row r="129" spans="1:9" x14ac:dyDescent="0.3">
      <c r="A129" s="1">
        <v>43191</v>
      </c>
      <c r="B129">
        <v>4</v>
      </c>
      <c r="C129">
        <v>2018</v>
      </c>
      <c r="D129" t="s">
        <v>21</v>
      </c>
      <c r="E129" t="s">
        <v>10</v>
      </c>
      <c r="F129" t="s">
        <v>16</v>
      </c>
      <c r="G129">
        <v>324841.84615384619</v>
      </c>
      <c r="H129">
        <v>314265.60000000003</v>
      </c>
      <c r="I129">
        <v>10576.24615384615</v>
      </c>
    </row>
    <row r="130" spans="1:9" x14ac:dyDescent="0.3">
      <c r="A130" s="1">
        <v>43191</v>
      </c>
      <c r="B130">
        <v>4</v>
      </c>
      <c r="C130">
        <v>2018</v>
      </c>
      <c r="D130" t="s">
        <v>17</v>
      </c>
      <c r="E130" t="s">
        <v>15</v>
      </c>
      <c r="F130" t="s">
        <v>16</v>
      </c>
      <c r="G130">
        <v>616673.07692307688</v>
      </c>
      <c r="H130">
        <v>397020</v>
      </c>
      <c r="I130">
        <v>219653.07692307688</v>
      </c>
    </row>
    <row r="131" spans="1:9" x14ac:dyDescent="0.3">
      <c r="A131" s="1">
        <v>43191</v>
      </c>
      <c r="B131">
        <v>4</v>
      </c>
      <c r="C131">
        <v>2018</v>
      </c>
      <c r="D131" t="s">
        <v>19</v>
      </c>
      <c r="E131" t="s">
        <v>13</v>
      </c>
      <c r="F131" t="s">
        <v>20</v>
      </c>
      <c r="G131">
        <v>593681.97115384613</v>
      </c>
      <c r="H131">
        <v>509220</v>
      </c>
      <c r="I131">
        <v>84461.971153846127</v>
      </c>
    </row>
    <row r="132" spans="1:9" x14ac:dyDescent="0.3">
      <c r="A132" s="1">
        <v>43192</v>
      </c>
      <c r="B132">
        <v>4</v>
      </c>
      <c r="C132">
        <v>2018</v>
      </c>
      <c r="D132" t="s">
        <v>22</v>
      </c>
      <c r="E132" t="s">
        <v>13</v>
      </c>
      <c r="F132" t="s">
        <v>11</v>
      </c>
      <c r="G132">
        <v>384447.11538461538</v>
      </c>
      <c r="H132">
        <v>319860</v>
      </c>
      <c r="I132">
        <v>64587.115384615376</v>
      </c>
    </row>
    <row r="133" spans="1:9" x14ac:dyDescent="0.3">
      <c r="A133" s="1">
        <v>43192</v>
      </c>
      <c r="B133">
        <v>4</v>
      </c>
      <c r="C133">
        <v>2018</v>
      </c>
      <c r="D133" t="s">
        <v>22</v>
      </c>
      <c r="E133" t="s">
        <v>15</v>
      </c>
      <c r="F133" t="s">
        <v>16</v>
      </c>
      <c r="G133">
        <v>387643.24038461538</v>
      </c>
      <c r="H133">
        <v>329101.2</v>
      </c>
      <c r="I133">
        <v>58542.040384615364</v>
      </c>
    </row>
    <row r="134" spans="1:9" x14ac:dyDescent="0.3">
      <c r="A134" s="1">
        <v>43193</v>
      </c>
      <c r="B134">
        <v>4</v>
      </c>
      <c r="C134">
        <v>2018</v>
      </c>
      <c r="D134" t="s">
        <v>12</v>
      </c>
      <c r="E134" t="s">
        <v>10</v>
      </c>
      <c r="F134" t="s">
        <v>16</v>
      </c>
      <c r="G134">
        <v>195360.57692307691</v>
      </c>
      <c r="H134">
        <v>189000</v>
      </c>
      <c r="I134">
        <v>6360.5769230769074</v>
      </c>
    </row>
    <row r="135" spans="1:9" x14ac:dyDescent="0.3">
      <c r="A135" s="1">
        <v>43193</v>
      </c>
      <c r="B135">
        <v>4</v>
      </c>
      <c r="C135">
        <v>2018</v>
      </c>
      <c r="D135" t="s">
        <v>12</v>
      </c>
      <c r="E135" t="s">
        <v>23</v>
      </c>
      <c r="F135" t="s">
        <v>16</v>
      </c>
      <c r="G135">
        <v>75158.653846153844</v>
      </c>
      <c r="H135">
        <v>69480</v>
      </c>
      <c r="I135">
        <v>5678.6538461538439</v>
      </c>
    </row>
    <row r="136" spans="1:9" x14ac:dyDescent="0.3">
      <c r="A136" s="1">
        <v>43193</v>
      </c>
      <c r="B136">
        <v>4</v>
      </c>
      <c r="C136">
        <v>2018</v>
      </c>
      <c r="D136" t="s">
        <v>19</v>
      </c>
      <c r="E136" t="s">
        <v>15</v>
      </c>
      <c r="F136" t="s">
        <v>20</v>
      </c>
      <c r="G136">
        <v>219649.03846153847</v>
      </c>
      <c r="H136">
        <v>188400</v>
      </c>
      <c r="I136">
        <v>31249.038461538468</v>
      </c>
    </row>
    <row r="137" spans="1:9" x14ac:dyDescent="0.3">
      <c r="A137" s="1">
        <v>43194</v>
      </c>
      <c r="B137">
        <v>4</v>
      </c>
      <c r="C137">
        <v>2018</v>
      </c>
      <c r="D137" t="s">
        <v>19</v>
      </c>
      <c r="E137" t="s">
        <v>15</v>
      </c>
      <c r="F137" t="s">
        <v>16</v>
      </c>
      <c r="G137">
        <v>133016.82692307691</v>
      </c>
      <c r="H137">
        <v>130200</v>
      </c>
      <c r="I137">
        <v>2816.8269230769074</v>
      </c>
    </row>
    <row r="138" spans="1:9" x14ac:dyDescent="0.3">
      <c r="A138" s="1">
        <v>43195</v>
      </c>
      <c r="B138">
        <v>4</v>
      </c>
      <c r="C138">
        <v>2018</v>
      </c>
      <c r="D138" t="s">
        <v>22</v>
      </c>
      <c r="E138" t="s">
        <v>10</v>
      </c>
      <c r="F138" t="s">
        <v>16</v>
      </c>
      <c r="G138">
        <v>132878.94230769231</v>
      </c>
      <c r="H138">
        <v>111672</v>
      </c>
      <c r="I138">
        <v>21206.942307692312</v>
      </c>
    </row>
    <row r="139" spans="1:9" x14ac:dyDescent="0.3">
      <c r="A139" s="1">
        <v>43196</v>
      </c>
      <c r="B139">
        <v>4</v>
      </c>
      <c r="C139">
        <v>2018</v>
      </c>
      <c r="D139" t="s">
        <v>21</v>
      </c>
      <c r="E139" t="s">
        <v>15</v>
      </c>
      <c r="F139" t="s">
        <v>20</v>
      </c>
      <c r="G139">
        <v>9231.9230769230762</v>
      </c>
      <c r="H139">
        <v>5715</v>
      </c>
      <c r="I139">
        <v>3516.9230769230762</v>
      </c>
    </row>
    <row r="140" spans="1:9" x14ac:dyDescent="0.3">
      <c r="A140" s="1">
        <v>43197</v>
      </c>
      <c r="B140">
        <v>4</v>
      </c>
      <c r="C140">
        <v>2018</v>
      </c>
      <c r="D140" t="s">
        <v>12</v>
      </c>
      <c r="E140" t="s">
        <v>23</v>
      </c>
      <c r="F140" t="s">
        <v>14</v>
      </c>
      <c r="G140">
        <v>238675.96153846153</v>
      </c>
      <c r="H140">
        <v>204720</v>
      </c>
      <c r="I140">
        <v>33955.961538461532</v>
      </c>
    </row>
    <row r="141" spans="1:9" x14ac:dyDescent="0.3">
      <c r="A141" s="1">
        <v>43197</v>
      </c>
      <c r="B141">
        <v>4</v>
      </c>
      <c r="C141">
        <v>2018</v>
      </c>
      <c r="D141" t="s">
        <v>12</v>
      </c>
      <c r="E141" t="s">
        <v>15</v>
      </c>
      <c r="F141" t="s">
        <v>18</v>
      </c>
      <c r="G141">
        <v>341415</v>
      </c>
      <c r="H141">
        <v>315619.20000000001</v>
      </c>
      <c r="I141">
        <v>25795.799999999988</v>
      </c>
    </row>
    <row r="142" spans="1:9" x14ac:dyDescent="0.3">
      <c r="A142" s="1">
        <v>43197</v>
      </c>
      <c r="B142">
        <v>4</v>
      </c>
      <c r="C142">
        <v>2018</v>
      </c>
      <c r="D142" t="s">
        <v>12</v>
      </c>
      <c r="E142" t="s">
        <v>23</v>
      </c>
      <c r="F142" t="s">
        <v>18</v>
      </c>
      <c r="G142">
        <v>543780</v>
      </c>
      <c r="H142">
        <v>471276</v>
      </c>
      <c r="I142">
        <v>72504</v>
      </c>
    </row>
    <row r="143" spans="1:9" x14ac:dyDescent="0.3">
      <c r="A143" s="1">
        <v>43198</v>
      </c>
      <c r="B143">
        <v>4</v>
      </c>
      <c r="C143">
        <v>2018</v>
      </c>
      <c r="D143" t="s">
        <v>21</v>
      </c>
      <c r="E143" t="s">
        <v>10</v>
      </c>
      <c r="F143" t="s">
        <v>11</v>
      </c>
      <c r="G143">
        <v>81281.25</v>
      </c>
      <c r="H143">
        <v>79560</v>
      </c>
      <c r="I143">
        <v>1721.25</v>
      </c>
    </row>
    <row r="144" spans="1:9" x14ac:dyDescent="0.3">
      <c r="A144" s="1">
        <v>43198</v>
      </c>
      <c r="B144">
        <v>4</v>
      </c>
      <c r="C144">
        <v>2018</v>
      </c>
      <c r="D144" t="s">
        <v>12</v>
      </c>
      <c r="E144" t="s">
        <v>13</v>
      </c>
      <c r="F144" t="s">
        <v>20</v>
      </c>
      <c r="G144">
        <v>1222463.8124999998</v>
      </c>
      <c r="H144">
        <v>1117681.2</v>
      </c>
      <c r="I144">
        <v>104782.61249999981</v>
      </c>
    </row>
    <row r="145" spans="1:9" x14ac:dyDescent="0.3">
      <c r="A145" s="1">
        <v>43200</v>
      </c>
      <c r="B145">
        <v>4</v>
      </c>
      <c r="C145">
        <v>2018</v>
      </c>
      <c r="D145" t="s">
        <v>17</v>
      </c>
      <c r="E145" t="s">
        <v>15</v>
      </c>
      <c r="F145" t="s">
        <v>18</v>
      </c>
      <c r="G145">
        <v>179713.55769230769</v>
      </c>
      <c r="H145">
        <v>166135.20000000001</v>
      </c>
      <c r="I145">
        <v>13578.357692307676</v>
      </c>
    </row>
    <row r="146" spans="1:9" x14ac:dyDescent="0.3">
      <c r="A146" s="1">
        <v>43200</v>
      </c>
      <c r="B146">
        <v>4</v>
      </c>
      <c r="C146">
        <v>2018</v>
      </c>
      <c r="D146" t="s">
        <v>12</v>
      </c>
      <c r="E146" t="s">
        <v>23</v>
      </c>
      <c r="F146" t="s">
        <v>20</v>
      </c>
      <c r="G146">
        <v>7131.9230769230771</v>
      </c>
      <c r="H146">
        <v>4415</v>
      </c>
      <c r="I146">
        <v>2716.9230769230771</v>
      </c>
    </row>
    <row r="147" spans="1:9" x14ac:dyDescent="0.3">
      <c r="A147" s="1">
        <v>43201</v>
      </c>
      <c r="B147">
        <v>4</v>
      </c>
      <c r="C147">
        <v>2018</v>
      </c>
      <c r="D147" t="s">
        <v>12</v>
      </c>
      <c r="E147" t="s">
        <v>10</v>
      </c>
      <c r="F147" t="s">
        <v>16</v>
      </c>
      <c r="G147">
        <v>112860</v>
      </c>
      <c r="H147">
        <v>98841.600000000006</v>
      </c>
      <c r="I147">
        <v>14018.399999999994</v>
      </c>
    </row>
    <row r="148" spans="1:9" x14ac:dyDescent="0.3">
      <c r="A148" s="1">
        <v>43202</v>
      </c>
      <c r="B148">
        <v>4</v>
      </c>
      <c r="C148">
        <v>2018</v>
      </c>
      <c r="D148" t="s">
        <v>21</v>
      </c>
      <c r="E148" t="s">
        <v>15</v>
      </c>
      <c r="F148" t="s">
        <v>11</v>
      </c>
      <c r="G148">
        <v>94668.75</v>
      </c>
      <c r="H148">
        <v>79560</v>
      </c>
      <c r="I148">
        <v>15108.75</v>
      </c>
    </row>
    <row r="149" spans="1:9" x14ac:dyDescent="0.3">
      <c r="A149" s="1">
        <v>43203</v>
      </c>
      <c r="B149">
        <v>4</v>
      </c>
      <c r="C149">
        <v>2018</v>
      </c>
      <c r="D149" t="s">
        <v>21</v>
      </c>
      <c r="E149" t="s">
        <v>23</v>
      </c>
      <c r="F149" t="s">
        <v>14</v>
      </c>
      <c r="G149">
        <v>385733.65384615381</v>
      </c>
      <c r="H149">
        <v>327480</v>
      </c>
      <c r="I149">
        <v>58253.653846153815</v>
      </c>
    </row>
    <row r="150" spans="1:9" x14ac:dyDescent="0.3">
      <c r="A150" s="1">
        <v>43205</v>
      </c>
      <c r="B150">
        <v>4</v>
      </c>
      <c r="C150">
        <v>2018</v>
      </c>
      <c r="D150" t="s">
        <v>17</v>
      </c>
      <c r="E150" t="s">
        <v>13</v>
      </c>
      <c r="F150" t="s">
        <v>16</v>
      </c>
      <c r="G150">
        <v>219649.03846153847</v>
      </c>
      <c r="H150">
        <v>188400</v>
      </c>
      <c r="I150">
        <v>31249.038461538468</v>
      </c>
    </row>
    <row r="151" spans="1:9" x14ac:dyDescent="0.3">
      <c r="A151" s="1">
        <v>43206</v>
      </c>
      <c r="B151">
        <v>4</v>
      </c>
      <c r="C151">
        <v>2018</v>
      </c>
      <c r="D151" t="s">
        <v>21</v>
      </c>
      <c r="E151" t="s">
        <v>13</v>
      </c>
      <c r="F151" t="s">
        <v>11</v>
      </c>
      <c r="G151">
        <v>406269.23076923075</v>
      </c>
      <c r="H151">
        <v>261560</v>
      </c>
      <c r="I151">
        <v>144709.23076923075</v>
      </c>
    </row>
    <row r="152" spans="1:9" x14ac:dyDescent="0.3">
      <c r="A152" s="1">
        <v>43206</v>
      </c>
      <c r="B152">
        <v>4</v>
      </c>
      <c r="C152">
        <v>2018</v>
      </c>
      <c r="D152" t="s">
        <v>17</v>
      </c>
      <c r="E152" t="s">
        <v>23</v>
      </c>
      <c r="F152" t="s">
        <v>16</v>
      </c>
      <c r="G152">
        <v>5109.542307692308</v>
      </c>
      <c r="H152">
        <v>3195</v>
      </c>
      <c r="I152">
        <v>1914.542307692308</v>
      </c>
    </row>
    <row r="153" spans="1:9" x14ac:dyDescent="0.3">
      <c r="A153" s="1">
        <v>43207</v>
      </c>
      <c r="B153">
        <v>4</v>
      </c>
      <c r="C153">
        <v>2018</v>
      </c>
      <c r="D153" t="s">
        <v>19</v>
      </c>
      <c r="E153" t="s">
        <v>15</v>
      </c>
      <c r="F153" t="s">
        <v>16</v>
      </c>
      <c r="G153">
        <v>483767.30769230769</v>
      </c>
      <c r="H153">
        <v>314600</v>
      </c>
      <c r="I153">
        <v>169167.30769230769</v>
      </c>
    </row>
    <row r="154" spans="1:9" x14ac:dyDescent="0.3">
      <c r="A154" s="1">
        <v>43208</v>
      </c>
      <c r="B154">
        <v>4</v>
      </c>
      <c r="C154">
        <v>2018</v>
      </c>
      <c r="D154" t="s">
        <v>19</v>
      </c>
      <c r="E154" t="s">
        <v>10</v>
      </c>
      <c r="F154" t="s">
        <v>16</v>
      </c>
      <c r="G154">
        <v>115106.25</v>
      </c>
      <c r="H154">
        <v>105240</v>
      </c>
      <c r="I154">
        <v>9866.25</v>
      </c>
    </row>
    <row r="155" spans="1:9" x14ac:dyDescent="0.3">
      <c r="A155" s="1">
        <v>43209</v>
      </c>
      <c r="B155">
        <v>4</v>
      </c>
      <c r="C155">
        <v>2018</v>
      </c>
      <c r="D155" t="s">
        <v>22</v>
      </c>
      <c r="E155" t="s">
        <v>10</v>
      </c>
      <c r="F155" t="s">
        <v>16</v>
      </c>
      <c r="G155">
        <v>335336.53846153844</v>
      </c>
      <c r="H155">
        <v>300000</v>
      </c>
      <c r="I155">
        <v>35336.538461538439</v>
      </c>
    </row>
    <row r="156" spans="1:9" x14ac:dyDescent="0.3">
      <c r="A156" s="1">
        <v>43209</v>
      </c>
      <c r="B156">
        <v>4</v>
      </c>
      <c r="C156">
        <v>2018</v>
      </c>
      <c r="D156" t="s">
        <v>21</v>
      </c>
      <c r="E156" t="s">
        <v>13</v>
      </c>
      <c r="F156" t="s">
        <v>18</v>
      </c>
      <c r="G156">
        <v>373514.42307692306</v>
      </c>
      <c r="H156">
        <v>330600</v>
      </c>
      <c r="I156">
        <v>42914.423076923063</v>
      </c>
    </row>
    <row r="157" spans="1:9" x14ac:dyDescent="0.3">
      <c r="A157" s="1">
        <v>43210</v>
      </c>
      <c r="B157">
        <v>4</v>
      </c>
      <c r="C157">
        <v>2018</v>
      </c>
      <c r="D157" t="s">
        <v>12</v>
      </c>
      <c r="E157" t="s">
        <v>13</v>
      </c>
      <c r="F157" t="s">
        <v>11</v>
      </c>
      <c r="G157">
        <v>132738.75</v>
      </c>
      <c r="H157">
        <v>122709.6</v>
      </c>
      <c r="I157">
        <v>10029.149999999994</v>
      </c>
    </row>
    <row r="158" spans="1:9" x14ac:dyDescent="0.3">
      <c r="A158" s="1">
        <v>43210</v>
      </c>
      <c r="B158">
        <v>4</v>
      </c>
      <c r="C158">
        <v>2018</v>
      </c>
      <c r="D158" t="s">
        <v>12</v>
      </c>
      <c r="E158" t="s">
        <v>13</v>
      </c>
      <c r="F158" t="s">
        <v>16</v>
      </c>
      <c r="G158">
        <v>487952.43749999994</v>
      </c>
      <c r="H158">
        <v>418532.4</v>
      </c>
      <c r="I158">
        <v>69420.037499999919</v>
      </c>
    </row>
    <row r="159" spans="1:9" x14ac:dyDescent="0.3">
      <c r="A159" s="1">
        <v>43211</v>
      </c>
      <c r="B159">
        <v>4</v>
      </c>
      <c r="C159">
        <v>2018</v>
      </c>
      <c r="D159" t="s">
        <v>19</v>
      </c>
      <c r="E159" t="s">
        <v>13</v>
      </c>
      <c r="F159" t="s">
        <v>18</v>
      </c>
      <c r="G159">
        <v>248711.53846153844</v>
      </c>
      <c r="H159">
        <v>229920</v>
      </c>
      <c r="I159">
        <v>18791.538461538439</v>
      </c>
    </row>
    <row r="160" spans="1:9" x14ac:dyDescent="0.3">
      <c r="A160" s="1">
        <v>43212</v>
      </c>
      <c r="B160">
        <v>4</v>
      </c>
      <c r="C160">
        <v>2018</v>
      </c>
      <c r="D160" t="s">
        <v>21</v>
      </c>
      <c r="E160" t="s">
        <v>10</v>
      </c>
      <c r="F160" t="s">
        <v>16</v>
      </c>
      <c r="G160">
        <v>198636.05769230769</v>
      </c>
      <c r="H160">
        <v>189960</v>
      </c>
      <c r="I160">
        <v>8676.0576923076878</v>
      </c>
    </row>
    <row r="161" spans="1:9" x14ac:dyDescent="0.3">
      <c r="A161" s="1">
        <v>43214</v>
      </c>
      <c r="B161">
        <v>4</v>
      </c>
      <c r="C161">
        <v>2018</v>
      </c>
      <c r="D161" t="s">
        <v>12</v>
      </c>
      <c r="E161" t="s">
        <v>13</v>
      </c>
      <c r="F161" t="s">
        <v>11</v>
      </c>
      <c r="G161">
        <v>120256.73076923077</v>
      </c>
      <c r="H161">
        <v>106440</v>
      </c>
      <c r="I161">
        <v>13816.730769230766</v>
      </c>
    </row>
    <row r="162" spans="1:9" x14ac:dyDescent="0.3">
      <c r="A162" s="1">
        <v>43214</v>
      </c>
      <c r="B162">
        <v>4</v>
      </c>
      <c r="C162">
        <v>2018</v>
      </c>
      <c r="D162" t="s">
        <v>22</v>
      </c>
      <c r="E162" t="s">
        <v>15</v>
      </c>
      <c r="F162" t="s">
        <v>14</v>
      </c>
      <c r="G162">
        <v>198636.05769230769</v>
      </c>
      <c r="H162">
        <v>189960</v>
      </c>
      <c r="I162">
        <v>8676.0576923076878</v>
      </c>
    </row>
    <row r="163" spans="1:9" x14ac:dyDescent="0.3">
      <c r="A163" s="1">
        <v>43216</v>
      </c>
      <c r="B163">
        <v>4</v>
      </c>
      <c r="C163">
        <v>2018</v>
      </c>
      <c r="D163" t="s">
        <v>19</v>
      </c>
      <c r="E163" t="s">
        <v>15</v>
      </c>
      <c r="F163" t="s">
        <v>11</v>
      </c>
      <c r="G163">
        <v>99633.894230769234</v>
      </c>
      <c r="H163">
        <v>96390</v>
      </c>
      <c r="I163">
        <v>3243.8942307692341</v>
      </c>
    </row>
    <row r="164" spans="1:9" x14ac:dyDescent="0.3">
      <c r="A164" s="1">
        <v>43216</v>
      </c>
      <c r="B164">
        <v>4</v>
      </c>
      <c r="C164">
        <v>2018</v>
      </c>
      <c r="D164" t="s">
        <v>19</v>
      </c>
      <c r="E164" t="s">
        <v>15</v>
      </c>
      <c r="F164" t="s">
        <v>20</v>
      </c>
      <c r="G164">
        <v>261594.17307692309</v>
      </c>
      <c r="H164">
        <v>219844.80000000002</v>
      </c>
      <c r="I164">
        <v>41749.373076923075</v>
      </c>
    </row>
    <row r="165" spans="1:9" x14ac:dyDescent="0.3">
      <c r="A165" s="1">
        <v>43217</v>
      </c>
      <c r="B165">
        <v>4</v>
      </c>
      <c r="C165">
        <v>2018</v>
      </c>
      <c r="D165" t="s">
        <v>21</v>
      </c>
      <c r="E165" t="s">
        <v>15</v>
      </c>
      <c r="F165" t="s">
        <v>11</v>
      </c>
      <c r="G165">
        <v>180056.25</v>
      </c>
      <c r="H165">
        <v>154440</v>
      </c>
      <c r="I165">
        <v>25616.25</v>
      </c>
    </row>
    <row r="166" spans="1:9" x14ac:dyDescent="0.3">
      <c r="A166" s="1">
        <v>43217</v>
      </c>
      <c r="B166">
        <v>4</v>
      </c>
      <c r="C166">
        <v>2018</v>
      </c>
      <c r="D166" t="s">
        <v>19</v>
      </c>
      <c r="E166" t="s">
        <v>13</v>
      </c>
      <c r="F166" t="s">
        <v>11</v>
      </c>
      <c r="G166">
        <v>43823.076923076922</v>
      </c>
      <c r="H166">
        <v>18990</v>
      </c>
      <c r="I166">
        <v>24833.076923076922</v>
      </c>
    </row>
    <row r="167" spans="1:9" x14ac:dyDescent="0.3">
      <c r="A167" s="1">
        <v>43218</v>
      </c>
      <c r="B167">
        <v>4</v>
      </c>
      <c r="C167">
        <v>2018</v>
      </c>
      <c r="D167" t="s">
        <v>19</v>
      </c>
      <c r="E167" t="s">
        <v>13</v>
      </c>
      <c r="F167" t="s">
        <v>14</v>
      </c>
      <c r="G167">
        <v>121562.01923076922</v>
      </c>
      <c r="H167">
        <v>113640</v>
      </c>
      <c r="I167">
        <v>7922.0192307692196</v>
      </c>
    </row>
    <row r="168" spans="1:9" x14ac:dyDescent="0.3">
      <c r="A168" s="1">
        <v>43219</v>
      </c>
      <c r="B168">
        <v>4</v>
      </c>
      <c r="C168">
        <v>2018</v>
      </c>
      <c r="D168" t="s">
        <v>21</v>
      </c>
      <c r="E168" t="s">
        <v>13</v>
      </c>
      <c r="F168" t="s">
        <v>14</v>
      </c>
      <c r="G168">
        <v>260192.30769230769</v>
      </c>
      <c r="H168">
        <v>216480</v>
      </c>
      <c r="I168">
        <v>43712.307692307688</v>
      </c>
    </row>
    <row r="169" spans="1:9" x14ac:dyDescent="0.3">
      <c r="A169" s="1">
        <v>43219</v>
      </c>
      <c r="B169">
        <v>4</v>
      </c>
      <c r="C169">
        <v>2018</v>
      </c>
      <c r="D169" t="s">
        <v>19</v>
      </c>
      <c r="E169" t="s">
        <v>13</v>
      </c>
      <c r="F169" t="s">
        <v>16</v>
      </c>
      <c r="G169">
        <v>471214.90384615381</v>
      </c>
      <c r="H169">
        <v>421560</v>
      </c>
      <c r="I169">
        <v>49654.903846153815</v>
      </c>
    </row>
    <row r="170" spans="1:9" x14ac:dyDescent="0.3">
      <c r="A170" s="1">
        <v>43219</v>
      </c>
      <c r="B170">
        <v>4</v>
      </c>
      <c r="C170">
        <v>2018</v>
      </c>
      <c r="D170" t="s">
        <v>12</v>
      </c>
      <c r="E170" t="s">
        <v>13</v>
      </c>
      <c r="F170" t="s">
        <v>16</v>
      </c>
      <c r="G170">
        <v>243731.25</v>
      </c>
      <c r="H170">
        <v>222840</v>
      </c>
      <c r="I170">
        <v>20891.25</v>
      </c>
    </row>
    <row r="171" spans="1:9" x14ac:dyDescent="0.3">
      <c r="A171" s="1">
        <v>43219</v>
      </c>
      <c r="B171">
        <v>4</v>
      </c>
      <c r="C171">
        <v>2018</v>
      </c>
      <c r="D171" t="s">
        <v>22</v>
      </c>
      <c r="E171" t="s">
        <v>23</v>
      </c>
      <c r="F171" t="s">
        <v>16</v>
      </c>
      <c r="G171">
        <v>339223.55769230769</v>
      </c>
      <c r="H171">
        <v>332040</v>
      </c>
      <c r="I171">
        <v>7183.5576923076878</v>
      </c>
    </row>
    <row r="172" spans="1:9" x14ac:dyDescent="0.3">
      <c r="A172" s="1">
        <v>43219</v>
      </c>
      <c r="B172">
        <v>4</v>
      </c>
      <c r="C172">
        <v>2018</v>
      </c>
      <c r="D172" t="s">
        <v>21</v>
      </c>
      <c r="E172" t="s">
        <v>13</v>
      </c>
      <c r="F172" t="s">
        <v>20</v>
      </c>
      <c r="G172">
        <v>94668.75</v>
      </c>
      <c r="H172">
        <v>79560</v>
      </c>
      <c r="I172">
        <v>15108.75</v>
      </c>
    </row>
    <row r="173" spans="1:9" x14ac:dyDescent="0.3">
      <c r="A173" s="1">
        <v>43220</v>
      </c>
      <c r="B173">
        <v>4</v>
      </c>
      <c r="C173">
        <v>2018</v>
      </c>
      <c r="D173" t="s">
        <v>17</v>
      </c>
      <c r="E173" t="s">
        <v>15</v>
      </c>
      <c r="F173" t="s">
        <v>14</v>
      </c>
      <c r="G173">
        <v>103807.21153846153</v>
      </c>
      <c r="H173">
        <v>87240</v>
      </c>
      <c r="I173">
        <v>16567.211538461532</v>
      </c>
    </row>
    <row r="174" spans="1:9" x14ac:dyDescent="0.3">
      <c r="A174" s="1">
        <v>43222</v>
      </c>
      <c r="B174">
        <v>5</v>
      </c>
      <c r="C174">
        <v>2018</v>
      </c>
      <c r="D174" t="s">
        <v>17</v>
      </c>
      <c r="E174" t="s">
        <v>10</v>
      </c>
      <c r="F174" t="s">
        <v>20</v>
      </c>
      <c r="G174">
        <v>204346.15384615384</v>
      </c>
      <c r="H174">
        <v>184800</v>
      </c>
      <c r="I174">
        <v>19546.153846153844</v>
      </c>
    </row>
    <row r="175" spans="1:9" x14ac:dyDescent="0.3">
      <c r="A175" s="1">
        <v>43223</v>
      </c>
      <c r="B175">
        <v>5</v>
      </c>
      <c r="C175">
        <v>2018</v>
      </c>
      <c r="D175" t="s">
        <v>12</v>
      </c>
      <c r="E175" t="s">
        <v>10</v>
      </c>
      <c r="F175" t="s">
        <v>14</v>
      </c>
      <c r="G175">
        <v>71114.423076923078</v>
      </c>
      <c r="H175">
        <v>66480</v>
      </c>
      <c r="I175">
        <v>4634.423076923078</v>
      </c>
    </row>
    <row r="176" spans="1:9" x14ac:dyDescent="0.3">
      <c r="A176" s="1">
        <v>43223</v>
      </c>
      <c r="B176">
        <v>5</v>
      </c>
      <c r="C176">
        <v>2018</v>
      </c>
      <c r="D176" t="s">
        <v>22</v>
      </c>
      <c r="E176" t="s">
        <v>10</v>
      </c>
      <c r="F176" t="s">
        <v>16</v>
      </c>
      <c r="G176">
        <v>279938.94230769231</v>
      </c>
      <c r="H176">
        <v>250440</v>
      </c>
      <c r="I176">
        <v>29498.942307692312</v>
      </c>
    </row>
    <row r="177" spans="1:9" x14ac:dyDescent="0.3">
      <c r="A177" s="1">
        <v>43223</v>
      </c>
      <c r="B177">
        <v>5</v>
      </c>
      <c r="C177">
        <v>2018</v>
      </c>
      <c r="D177" t="s">
        <v>22</v>
      </c>
      <c r="E177" t="s">
        <v>15</v>
      </c>
      <c r="F177" t="s">
        <v>18</v>
      </c>
      <c r="G177">
        <v>131793.75</v>
      </c>
      <c r="H177">
        <v>110760</v>
      </c>
      <c r="I177">
        <v>21033.75</v>
      </c>
    </row>
    <row r="178" spans="1:9" x14ac:dyDescent="0.3">
      <c r="A178" s="1">
        <v>43223</v>
      </c>
      <c r="B178">
        <v>5</v>
      </c>
      <c r="C178">
        <v>2018</v>
      </c>
      <c r="D178" t="s">
        <v>21</v>
      </c>
      <c r="E178" t="s">
        <v>15</v>
      </c>
      <c r="F178" t="s">
        <v>20</v>
      </c>
      <c r="G178">
        <v>31544.826923076922</v>
      </c>
      <c r="H178">
        <v>19725</v>
      </c>
      <c r="I178">
        <v>11819.826923076922</v>
      </c>
    </row>
    <row r="179" spans="1:9" x14ac:dyDescent="0.3">
      <c r="A179" s="1">
        <v>43223</v>
      </c>
      <c r="B179">
        <v>5</v>
      </c>
      <c r="C179">
        <v>2018</v>
      </c>
      <c r="D179" t="s">
        <v>19</v>
      </c>
      <c r="E179" t="s">
        <v>23</v>
      </c>
      <c r="F179" t="s">
        <v>20</v>
      </c>
      <c r="G179">
        <v>1110576.923076923</v>
      </c>
      <c r="H179">
        <v>715000</v>
      </c>
      <c r="I179">
        <v>395576.92307692301</v>
      </c>
    </row>
    <row r="180" spans="1:9" x14ac:dyDescent="0.3">
      <c r="A180" s="1">
        <v>43224</v>
      </c>
      <c r="B180">
        <v>5</v>
      </c>
      <c r="C180">
        <v>2018</v>
      </c>
      <c r="D180" t="s">
        <v>17</v>
      </c>
      <c r="E180" t="s">
        <v>13</v>
      </c>
      <c r="F180" t="s">
        <v>14</v>
      </c>
      <c r="G180">
        <v>242660.25</v>
      </c>
      <c r="H180">
        <v>217089.6</v>
      </c>
      <c r="I180">
        <v>25570.649999999994</v>
      </c>
    </row>
    <row r="181" spans="1:9" x14ac:dyDescent="0.3">
      <c r="A181" s="1">
        <v>43225</v>
      </c>
      <c r="B181">
        <v>5</v>
      </c>
      <c r="C181">
        <v>2018</v>
      </c>
      <c r="D181" t="s">
        <v>17</v>
      </c>
      <c r="E181" t="s">
        <v>10</v>
      </c>
      <c r="F181" t="s">
        <v>11</v>
      </c>
      <c r="G181">
        <v>281066.82692307694</v>
      </c>
      <c r="H181">
        <v>241080</v>
      </c>
      <c r="I181">
        <v>39986.826923076937</v>
      </c>
    </row>
    <row r="182" spans="1:9" x14ac:dyDescent="0.3">
      <c r="A182" s="1">
        <v>43225</v>
      </c>
      <c r="B182">
        <v>5</v>
      </c>
      <c r="C182">
        <v>2018</v>
      </c>
      <c r="D182" t="s">
        <v>12</v>
      </c>
      <c r="E182" t="s">
        <v>10</v>
      </c>
      <c r="F182" t="s">
        <v>14</v>
      </c>
      <c r="G182">
        <v>459611.78365384619</v>
      </c>
      <c r="H182">
        <v>386259.60000000003</v>
      </c>
      <c r="I182">
        <v>73352.18365384615</v>
      </c>
    </row>
    <row r="183" spans="1:9" x14ac:dyDescent="0.3">
      <c r="A183" s="1">
        <v>43225</v>
      </c>
      <c r="B183">
        <v>5</v>
      </c>
      <c r="C183">
        <v>2018</v>
      </c>
      <c r="D183" t="s">
        <v>19</v>
      </c>
      <c r="E183" t="s">
        <v>15</v>
      </c>
      <c r="F183" t="s">
        <v>16</v>
      </c>
      <c r="G183">
        <v>754539.92307692301</v>
      </c>
      <c r="H183">
        <v>634118.40000000002</v>
      </c>
      <c r="I183">
        <v>120421.52307692298</v>
      </c>
    </row>
    <row r="184" spans="1:9" x14ac:dyDescent="0.3">
      <c r="A184" s="1">
        <v>43225</v>
      </c>
      <c r="B184">
        <v>5</v>
      </c>
      <c r="C184">
        <v>2018</v>
      </c>
      <c r="D184" t="s">
        <v>17</v>
      </c>
      <c r="E184" t="s">
        <v>15</v>
      </c>
      <c r="F184" t="s">
        <v>16</v>
      </c>
      <c r="G184">
        <v>1037623.5288461538</v>
      </c>
      <c r="H184">
        <v>880921.20000000007</v>
      </c>
      <c r="I184">
        <v>156702.32884615369</v>
      </c>
    </row>
    <row r="185" spans="1:9" x14ac:dyDescent="0.3">
      <c r="A185" s="1">
        <v>43226</v>
      </c>
      <c r="B185">
        <v>5</v>
      </c>
      <c r="C185">
        <v>2018</v>
      </c>
      <c r="D185" t="s">
        <v>22</v>
      </c>
      <c r="E185" t="s">
        <v>23</v>
      </c>
      <c r="F185" t="s">
        <v>11</v>
      </c>
      <c r="G185">
        <v>93571.153846153844</v>
      </c>
      <c r="H185">
        <v>79440</v>
      </c>
      <c r="I185">
        <v>14131.153846153844</v>
      </c>
    </row>
    <row r="186" spans="1:9" x14ac:dyDescent="0.3">
      <c r="A186" s="1">
        <v>43226</v>
      </c>
      <c r="B186">
        <v>5</v>
      </c>
      <c r="C186">
        <v>2018</v>
      </c>
      <c r="D186" t="s">
        <v>22</v>
      </c>
      <c r="E186" t="s">
        <v>23</v>
      </c>
      <c r="F186" t="s">
        <v>14</v>
      </c>
      <c r="G186">
        <v>328283.65384615381</v>
      </c>
      <c r="H186">
        <v>303480</v>
      </c>
      <c r="I186">
        <v>24803.653846153815</v>
      </c>
    </row>
    <row r="187" spans="1:9" x14ac:dyDescent="0.3">
      <c r="A187" s="1">
        <v>43226</v>
      </c>
      <c r="B187">
        <v>5</v>
      </c>
      <c r="C187">
        <v>2018</v>
      </c>
      <c r="D187" t="s">
        <v>19</v>
      </c>
      <c r="E187" t="s">
        <v>10</v>
      </c>
      <c r="F187" t="s">
        <v>16</v>
      </c>
      <c r="G187">
        <v>277809.23076923075</v>
      </c>
      <c r="H187">
        <v>243302.39999999999</v>
      </c>
      <c r="I187">
        <v>34506.830769230757</v>
      </c>
    </row>
    <row r="188" spans="1:9" x14ac:dyDescent="0.3">
      <c r="A188" s="1">
        <v>43227</v>
      </c>
      <c r="B188">
        <v>5</v>
      </c>
      <c r="C188">
        <v>2018</v>
      </c>
      <c r="D188" t="s">
        <v>22</v>
      </c>
      <c r="E188" t="s">
        <v>13</v>
      </c>
      <c r="F188" t="s">
        <v>18</v>
      </c>
      <c r="G188">
        <v>170701.52884615384</v>
      </c>
      <c r="H188">
        <v>163245.6</v>
      </c>
      <c r="I188">
        <v>7455.9288461538381</v>
      </c>
    </row>
    <row r="189" spans="1:9" x14ac:dyDescent="0.3">
      <c r="A189" s="1">
        <v>43227</v>
      </c>
      <c r="B189">
        <v>5</v>
      </c>
      <c r="C189">
        <v>2018</v>
      </c>
      <c r="D189" t="s">
        <v>19</v>
      </c>
      <c r="E189" t="s">
        <v>13</v>
      </c>
      <c r="F189" t="s">
        <v>18</v>
      </c>
      <c r="G189">
        <v>1231424.423076923</v>
      </c>
      <c r="H189">
        <v>1205347.2</v>
      </c>
      <c r="I189">
        <v>26077.223076923052</v>
      </c>
    </row>
    <row r="190" spans="1:9" x14ac:dyDescent="0.3">
      <c r="A190" s="1">
        <v>43228</v>
      </c>
      <c r="B190">
        <v>5</v>
      </c>
      <c r="C190">
        <v>2018</v>
      </c>
      <c r="D190" t="s">
        <v>17</v>
      </c>
      <c r="E190" t="s">
        <v>23</v>
      </c>
      <c r="F190" t="s">
        <v>11</v>
      </c>
      <c r="G190">
        <v>462456.34615384613</v>
      </c>
      <c r="H190">
        <v>405014.4</v>
      </c>
      <c r="I190">
        <v>57441.946153846104</v>
      </c>
    </row>
    <row r="191" spans="1:9" x14ac:dyDescent="0.3">
      <c r="A191" s="1">
        <v>43228</v>
      </c>
      <c r="B191">
        <v>5</v>
      </c>
      <c r="C191">
        <v>2018</v>
      </c>
      <c r="D191" t="s">
        <v>22</v>
      </c>
      <c r="E191" t="s">
        <v>13</v>
      </c>
      <c r="F191" t="s">
        <v>16</v>
      </c>
      <c r="G191">
        <v>47120.192307692305</v>
      </c>
      <c r="H191">
        <v>39600</v>
      </c>
      <c r="I191">
        <v>7520.1923076923049</v>
      </c>
    </row>
    <row r="192" spans="1:9" x14ac:dyDescent="0.3">
      <c r="A192" s="1">
        <v>43228</v>
      </c>
      <c r="B192">
        <v>5</v>
      </c>
      <c r="C192">
        <v>2018</v>
      </c>
      <c r="D192" t="s">
        <v>17</v>
      </c>
      <c r="E192" t="s">
        <v>13</v>
      </c>
      <c r="F192" t="s">
        <v>18</v>
      </c>
      <c r="G192">
        <v>496968.75</v>
      </c>
      <c r="H192">
        <v>435240</v>
      </c>
      <c r="I192">
        <v>61728.75</v>
      </c>
    </row>
    <row r="193" spans="1:9" x14ac:dyDescent="0.3">
      <c r="A193" s="1">
        <v>43228</v>
      </c>
      <c r="B193">
        <v>5</v>
      </c>
      <c r="C193">
        <v>2018</v>
      </c>
      <c r="D193" t="s">
        <v>12</v>
      </c>
      <c r="E193" t="s">
        <v>23</v>
      </c>
      <c r="F193" t="s">
        <v>18</v>
      </c>
      <c r="G193">
        <v>35922.721153846149</v>
      </c>
      <c r="H193">
        <v>22462.5</v>
      </c>
      <c r="I193">
        <v>13460.221153846149</v>
      </c>
    </row>
    <row r="194" spans="1:9" x14ac:dyDescent="0.3">
      <c r="A194" s="1">
        <v>43228</v>
      </c>
      <c r="B194">
        <v>5</v>
      </c>
      <c r="C194">
        <v>2018</v>
      </c>
      <c r="D194" t="s">
        <v>17</v>
      </c>
      <c r="E194" t="s">
        <v>13</v>
      </c>
      <c r="F194" t="s">
        <v>20</v>
      </c>
      <c r="G194">
        <v>96461.538461538454</v>
      </c>
      <c r="H194">
        <v>84480</v>
      </c>
      <c r="I194">
        <v>11981.538461538454</v>
      </c>
    </row>
    <row r="195" spans="1:9" x14ac:dyDescent="0.3">
      <c r="A195" s="1">
        <v>43229</v>
      </c>
      <c r="B195">
        <v>5</v>
      </c>
      <c r="C195">
        <v>2018</v>
      </c>
      <c r="D195" t="s">
        <v>21</v>
      </c>
      <c r="E195" t="s">
        <v>10</v>
      </c>
      <c r="F195" t="s">
        <v>20</v>
      </c>
      <c r="G195">
        <v>41930.769230769227</v>
      </c>
      <c r="H195">
        <v>18170</v>
      </c>
      <c r="I195">
        <v>23760.769230769227</v>
      </c>
    </row>
    <row r="196" spans="1:9" x14ac:dyDescent="0.3">
      <c r="A196" s="1">
        <v>43230</v>
      </c>
      <c r="B196">
        <v>5</v>
      </c>
      <c r="C196">
        <v>2018</v>
      </c>
      <c r="D196" t="s">
        <v>21</v>
      </c>
      <c r="E196" t="s">
        <v>13</v>
      </c>
      <c r="F196" t="s">
        <v>11</v>
      </c>
      <c r="G196">
        <v>96461.538461538454</v>
      </c>
      <c r="H196">
        <v>84480</v>
      </c>
      <c r="I196">
        <v>11981.538461538454</v>
      </c>
    </row>
    <row r="197" spans="1:9" x14ac:dyDescent="0.3">
      <c r="A197" s="1">
        <v>43231</v>
      </c>
      <c r="B197">
        <v>5</v>
      </c>
      <c r="C197">
        <v>2018</v>
      </c>
      <c r="D197" t="s">
        <v>22</v>
      </c>
      <c r="E197" t="s">
        <v>15</v>
      </c>
      <c r="F197" t="s">
        <v>20</v>
      </c>
      <c r="G197">
        <v>10602.9</v>
      </c>
      <c r="H197">
        <v>6630</v>
      </c>
      <c r="I197">
        <v>3972.8999999999996</v>
      </c>
    </row>
    <row r="198" spans="1:9" x14ac:dyDescent="0.3">
      <c r="A198" s="1">
        <v>43231</v>
      </c>
      <c r="B198">
        <v>5</v>
      </c>
      <c r="C198">
        <v>2018</v>
      </c>
      <c r="D198" t="s">
        <v>19</v>
      </c>
      <c r="E198" t="s">
        <v>13</v>
      </c>
      <c r="F198" t="s">
        <v>20</v>
      </c>
      <c r="G198">
        <v>608410.38461538462</v>
      </c>
      <c r="H198">
        <v>595526.40000000002</v>
      </c>
      <c r="I198">
        <v>12883.984615384601</v>
      </c>
    </row>
    <row r="199" spans="1:9" x14ac:dyDescent="0.3">
      <c r="A199" s="1">
        <v>43232</v>
      </c>
      <c r="B199">
        <v>5</v>
      </c>
      <c r="C199">
        <v>2018</v>
      </c>
      <c r="D199" t="s">
        <v>17</v>
      </c>
      <c r="E199" t="s">
        <v>15</v>
      </c>
      <c r="F199" t="s">
        <v>16</v>
      </c>
      <c r="G199">
        <v>1100296.1826923077</v>
      </c>
      <c r="H199">
        <v>943759.20000000007</v>
      </c>
      <c r="I199">
        <v>156536.98269230768</v>
      </c>
    </row>
    <row r="200" spans="1:9" x14ac:dyDescent="0.3">
      <c r="A200" s="1">
        <v>43232</v>
      </c>
      <c r="B200">
        <v>5</v>
      </c>
      <c r="C200">
        <v>2018</v>
      </c>
      <c r="D200" t="s">
        <v>19</v>
      </c>
      <c r="E200" t="s">
        <v>13</v>
      </c>
      <c r="F200" t="s">
        <v>20</v>
      </c>
      <c r="G200">
        <v>196599.57692307694</v>
      </c>
      <c r="H200">
        <v>177794.4</v>
      </c>
      <c r="I200">
        <v>18805.176923076942</v>
      </c>
    </row>
    <row r="201" spans="1:9" x14ac:dyDescent="0.3">
      <c r="A201" s="1">
        <v>43233</v>
      </c>
      <c r="B201">
        <v>5</v>
      </c>
      <c r="C201">
        <v>2018</v>
      </c>
      <c r="D201" t="s">
        <v>17</v>
      </c>
      <c r="E201" t="s">
        <v>13</v>
      </c>
      <c r="F201" t="s">
        <v>16</v>
      </c>
      <c r="G201">
        <v>13617.692307692307</v>
      </c>
      <c r="H201">
        <v>8430</v>
      </c>
      <c r="I201">
        <v>5187.6923076923067</v>
      </c>
    </row>
    <row r="202" spans="1:9" x14ac:dyDescent="0.3">
      <c r="A202" s="1">
        <v>43234</v>
      </c>
      <c r="B202">
        <v>5</v>
      </c>
      <c r="C202">
        <v>2018</v>
      </c>
      <c r="D202" t="s">
        <v>21</v>
      </c>
      <c r="E202" t="s">
        <v>10</v>
      </c>
      <c r="F202" t="s">
        <v>14</v>
      </c>
      <c r="G202">
        <v>215256.05769230769</v>
      </c>
      <c r="H202">
        <v>184632</v>
      </c>
      <c r="I202">
        <v>30624.057692307688</v>
      </c>
    </row>
    <row r="203" spans="1:9" x14ac:dyDescent="0.3">
      <c r="A203" s="1">
        <v>43235</v>
      </c>
      <c r="B203">
        <v>5</v>
      </c>
      <c r="C203">
        <v>2018</v>
      </c>
      <c r="D203" t="s">
        <v>21</v>
      </c>
      <c r="E203" t="s">
        <v>13</v>
      </c>
      <c r="F203" t="s">
        <v>18</v>
      </c>
      <c r="G203">
        <v>267705.86538461538</v>
      </c>
      <c r="H203">
        <v>262036.80000000002</v>
      </c>
      <c r="I203">
        <v>5669.0653846153582</v>
      </c>
    </row>
    <row r="204" spans="1:9" x14ac:dyDescent="0.3">
      <c r="A204" s="1">
        <v>43236</v>
      </c>
      <c r="B204">
        <v>5</v>
      </c>
      <c r="C204">
        <v>2018</v>
      </c>
      <c r="D204" t="s">
        <v>19</v>
      </c>
      <c r="E204" t="s">
        <v>10</v>
      </c>
      <c r="F204" t="s">
        <v>16</v>
      </c>
      <c r="G204">
        <v>41930.769230769227</v>
      </c>
      <c r="H204">
        <v>18170</v>
      </c>
      <c r="I204">
        <v>23760.769230769227</v>
      </c>
    </row>
    <row r="205" spans="1:9" x14ac:dyDescent="0.3">
      <c r="A205" s="1">
        <v>43237</v>
      </c>
      <c r="B205">
        <v>5</v>
      </c>
      <c r="C205">
        <v>2018</v>
      </c>
      <c r="D205" t="s">
        <v>21</v>
      </c>
      <c r="E205" t="s">
        <v>15</v>
      </c>
      <c r="F205" t="s">
        <v>16</v>
      </c>
      <c r="G205">
        <v>409961.53846153844</v>
      </c>
      <c r="H205">
        <v>359040</v>
      </c>
      <c r="I205">
        <v>50921.538461538439</v>
      </c>
    </row>
    <row r="206" spans="1:9" x14ac:dyDescent="0.3">
      <c r="A206" s="1">
        <v>43238</v>
      </c>
      <c r="B206">
        <v>5</v>
      </c>
      <c r="C206">
        <v>2018</v>
      </c>
      <c r="D206" t="s">
        <v>19</v>
      </c>
      <c r="E206" t="s">
        <v>15</v>
      </c>
      <c r="F206" t="s">
        <v>16</v>
      </c>
      <c r="G206">
        <v>114349.03846153845</v>
      </c>
      <c r="H206">
        <v>97080</v>
      </c>
      <c r="I206">
        <v>17269.038461538454</v>
      </c>
    </row>
    <row r="207" spans="1:9" x14ac:dyDescent="0.3">
      <c r="A207" s="1">
        <v>43238</v>
      </c>
      <c r="B207">
        <v>5</v>
      </c>
      <c r="C207">
        <v>2018</v>
      </c>
      <c r="D207" t="s">
        <v>22</v>
      </c>
      <c r="E207" t="s">
        <v>10</v>
      </c>
      <c r="F207" t="s">
        <v>20</v>
      </c>
      <c r="G207">
        <v>51202.384615384617</v>
      </c>
      <c r="H207">
        <v>47865.599999999999</v>
      </c>
      <c r="I207">
        <v>3336.7846153846185</v>
      </c>
    </row>
    <row r="208" spans="1:9" x14ac:dyDescent="0.3">
      <c r="A208" s="1">
        <v>43239</v>
      </c>
      <c r="B208">
        <v>5</v>
      </c>
      <c r="C208">
        <v>2018</v>
      </c>
      <c r="D208" t="s">
        <v>12</v>
      </c>
      <c r="E208" t="s">
        <v>23</v>
      </c>
      <c r="F208" t="s">
        <v>11</v>
      </c>
      <c r="G208">
        <v>362149.03846153844</v>
      </c>
      <c r="H208">
        <v>354480</v>
      </c>
      <c r="I208">
        <v>7669.0384615384392</v>
      </c>
    </row>
    <row r="209" spans="1:9" x14ac:dyDescent="0.3">
      <c r="A209" s="1">
        <v>43239</v>
      </c>
      <c r="B209">
        <v>5</v>
      </c>
      <c r="C209">
        <v>2018</v>
      </c>
      <c r="D209" t="s">
        <v>19</v>
      </c>
      <c r="E209" t="s">
        <v>13</v>
      </c>
      <c r="F209" t="s">
        <v>14</v>
      </c>
      <c r="G209">
        <v>540027.11538461538</v>
      </c>
      <c r="H209">
        <v>458472</v>
      </c>
      <c r="I209">
        <v>81555.115384615376</v>
      </c>
    </row>
    <row r="210" spans="1:9" x14ac:dyDescent="0.3">
      <c r="A210" s="1">
        <v>43239</v>
      </c>
      <c r="B210">
        <v>5</v>
      </c>
      <c r="C210">
        <v>2018</v>
      </c>
      <c r="D210" t="s">
        <v>17</v>
      </c>
      <c r="E210" t="s">
        <v>10</v>
      </c>
      <c r="F210" t="s">
        <v>18</v>
      </c>
      <c r="G210">
        <v>921436.6875</v>
      </c>
      <c r="H210">
        <v>842456.4</v>
      </c>
      <c r="I210">
        <v>78980.287499999977</v>
      </c>
    </row>
    <row r="211" spans="1:9" x14ac:dyDescent="0.3">
      <c r="A211" s="1">
        <v>43240</v>
      </c>
      <c r="B211">
        <v>5</v>
      </c>
      <c r="C211">
        <v>2018</v>
      </c>
      <c r="D211" t="s">
        <v>17</v>
      </c>
      <c r="E211" t="s">
        <v>23</v>
      </c>
      <c r="F211" t="s">
        <v>16</v>
      </c>
      <c r="G211">
        <v>183947.59615384616</v>
      </c>
      <c r="H211">
        <v>171960</v>
      </c>
      <c r="I211">
        <v>11987.596153846156</v>
      </c>
    </row>
    <row r="212" spans="1:9" x14ac:dyDescent="0.3">
      <c r="A212" s="1">
        <v>43242</v>
      </c>
      <c r="B212">
        <v>5</v>
      </c>
      <c r="C212">
        <v>2018</v>
      </c>
      <c r="D212" t="s">
        <v>19</v>
      </c>
      <c r="E212" t="s">
        <v>13</v>
      </c>
      <c r="F212" t="s">
        <v>16</v>
      </c>
      <c r="G212">
        <v>427393.125</v>
      </c>
      <c r="H212">
        <v>374306.4</v>
      </c>
      <c r="I212">
        <v>53086.724999999977</v>
      </c>
    </row>
    <row r="213" spans="1:9" x14ac:dyDescent="0.3">
      <c r="A213" s="1">
        <v>43243</v>
      </c>
      <c r="B213">
        <v>5</v>
      </c>
      <c r="C213">
        <v>2018</v>
      </c>
      <c r="D213" t="s">
        <v>22</v>
      </c>
      <c r="E213" t="s">
        <v>13</v>
      </c>
      <c r="F213" t="s">
        <v>18</v>
      </c>
      <c r="G213">
        <v>117973.55769230769</v>
      </c>
      <c r="H213">
        <v>103320</v>
      </c>
      <c r="I213">
        <v>14653.557692307688</v>
      </c>
    </row>
    <row r="214" spans="1:9" x14ac:dyDescent="0.3">
      <c r="A214" s="1">
        <v>43244</v>
      </c>
      <c r="B214">
        <v>5</v>
      </c>
      <c r="C214">
        <v>2018</v>
      </c>
      <c r="D214" t="s">
        <v>22</v>
      </c>
      <c r="E214" t="s">
        <v>13</v>
      </c>
      <c r="F214" t="s">
        <v>16</v>
      </c>
      <c r="G214">
        <v>861585.57692307688</v>
      </c>
      <c r="H214">
        <v>560300</v>
      </c>
      <c r="I214">
        <v>301285.57692307688</v>
      </c>
    </row>
    <row r="215" spans="1:9" x14ac:dyDescent="0.3">
      <c r="A215" s="1">
        <v>43244</v>
      </c>
      <c r="B215">
        <v>5</v>
      </c>
      <c r="C215">
        <v>2018</v>
      </c>
      <c r="D215" t="s">
        <v>19</v>
      </c>
      <c r="E215" t="s">
        <v>15</v>
      </c>
      <c r="F215" t="s">
        <v>16</v>
      </c>
      <c r="G215">
        <v>709061.53846153838</v>
      </c>
      <c r="H215">
        <v>614520</v>
      </c>
      <c r="I215">
        <v>94541.538461538381</v>
      </c>
    </row>
    <row r="216" spans="1:9" x14ac:dyDescent="0.3">
      <c r="A216" s="1">
        <v>43244</v>
      </c>
      <c r="B216">
        <v>5</v>
      </c>
      <c r="C216">
        <v>2018</v>
      </c>
      <c r="D216" t="s">
        <v>17</v>
      </c>
      <c r="E216" t="s">
        <v>13</v>
      </c>
      <c r="F216" t="s">
        <v>20</v>
      </c>
      <c r="G216">
        <v>238072.15384615387</v>
      </c>
      <c r="H216">
        <v>225086.4</v>
      </c>
      <c r="I216">
        <v>12985.753846153879</v>
      </c>
    </row>
    <row r="217" spans="1:9" x14ac:dyDescent="0.3">
      <c r="A217" s="1">
        <v>43245</v>
      </c>
      <c r="B217">
        <v>5</v>
      </c>
      <c r="C217">
        <v>2018</v>
      </c>
      <c r="D217" t="s">
        <v>22</v>
      </c>
      <c r="E217" t="s">
        <v>13</v>
      </c>
      <c r="F217" t="s">
        <v>20</v>
      </c>
      <c r="G217">
        <v>806661.79326923075</v>
      </c>
      <c r="H217">
        <v>691899.6</v>
      </c>
      <c r="I217">
        <v>114762.19326923077</v>
      </c>
    </row>
    <row r="218" spans="1:9" x14ac:dyDescent="0.3">
      <c r="A218" s="1">
        <v>43246</v>
      </c>
      <c r="B218">
        <v>5</v>
      </c>
      <c r="C218">
        <v>2018</v>
      </c>
      <c r="D218" t="s">
        <v>21</v>
      </c>
      <c r="E218" t="s">
        <v>15</v>
      </c>
      <c r="F218" t="s">
        <v>16</v>
      </c>
      <c r="G218">
        <v>601300.77403846162</v>
      </c>
      <c r="H218">
        <v>505335.60000000003</v>
      </c>
      <c r="I218">
        <v>95965.174038461584</v>
      </c>
    </row>
    <row r="219" spans="1:9" x14ac:dyDescent="0.3">
      <c r="A219" s="1">
        <v>43246</v>
      </c>
      <c r="B219">
        <v>5</v>
      </c>
      <c r="C219">
        <v>2018</v>
      </c>
      <c r="D219" t="s">
        <v>21</v>
      </c>
      <c r="E219" t="s">
        <v>10</v>
      </c>
      <c r="F219" t="s">
        <v>20</v>
      </c>
      <c r="G219">
        <v>739423.125</v>
      </c>
      <c r="H219">
        <v>676044</v>
      </c>
      <c r="I219">
        <v>63379.125</v>
      </c>
    </row>
    <row r="220" spans="1:9" x14ac:dyDescent="0.3">
      <c r="A220" s="1">
        <v>43246</v>
      </c>
      <c r="B220">
        <v>5</v>
      </c>
      <c r="C220">
        <v>2018</v>
      </c>
      <c r="D220" t="s">
        <v>19</v>
      </c>
      <c r="E220" t="s">
        <v>23</v>
      </c>
      <c r="F220" t="s">
        <v>20</v>
      </c>
      <c r="G220">
        <v>1040627.1923076924</v>
      </c>
      <c r="H220">
        <v>892579.20000000007</v>
      </c>
      <c r="I220">
        <v>148047.9923076923</v>
      </c>
    </row>
    <row r="221" spans="1:9" x14ac:dyDescent="0.3">
      <c r="A221" s="1">
        <v>43247</v>
      </c>
      <c r="B221">
        <v>5</v>
      </c>
      <c r="C221">
        <v>2018</v>
      </c>
      <c r="D221" t="s">
        <v>17</v>
      </c>
      <c r="E221" t="s">
        <v>13</v>
      </c>
      <c r="F221" t="s">
        <v>16</v>
      </c>
      <c r="G221">
        <v>367106.25</v>
      </c>
      <c r="H221">
        <v>335640</v>
      </c>
      <c r="I221">
        <v>31466.25</v>
      </c>
    </row>
    <row r="222" spans="1:9" x14ac:dyDescent="0.3">
      <c r="A222" s="1">
        <v>43249</v>
      </c>
      <c r="B222">
        <v>5</v>
      </c>
      <c r="C222">
        <v>2018</v>
      </c>
      <c r="D222" t="s">
        <v>19</v>
      </c>
      <c r="E222" t="s">
        <v>15</v>
      </c>
      <c r="F222" t="s">
        <v>16</v>
      </c>
      <c r="G222">
        <v>559322.98557692312</v>
      </c>
      <c r="H222">
        <v>479749.2</v>
      </c>
      <c r="I222">
        <v>79573.78557692311</v>
      </c>
    </row>
    <row r="223" spans="1:9" x14ac:dyDescent="0.3">
      <c r="A223" s="1">
        <v>43250</v>
      </c>
      <c r="B223">
        <v>5</v>
      </c>
      <c r="C223">
        <v>2018</v>
      </c>
      <c r="D223" t="s">
        <v>17</v>
      </c>
      <c r="E223" t="s">
        <v>13</v>
      </c>
      <c r="F223" t="s">
        <v>20</v>
      </c>
      <c r="G223">
        <v>148707.69230769231</v>
      </c>
      <c r="H223">
        <v>128880</v>
      </c>
      <c r="I223">
        <v>19827.692307692312</v>
      </c>
    </row>
    <row r="224" spans="1:9" x14ac:dyDescent="0.3">
      <c r="A224" s="1">
        <v>43251</v>
      </c>
      <c r="B224">
        <v>5</v>
      </c>
      <c r="C224">
        <v>2018</v>
      </c>
      <c r="D224" t="s">
        <v>19</v>
      </c>
      <c r="E224" t="s">
        <v>15</v>
      </c>
      <c r="F224" t="s">
        <v>11</v>
      </c>
      <c r="G224">
        <v>44264.423076923078</v>
      </c>
      <c r="H224">
        <v>40920</v>
      </c>
      <c r="I224">
        <v>3344.423076923078</v>
      </c>
    </row>
    <row r="225" spans="1:9" x14ac:dyDescent="0.3">
      <c r="A225" s="1">
        <v>43251</v>
      </c>
      <c r="B225">
        <v>5</v>
      </c>
      <c r="C225">
        <v>2018</v>
      </c>
      <c r="D225" t="s">
        <v>21</v>
      </c>
      <c r="E225" t="s">
        <v>23</v>
      </c>
      <c r="F225" t="s">
        <v>20</v>
      </c>
      <c r="G225">
        <v>398650.15384615381</v>
      </c>
      <c r="H225">
        <v>345496.8</v>
      </c>
      <c r="I225">
        <v>53153.353846153826</v>
      </c>
    </row>
    <row r="226" spans="1:9" x14ac:dyDescent="0.3">
      <c r="A226" s="1">
        <v>43251</v>
      </c>
      <c r="B226">
        <v>5</v>
      </c>
      <c r="C226">
        <v>2018</v>
      </c>
      <c r="D226" t="s">
        <v>22</v>
      </c>
      <c r="E226" t="s">
        <v>10</v>
      </c>
      <c r="F226" t="s">
        <v>20</v>
      </c>
      <c r="G226">
        <v>112374.51923076923</v>
      </c>
      <c r="H226">
        <v>94440</v>
      </c>
      <c r="I226">
        <v>17934.519230769234</v>
      </c>
    </row>
    <row r="227" spans="1:9" x14ac:dyDescent="0.3">
      <c r="A227" s="1">
        <v>43252</v>
      </c>
      <c r="B227">
        <v>6</v>
      </c>
      <c r="C227">
        <v>2018</v>
      </c>
      <c r="D227" t="s">
        <v>19</v>
      </c>
      <c r="E227" t="s">
        <v>13</v>
      </c>
      <c r="F227" t="s">
        <v>16</v>
      </c>
      <c r="G227">
        <v>1121816.1923076923</v>
      </c>
      <c r="H227">
        <v>962217.6</v>
      </c>
      <c r="I227">
        <v>159598.59230769228</v>
      </c>
    </row>
    <row r="228" spans="1:9" x14ac:dyDescent="0.3">
      <c r="A228" s="1">
        <v>43253</v>
      </c>
      <c r="B228">
        <v>6</v>
      </c>
      <c r="C228">
        <v>2018</v>
      </c>
      <c r="D228" t="s">
        <v>21</v>
      </c>
      <c r="E228" t="s">
        <v>13</v>
      </c>
      <c r="F228" t="s">
        <v>11</v>
      </c>
      <c r="G228">
        <v>696634.61538461538</v>
      </c>
      <c r="H228">
        <v>448500</v>
      </c>
      <c r="I228">
        <v>248134.61538461538</v>
      </c>
    </row>
    <row r="229" spans="1:9" x14ac:dyDescent="0.3">
      <c r="A229" s="1">
        <v>43253</v>
      </c>
      <c r="B229">
        <v>6</v>
      </c>
      <c r="C229">
        <v>2018</v>
      </c>
      <c r="D229" t="s">
        <v>17</v>
      </c>
      <c r="E229" t="s">
        <v>23</v>
      </c>
      <c r="F229" t="s">
        <v>16</v>
      </c>
      <c r="G229">
        <v>499497.92307692312</v>
      </c>
      <c r="H229">
        <v>442108.8</v>
      </c>
      <c r="I229">
        <v>57389.123076923133</v>
      </c>
    </row>
    <row r="230" spans="1:9" x14ac:dyDescent="0.3">
      <c r="A230" s="1">
        <v>43253</v>
      </c>
      <c r="B230">
        <v>6</v>
      </c>
      <c r="C230">
        <v>2018</v>
      </c>
      <c r="D230" t="s">
        <v>22</v>
      </c>
      <c r="E230" t="s">
        <v>15</v>
      </c>
      <c r="F230" t="s">
        <v>18</v>
      </c>
      <c r="G230">
        <v>367106.25</v>
      </c>
      <c r="H230">
        <v>335640</v>
      </c>
      <c r="I230">
        <v>31466.25</v>
      </c>
    </row>
    <row r="231" spans="1:9" x14ac:dyDescent="0.3">
      <c r="A231" s="1">
        <v>43254</v>
      </c>
      <c r="B231">
        <v>6</v>
      </c>
      <c r="C231">
        <v>2018</v>
      </c>
      <c r="D231" t="s">
        <v>22</v>
      </c>
      <c r="E231" t="s">
        <v>13</v>
      </c>
      <c r="F231" t="s">
        <v>11</v>
      </c>
      <c r="G231">
        <v>389326.67307692312</v>
      </c>
      <c r="H231">
        <v>372321.60000000003</v>
      </c>
      <c r="I231">
        <v>17005.073076923087</v>
      </c>
    </row>
    <row r="232" spans="1:9" x14ac:dyDescent="0.3">
      <c r="A232" s="1">
        <v>43254</v>
      </c>
      <c r="B232">
        <v>6</v>
      </c>
      <c r="C232">
        <v>2018</v>
      </c>
      <c r="D232" t="s">
        <v>21</v>
      </c>
      <c r="E232" t="s">
        <v>13</v>
      </c>
      <c r="F232" t="s">
        <v>16</v>
      </c>
      <c r="G232">
        <v>406269.23076923075</v>
      </c>
      <c r="H232">
        <v>261560</v>
      </c>
      <c r="I232">
        <v>144709.23076923075</v>
      </c>
    </row>
    <row r="233" spans="1:9" x14ac:dyDescent="0.3">
      <c r="A233" s="1">
        <v>43255</v>
      </c>
      <c r="B233">
        <v>6</v>
      </c>
      <c r="C233">
        <v>2018</v>
      </c>
      <c r="D233" t="s">
        <v>19</v>
      </c>
      <c r="E233" t="s">
        <v>23</v>
      </c>
      <c r="F233" t="s">
        <v>11</v>
      </c>
      <c r="G233">
        <v>114545.34000000001</v>
      </c>
      <c r="H233">
        <v>84848.400000000009</v>
      </c>
      <c r="I233">
        <v>29696.940000000002</v>
      </c>
    </row>
    <row r="234" spans="1:9" x14ac:dyDescent="0.3">
      <c r="A234" s="1">
        <v>43255</v>
      </c>
      <c r="B234">
        <v>6</v>
      </c>
      <c r="C234">
        <v>2018</v>
      </c>
      <c r="D234" t="s">
        <v>17</v>
      </c>
      <c r="E234" t="s">
        <v>10</v>
      </c>
      <c r="F234" t="s">
        <v>16</v>
      </c>
      <c r="G234">
        <v>14335.2</v>
      </c>
      <c r="H234">
        <v>8145</v>
      </c>
      <c r="I234">
        <v>6190.2000000000007</v>
      </c>
    </row>
    <row r="235" spans="1:9" x14ac:dyDescent="0.3">
      <c r="A235" s="1">
        <v>43256</v>
      </c>
      <c r="B235">
        <v>6</v>
      </c>
      <c r="C235">
        <v>2018</v>
      </c>
      <c r="D235" t="s">
        <v>12</v>
      </c>
      <c r="E235" t="s">
        <v>15</v>
      </c>
      <c r="F235" t="s">
        <v>16</v>
      </c>
      <c r="G235">
        <v>36142.417079999999</v>
      </c>
      <c r="H235">
        <v>26076.780000000002</v>
      </c>
      <c r="I235">
        <v>10065.637079999997</v>
      </c>
    </row>
    <row r="236" spans="1:9" x14ac:dyDescent="0.3">
      <c r="A236" s="1">
        <v>43259</v>
      </c>
      <c r="B236">
        <v>6</v>
      </c>
      <c r="C236">
        <v>2018</v>
      </c>
      <c r="D236" t="s">
        <v>19</v>
      </c>
      <c r="E236" t="s">
        <v>13</v>
      </c>
      <c r="F236" t="s">
        <v>14</v>
      </c>
      <c r="G236">
        <v>282005.91346153844</v>
      </c>
      <c r="H236">
        <v>263628</v>
      </c>
      <c r="I236">
        <v>18377.913461538439</v>
      </c>
    </row>
    <row r="237" spans="1:9" x14ac:dyDescent="0.3">
      <c r="A237" s="1">
        <v>43260</v>
      </c>
      <c r="B237">
        <v>6</v>
      </c>
      <c r="C237">
        <v>2018</v>
      </c>
      <c r="D237" t="s">
        <v>17</v>
      </c>
      <c r="E237" t="s">
        <v>23</v>
      </c>
      <c r="F237" t="s">
        <v>16</v>
      </c>
      <c r="G237">
        <v>11279.016</v>
      </c>
      <c r="H237">
        <v>8757</v>
      </c>
      <c r="I237">
        <v>2522.0159999999996</v>
      </c>
    </row>
    <row r="238" spans="1:9" x14ac:dyDescent="0.3">
      <c r="A238" s="1">
        <v>43260</v>
      </c>
      <c r="B238">
        <v>6</v>
      </c>
      <c r="C238">
        <v>2018</v>
      </c>
      <c r="D238" t="s">
        <v>19</v>
      </c>
      <c r="E238" t="s">
        <v>10</v>
      </c>
      <c r="F238" t="s">
        <v>16</v>
      </c>
      <c r="G238">
        <v>40997.591999999997</v>
      </c>
      <c r="H238">
        <v>21577.68</v>
      </c>
      <c r="I238">
        <v>19419.911999999997</v>
      </c>
    </row>
    <row r="239" spans="1:9" x14ac:dyDescent="0.3">
      <c r="A239" s="1">
        <v>43260</v>
      </c>
      <c r="B239">
        <v>6</v>
      </c>
      <c r="C239">
        <v>2018</v>
      </c>
      <c r="D239" t="s">
        <v>17</v>
      </c>
      <c r="E239" t="s">
        <v>10</v>
      </c>
      <c r="F239" t="s">
        <v>18</v>
      </c>
      <c r="G239">
        <v>157734</v>
      </c>
      <c r="H239">
        <v>142875</v>
      </c>
      <c r="I239">
        <v>14859</v>
      </c>
    </row>
    <row r="240" spans="1:9" x14ac:dyDescent="0.3">
      <c r="A240" s="1">
        <v>43261</v>
      </c>
      <c r="B240">
        <v>6</v>
      </c>
      <c r="C240">
        <v>2018</v>
      </c>
      <c r="D240" t="s">
        <v>21</v>
      </c>
      <c r="E240" t="s">
        <v>15</v>
      </c>
      <c r="F240" t="s">
        <v>20</v>
      </c>
      <c r="G240">
        <v>30757.708800000004</v>
      </c>
      <c r="H240">
        <v>25349.760000000002</v>
      </c>
      <c r="I240">
        <v>5407.9488000000019</v>
      </c>
    </row>
    <row r="241" spans="1:9" x14ac:dyDescent="0.3">
      <c r="A241" s="1">
        <v>43262</v>
      </c>
      <c r="B241">
        <v>6</v>
      </c>
      <c r="C241">
        <v>2018</v>
      </c>
      <c r="D241" t="s">
        <v>17</v>
      </c>
      <c r="E241" t="s">
        <v>23</v>
      </c>
      <c r="F241" t="s">
        <v>18</v>
      </c>
      <c r="G241">
        <v>1471537.9350000001</v>
      </c>
      <c r="H241">
        <v>1290822.75</v>
      </c>
      <c r="I241">
        <v>180715.18500000006</v>
      </c>
    </row>
    <row r="242" spans="1:9" x14ac:dyDescent="0.3">
      <c r="A242" s="1">
        <v>43263</v>
      </c>
      <c r="B242">
        <v>6</v>
      </c>
      <c r="C242">
        <v>2018</v>
      </c>
      <c r="D242" t="s">
        <v>17</v>
      </c>
      <c r="E242" t="s">
        <v>15</v>
      </c>
      <c r="F242" t="s">
        <v>16</v>
      </c>
      <c r="G242">
        <v>2492773.9200000004</v>
      </c>
      <c r="H242">
        <v>1928932.2</v>
      </c>
      <c r="I242">
        <v>563841.72000000044</v>
      </c>
    </row>
    <row r="243" spans="1:9" x14ac:dyDescent="0.3">
      <c r="A243" s="1">
        <v>43263</v>
      </c>
      <c r="B243">
        <v>6</v>
      </c>
      <c r="C243">
        <v>2018</v>
      </c>
      <c r="D243" t="s">
        <v>12</v>
      </c>
      <c r="E243" t="s">
        <v>23</v>
      </c>
      <c r="F243" t="s">
        <v>20</v>
      </c>
      <c r="G243">
        <v>24942.06</v>
      </c>
      <c r="H243">
        <v>19691.100000000002</v>
      </c>
      <c r="I243">
        <v>5250.9599999999991</v>
      </c>
    </row>
    <row r="244" spans="1:9" x14ac:dyDescent="0.3">
      <c r="A244" s="1">
        <v>43263</v>
      </c>
      <c r="B244">
        <v>6</v>
      </c>
      <c r="C244">
        <v>2018</v>
      </c>
      <c r="D244" t="s">
        <v>17</v>
      </c>
      <c r="E244" t="s">
        <v>15</v>
      </c>
      <c r="F244" t="s">
        <v>20</v>
      </c>
      <c r="G244">
        <v>3852.3599999999997</v>
      </c>
      <c r="H244">
        <v>3321</v>
      </c>
      <c r="I244">
        <v>531.35999999999967</v>
      </c>
    </row>
    <row r="245" spans="1:9" x14ac:dyDescent="0.3">
      <c r="A245" s="1">
        <v>43264</v>
      </c>
      <c r="B245">
        <v>6</v>
      </c>
      <c r="C245">
        <v>2018</v>
      </c>
      <c r="D245" t="s">
        <v>19</v>
      </c>
      <c r="E245" t="s">
        <v>15</v>
      </c>
      <c r="F245" t="s">
        <v>11</v>
      </c>
      <c r="G245">
        <v>96461.538461538454</v>
      </c>
      <c r="H245">
        <v>10178.459999999999</v>
      </c>
      <c r="I245">
        <v>86283.078461538447</v>
      </c>
    </row>
    <row r="246" spans="1:9" x14ac:dyDescent="0.3">
      <c r="A246" s="1">
        <v>43265</v>
      </c>
      <c r="B246">
        <v>6</v>
      </c>
      <c r="C246">
        <v>2018</v>
      </c>
      <c r="D246" t="s">
        <v>12</v>
      </c>
      <c r="E246" t="s">
        <v>10</v>
      </c>
      <c r="F246" t="s">
        <v>11</v>
      </c>
      <c r="G246">
        <v>96461.538461538454</v>
      </c>
      <c r="H246">
        <v>22230</v>
      </c>
      <c r="I246">
        <v>74231.538461538454</v>
      </c>
    </row>
    <row r="247" spans="1:9" x14ac:dyDescent="0.3">
      <c r="A247" s="1">
        <v>43265</v>
      </c>
      <c r="B247">
        <v>6</v>
      </c>
      <c r="C247">
        <v>2018</v>
      </c>
      <c r="D247" t="s">
        <v>12</v>
      </c>
      <c r="E247" t="s">
        <v>13</v>
      </c>
      <c r="F247" t="s">
        <v>14</v>
      </c>
      <c r="G247">
        <v>6064.6153846153848</v>
      </c>
      <c r="H247">
        <v>2628</v>
      </c>
      <c r="I247">
        <v>3436.6153846153848</v>
      </c>
    </row>
    <row r="248" spans="1:9" x14ac:dyDescent="0.3">
      <c r="A248" s="1">
        <v>43266</v>
      </c>
      <c r="B248">
        <v>6</v>
      </c>
      <c r="C248">
        <v>2018</v>
      </c>
      <c r="D248" t="s">
        <v>12</v>
      </c>
      <c r="E248" t="s">
        <v>15</v>
      </c>
      <c r="F248" t="s">
        <v>14</v>
      </c>
      <c r="G248">
        <v>198586.29807692309</v>
      </c>
      <c r="H248">
        <v>177660</v>
      </c>
      <c r="I248">
        <v>20926.298076923093</v>
      </c>
    </row>
    <row r="249" spans="1:9" x14ac:dyDescent="0.3">
      <c r="A249" s="1">
        <v>43267</v>
      </c>
      <c r="B249">
        <v>6</v>
      </c>
      <c r="C249">
        <v>2018</v>
      </c>
      <c r="D249" t="s">
        <v>17</v>
      </c>
      <c r="E249" t="s">
        <v>10</v>
      </c>
      <c r="F249" t="s">
        <v>16</v>
      </c>
      <c r="G249">
        <v>51410.620800000004</v>
      </c>
      <c r="H249">
        <v>37857.599999999999</v>
      </c>
      <c r="I249">
        <v>13553.020800000006</v>
      </c>
    </row>
    <row r="250" spans="1:9" x14ac:dyDescent="0.3">
      <c r="A250" s="1">
        <v>43267</v>
      </c>
      <c r="B250">
        <v>6</v>
      </c>
      <c r="C250">
        <v>2018</v>
      </c>
      <c r="D250" t="s">
        <v>19</v>
      </c>
      <c r="E250" t="s">
        <v>13</v>
      </c>
      <c r="F250" t="s">
        <v>20</v>
      </c>
      <c r="G250">
        <v>19331.675999999999</v>
      </c>
      <c r="H250">
        <v>15932.7</v>
      </c>
      <c r="I250">
        <v>3398.9759999999987</v>
      </c>
    </row>
    <row r="251" spans="1:9" x14ac:dyDescent="0.3">
      <c r="A251" s="1">
        <v>43269</v>
      </c>
      <c r="B251">
        <v>6</v>
      </c>
      <c r="C251">
        <v>2018</v>
      </c>
      <c r="D251" t="s">
        <v>22</v>
      </c>
      <c r="E251" t="s">
        <v>13</v>
      </c>
      <c r="F251" t="s">
        <v>20</v>
      </c>
      <c r="G251">
        <v>48670.713000000003</v>
      </c>
      <c r="H251">
        <v>40113.224999999999</v>
      </c>
      <c r="I251">
        <v>8557.4880000000048</v>
      </c>
    </row>
    <row r="252" spans="1:9" x14ac:dyDescent="0.3">
      <c r="A252" s="1">
        <v>43270</v>
      </c>
      <c r="B252">
        <v>6</v>
      </c>
      <c r="C252">
        <v>2018</v>
      </c>
      <c r="D252" t="s">
        <v>21</v>
      </c>
      <c r="E252" t="s">
        <v>10</v>
      </c>
      <c r="F252" t="s">
        <v>20</v>
      </c>
      <c r="G252">
        <v>12086.928</v>
      </c>
      <c r="H252">
        <v>9250.2000000000007</v>
      </c>
      <c r="I252">
        <v>2836.7279999999992</v>
      </c>
    </row>
    <row r="253" spans="1:9" x14ac:dyDescent="0.3">
      <c r="A253" s="1">
        <v>43272</v>
      </c>
      <c r="B253">
        <v>6</v>
      </c>
      <c r="C253">
        <v>2018</v>
      </c>
      <c r="D253" t="s">
        <v>12</v>
      </c>
      <c r="E253" t="s">
        <v>10</v>
      </c>
      <c r="F253" t="s">
        <v>16</v>
      </c>
      <c r="G253">
        <v>9268.9380000000001</v>
      </c>
      <c r="H253">
        <v>7119</v>
      </c>
      <c r="I253">
        <v>2149.9380000000001</v>
      </c>
    </row>
    <row r="254" spans="1:9" x14ac:dyDescent="0.3">
      <c r="A254" s="1">
        <v>43272</v>
      </c>
      <c r="B254">
        <v>6</v>
      </c>
      <c r="C254">
        <v>2018</v>
      </c>
      <c r="D254" t="s">
        <v>17</v>
      </c>
      <c r="E254" t="s">
        <v>23</v>
      </c>
      <c r="F254" t="s">
        <v>16</v>
      </c>
      <c r="G254">
        <v>331808.40000000002</v>
      </c>
      <c r="H254">
        <v>280098</v>
      </c>
      <c r="I254">
        <v>51710.400000000023</v>
      </c>
    </row>
    <row r="255" spans="1:9" x14ac:dyDescent="0.3">
      <c r="A255" s="1">
        <v>43272</v>
      </c>
      <c r="B255">
        <v>6</v>
      </c>
      <c r="C255">
        <v>2018</v>
      </c>
      <c r="D255" t="s">
        <v>21</v>
      </c>
      <c r="E255" t="s">
        <v>15</v>
      </c>
      <c r="F255" t="s">
        <v>16</v>
      </c>
      <c r="G255">
        <v>16232.328</v>
      </c>
      <c r="H255">
        <v>13482</v>
      </c>
      <c r="I255">
        <v>2750.3279999999995</v>
      </c>
    </row>
    <row r="256" spans="1:9" x14ac:dyDescent="0.3">
      <c r="A256" s="1">
        <v>43272</v>
      </c>
      <c r="B256">
        <v>6</v>
      </c>
      <c r="C256">
        <v>2018</v>
      </c>
      <c r="D256" t="s">
        <v>22</v>
      </c>
      <c r="E256" t="s">
        <v>10</v>
      </c>
      <c r="F256" t="s">
        <v>18</v>
      </c>
      <c r="G256">
        <v>481852.8</v>
      </c>
      <c r="H256">
        <v>418275</v>
      </c>
      <c r="I256">
        <v>63577.799999999988</v>
      </c>
    </row>
    <row r="257" spans="1:9" x14ac:dyDescent="0.3">
      <c r="A257" s="1">
        <v>43273</v>
      </c>
      <c r="B257">
        <v>6</v>
      </c>
      <c r="C257">
        <v>2018</v>
      </c>
      <c r="D257" t="s">
        <v>19</v>
      </c>
      <c r="E257" t="s">
        <v>13</v>
      </c>
      <c r="F257" t="s">
        <v>18</v>
      </c>
      <c r="G257">
        <v>430680.88800000004</v>
      </c>
      <c r="H257">
        <v>390109.5</v>
      </c>
      <c r="I257">
        <v>40571.388000000035</v>
      </c>
    </row>
    <row r="258" spans="1:9" x14ac:dyDescent="0.3">
      <c r="A258" s="1">
        <v>43274</v>
      </c>
      <c r="B258">
        <v>6</v>
      </c>
      <c r="C258">
        <v>2018</v>
      </c>
      <c r="D258" t="s">
        <v>12</v>
      </c>
      <c r="E258" t="s">
        <v>15</v>
      </c>
      <c r="F258" t="s">
        <v>16</v>
      </c>
      <c r="G258">
        <v>2102.1840000000002</v>
      </c>
      <c r="H258">
        <v>1746</v>
      </c>
      <c r="I258">
        <v>356.1840000000002</v>
      </c>
    </row>
    <row r="259" spans="1:9" x14ac:dyDescent="0.3">
      <c r="A259" s="1">
        <v>43275</v>
      </c>
      <c r="B259">
        <v>6</v>
      </c>
      <c r="C259">
        <v>2018</v>
      </c>
      <c r="D259" t="s">
        <v>22</v>
      </c>
      <c r="E259" t="s">
        <v>23</v>
      </c>
      <c r="F259" t="s">
        <v>16</v>
      </c>
      <c r="G259">
        <v>24251.040000000001</v>
      </c>
      <c r="H259">
        <v>13779</v>
      </c>
      <c r="I259">
        <v>10472.040000000001</v>
      </c>
    </row>
    <row r="260" spans="1:9" x14ac:dyDescent="0.3">
      <c r="A260" s="1">
        <v>43277</v>
      </c>
      <c r="B260">
        <v>6</v>
      </c>
      <c r="C260">
        <v>2018</v>
      </c>
      <c r="D260" t="s">
        <v>21</v>
      </c>
      <c r="E260" t="s">
        <v>13</v>
      </c>
      <c r="F260" t="s">
        <v>16</v>
      </c>
      <c r="G260">
        <v>30639.609000000004</v>
      </c>
      <c r="H260">
        <v>23037.3</v>
      </c>
      <c r="I260">
        <v>7602.3090000000047</v>
      </c>
    </row>
    <row r="261" spans="1:9" x14ac:dyDescent="0.3">
      <c r="A261" s="1">
        <v>43279</v>
      </c>
      <c r="B261">
        <v>6</v>
      </c>
      <c r="C261">
        <v>2018</v>
      </c>
      <c r="D261" t="s">
        <v>19</v>
      </c>
      <c r="E261" t="s">
        <v>13</v>
      </c>
      <c r="F261" t="s">
        <v>11</v>
      </c>
      <c r="G261">
        <v>84489.782400000026</v>
      </c>
      <c r="H261">
        <v>61224.479999999996</v>
      </c>
      <c r="I261">
        <v>23265.30240000003</v>
      </c>
    </row>
    <row r="262" spans="1:9" x14ac:dyDescent="0.3">
      <c r="A262" s="1">
        <v>43279</v>
      </c>
      <c r="B262">
        <v>6</v>
      </c>
      <c r="C262">
        <v>2018</v>
      </c>
      <c r="D262" t="s">
        <v>22</v>
      </c>
      <c r="E262" t="s">
        <v>13</v>
      </c>
      <c r="F262" t="s">
        <v>16</v>
      </c>
      <c r="G262">
        <v>6346.62</v>
      </c>
      <c r="H262">
        <v>4927.5</v>
      </c>
      <c r="I262">
        <v>1419.12</v>
      </c>
    </row>
    <row r="263" spans="1:9" x14ac:dyDescent="0.3">
      <c r="A263" s="1">
        <v>43279</v>
      </c>
      <c r="B263">
        <v>6</v>
      </c>
      <c r="C263">
        <v>2018</v>
      </c>
      <c r="D263" t="s">
        <v>12</v>
      </c>
      <c r="E263" t="s">
        <v>13</v>
      </c>
      <c r="F263" t="s">
        <v>16</v>
      </c>
      <c r="G263">
        <v>138299.80500000002</v>
      </c>
      <c r="H263">
        <v>114152.22</v>
      </c>
      <c r="I263">
        <v>24147.585000000021</v>
      </c>
    </row>
    <row r="264" spans="1:9" x14ac:dyDescent="0.3">
      <c r="A264" s="1">
        <v>43280</v>
      </c>
      <c r="B264">
        <v>6</v>
      </c>
      <c r="C264">
        <v>2018</v>
      </c>
      <c r="D264" t="s">
        <v>22</v>
      </c>
      <c r="E264" t="s">
        <v>10</v>
      </c>
      <c r="F264" t="s">
        <v>14</v>
      </c>
      <c r="G264">
        <v>156170.46634615384</v>
      </c>
      <c r="H264">
        <v>133952.4</v>
      </c>
      <c r="I264">
        <v>22218.06634615385</v>
      </c>
    </row>
    <row r="265" spans="1:9" x14ac:dyDescent="0.3">
      <c r="A265" s="1">
        <v>43280</v>
      </c>
      <c r="B265">
        <v>6</v>
      </c>
      <c r="C265">
        <v>2018</v>
      </c>
      <c r="D265" t="s">
        <v>21</v>
      </c>
      <c r="E265" t="s">
        <v>15</v>
      </c>
      <c r="F265" t="s">
        <v>18</v>
      </c>
      <c r="G265">
        <v>2224376.1540000001</v>
      </c>
      <c r="H265">
        <v>2155403.25</v>
      </c>
      <c r="I265">
        <v>68972.904000000097</v>
      </c>
    </row>
    <row r="266" spans="1:9" x14ac:dyDescent="0.3">
      <c r="A266" s="1">
        <v>43280</v>
      </c>
      <c r="B266">
        <v>6</v>
      </c>
      <c r="C266">
        <v>2018</v>
      </c>
      <c r="D266" t="s">
        <v>12</v>
      </c>
      <c r="E266" t="s">
        <v>10</v>
      </c>
      <c r="F266" t="s">
        <v>20</v>
      </c>
      <c r="G266">
        <v>13706.28</v>
      </c>
      <c r="H266">
        <v>10489.5</v>
      </c>
      <c r="I266">
        <v>3216.7800000000007</v>
      </c>
    </row>
    <row r="267" spans="1:9" x14ac:dyDescent="0.3">
      <c r="A267" s="1">
        <v>43281</v>
      </c>
      <c r="B267">
        <v>6</v>
      </c>
      <c r="C267">
        <v>2018</v>
      </c>
      <c r="D267" t="s">
        <v>21</v>
      </c>
      <c r="E267" t="s">
        <v>23</v>
      </c>
      <c r="F267" t="s">
        <v>18</v>
      </c>
      <c r="G267">
        <v>557442</v>
      </c>
      <c r="H267">
        <v>516150</v>
      </c>
      <c r="I267">
        <v>41292</v>
      </c>
    </row>
    <row r="268" spans="1:9" x14ac:dyDescent="0.3">
      <c r="A268" s="1">
        <v>43282</v>
      </c>
      <c r="B268">
        <v>7</v>
      </c>
      <c r="C268">
        <v>2018</v>
      </c>
      <c r="D268" t="s">
        <v>17</v>
      </c>
      <c r="E268" t="s">
        <v>13</v>
      </c>
      <c r="F268" t="s">
        <v>20</v>
      </c>
      <c r="G268">
        <v>25290.144</v>
      </c>
      <c r="H268">
        <v>21554.100000000002</v>
      </c>
      <c r="I268">
        <v>3736.0439999999981</v>
      </c>
    </row>
    <row r="269" spans="1:9" x14ac:dyDescent="0.3">
      <c r="A269" s="1">
        <v>43283</v>
      </c>
      <c r="B269">
        <v>7</v>
      </c>
      <c r="C269">
        <v>2018</v>
      </c>
      <c r="D269" t="s">
        <v>17</v>
      </c>
      <c r="E269" t="s">
        <v>10</v>
      </c>
      <c r="F269" t="s">
        <v>16</v>
      </c>
      <c r="G269">
        <v>10755.36</v>
      </c>
      <c r="H269">
        <v>7920</v>
      </c>
      <c r="I269">
        <v>2835.3600000000006</v>
      </c>
    </row>
    <row r="270" spans="1:9" x14ac:dyDescent="0.3">
      <c r="A270" s="1">
        <v>43284</v>
      </c>
      <c r="B270">
        <v>7</v>
      </c>
      <c r="C270">
        <v>2018</v>
      </c>
      <c r="D270" t="s">
        <v>12</v>
      </c>
      <c r="E270" t="s">
        <v>13</v>
      </c>
      <c r="F270" t="s">
        <v>14</v>
      </c>
      <c r="G270">
        <v>94454.567307692312</v>
      </c>
      <c r="H270">
        <v>80190</v>
      </c>
      <c r="I270">
        <v>14264.567307692312</v>
      </c>
    </row>
    <row r="271" spans="1:9" x14ac:dyDescent="0.3">
      <c r="A271" s="1">
        <v>43284</v>
      </c>
      <c r="B271">
        <v>7</v>
      </c>
      <c r="C271">
        <v>2018</v>
      </c>
      <c r="D271" t="s">
        <v>22</v>
      </c>
      <c r="E271" t="s">
        <v>23</v>
      </c>
      <c r="F271" t="s">
        <v>14</v>
      </c>
      <c r="G271">
        <v>665556.62019230775</v>
      </c>
      <c r="H271">
        <v>651462.4800000001</v>
      </c>
      <c r="I271">
        <v>14094.140192307648</v>
      </c>
    </row>
    <row r="272" spans="1:9" x14ac:dyDescent="0.3">
      <c r="A272" s="1">
        <v>43284</v>
      </c>
      <c r="B272">
        <v>7</v>
      </c>
      <c r="C272">
        <v>2018</v>
      </c>
      <c r="D272" t="s">
        <v>21</v>
      </c>
      <c r="E272" t="s">
        <v>13</v>
      </c>
      <c r="F272" t="s">
        <v>20</v>
      </c>
      <c r="G272">
        <v>20396.772000000001</v>
      </c>
      <c r="H272">
        <v>15770.7</v>
      </c>
      <c r="I272">
        <v>4626.0720000000001</v>
      </c>
    </row>
    <row r="273" spans="1:9" x14ac:dyDescent="0.3">
      <c r="A273" s="1">
        <v>43285</v>
      </c>
      <c r="B273">
        <v>7</v>
      </c>
      <c r="C273">
        <v>2018</v>
      </c>
      <c r="D273" t="s">
        <v>19</v>
      </c>
      <c r="E273" t="s">
        <v>10</v>
      </c>
      <c r="F273" t="s">
        <v>16</v>
      </c>
      <c r="G273">
        <v>113056.47900000001</v>
      </c>
      <c r="H273">
        <v>59503.409999999996</v>
      </c>
      <c r="I273">
        <v>53553.06900000001</v>
      </c>
    </row>
    <row r="274" spans="1:9" x14ac:dyDescent="0.3">
      <c r="A274" s="1">
        <v>43286</v>
      </c>
      <c r="B274">
        <v>7</v>
      </c>
      <c r="C274">
        <v>2018</v>
      </c>
      <c r="D274" t="s">
        <v>17</v>
      </c>
      <c r="E274" t="s">
        <v>15</v>
      </c>
      <c r="F274" t="s">
        <v>20</v>
      </c>
      <c r="G274">
        <v>19465.881120000002</v>
      </c>
      <c r="H274">
        <v>16780.932000000001</v>
      </c>
      <c r="I274">
        <v>2684.9491200000011</v>
      </c>
    </row>
    <row r="275" spans="1:9" x14ac:dyDescent="0.3">
      <c r="A275" s="1">
        <v>43287</v>
      </c>
      <c r="B275">
        <v>7</v>
      </c>
      <c r="C275">
        <v>2018</v>
      </c>
      <c r="D275" t="s">
        <v>21</v>
      </c>
      <c r="E275" t="s">
        <v>10</v>
      </c>
      <c r="F275" t="s">
        <v>14</v>
      </c>
      <c r="G275">
        <v>402527.16346153844</v>
      </c>
      <c r="H275">
        <v>372114</v>
      </c>
      <c r="I275">
        <v>30413.163461538439</v>
      </c>
    </row>
    <row r="276" spans="1:9" x14ac:dyDescent="0.3">
      <c r="A276" s="1">
        <v>43287</v>
      </c>
      <c r="B276">
        <v>7</v>
      </c>
      <c r="C276">
        <v>2018</v>
      </c>
      <c r="D276" t="s">
        <v>21</v>
      </c>
      <c r="E276" t="s">
        <v>13</v>
      </c>
      <c r="F276" t="s">
        <v>16</v>
      </c>
      <c r="G276">
        <v>114655.9428</v>
      </c>
      <c r="H276">
        <v>61642.979999999996</v>
      </c>
      <c r="I276">
        <v>53012.962800000008</v>
      </c>
    </row>
    <row r="277" spans="1:9" x14ac:dyDescent="0.3">
      <c r="A277" s="1">
        <v>43288</v>
      </c>
      <c r="B277">
        <v>7</v>
      </c>
      <c r="C277">
        <v>2018</v>
      </c>
      <c r="D277" t="s">
        <v>12</v>
      </c>
      <c r="E277" t="s">
        <v>13</v>
      </c>
      <c r="F277" t="s">
        <v>11</v>
      </c>
      <c r="G277">
        <v>76054.119749999998</v>
      </c>
      <c r="H277">
        <v>59650.290000000008</v>
      </c>
      <c r="I277">
        <v>16403.82974999999</v>
      </c>
    </row>
    <row r="278" spans="1:9" x14ac:dyDescent="0.3">
      <c r="A278" s="1">
        <v>43288</v>
      </c>
      <c r="B278">
        <v>7</v>
      </c>
      <c r="C278">
        <v>2018</v>
      </c>
      <c r="D278" t="s">
        <v>17</v>
      </c>
      <c r="E278" t="s">
        <v>23</v>
      </c>
      <c r="F278" t="s">
        <v>16</v>
      </c>
      <c r="G278">
        <v>2986.893</v>
      </c>
      <c r="H278">
        <v>2344.5</v>
      </c>
      <c r="I278">
        <v>642.39300000000003</v>
      </c>
    </row>
    <row r="279" spans="1:9" x14ac:dyDescent="0.3">
      <c r="A279" s="1">
        <v>43289</v>
      </c>
      <c r="B279">
        <v>7</v>
      </c>
      <c r="C279">
        <v>2018</v>
      </c>
      <c r="D279" t="s">
        <v>22</v>
      </c>
      <c r="E279" t="s">
        <v>10</v>
      </c>
      <c r="F279" t="s">
        <v>14</v>
      </c>
      <c r="G279">
        <v>60905.769230769234</v>
      </c>
      <c r="H279">
        <v>59616</v>
      </c>
      <c r="I279">
        <v>1289.7692307692341</v>
      </c>
    </row>
    <row r="280" spans="1:9" x14ac:dyDescent="0.3">
      <c r="A280" s="1">
        <v>43289</v>
      </c>
      <c r="B280">
        <v>7</v>
      </c>
      <c r="C280">
        <v>2018</v>
      </c>
      <c r="D280" t="s">
        <v>22</v>
      </c>
      <c r="E280" t="s">
        <v>23</v>
      </c>
      <c r="F280" t="s">
        <v>16</v>
      </c>
      <c r="G280">
        <v>6936.6150000000007</v>
      </c>
      <c r="H280">
        <v>5215.5</v>
      </c>
      <c r="I280">
        <v>1721.1150000000007</v>
      </c>
    </row>
    <row r="281" spans="1:9" x14ac:dyDescent="0.3">
      <c r="A281" s="1">
        <v>43289</v>
      </c>
      <c r="B281">
        <v>7</v>
      </c>
      <c r="C281">
        <v>2018</v>
      </c>
      <c r="D281" t="s">
        <v>17</v>
      </c>
      <c r="E281" t="s">
        <v>23</v>
      </c>
      <c r="F281" t="s">
        <v>16</v>
      </c>
      <c r="G281">
        <v>1906437.7080000001</v>
      </c>
      <c r="H281">
        <v>1539359.6400000001</v>
      </c>
      <c r="I281">
        <v>367078.06799999997</v>
      </c>
    </row>
    <row r="282" spans="1:9" x14ac:dyDescent="0.3">
      <c r="A282" s="1">
        <v>43289</v>
      </c>
      <c r="B282">
        <v>7</v>
      </c>
      <c r="C282">
        <v>2018</v>
      </c>
      <c r="D282" t="s">
        <v>22</v>
      </c>
      <c r="E282" t="s">
        <v>15</v>
      </c>
      <c r="F282" t="s">
        <v>18</v>
      </c>
      <c r="G282">
        <v>263557.8</v>
      </c>
      <c r="H282">
        <v>221850</v>
      </c>
      <c r="I282">
        <v>41707.799999999988</v>
      </c>
    </row>
    <row r="283" spans="1:9" x14ac:dyDescent="0.3">
      <c r="A283" s="1">
        <v>43290</v>
      </c>
      <c r="B283">
        <v>7</v>
      </c>
      <c r="C283">
        <v>2018</v>
      </c>
      <c r="D283" t="s">
        <v>19</v>
      </c>
      <c r="E283" t="s">
        <v>15</v>
      </c>
      <c r="F283" t="s">
        <v>16</v>
      </c>
      <c r="G283">
        <v>2557166.9760000003</v>
      </c>
      <c r="H283">
        <v>2020861.4400000002</v>
      </c>
      <c r="I283">
        <v>536305.53600000008</v>
      </c>
    </row>
    <row r="284" spans="1:9" x14ac:dyDescent="0.3">
      <c r="A284" s="1">
        <v>43290</v>
      </c>
      <c r="B284">
        <v>7</v>
      </c>
      <c r="C284">
        <v>2018</v>
      </c>
      <c r="D284" t="s">
        <v>21</v>
      </c>
      <c r="E284" t="s">
        <v>13</v>
      </c>
      <c r="F284" t="s">
        <v>20</v>
      </c>
      <c r="G284">
        <v>3751.92</v>
      </c>
      <c r="H284">
        <v>3126.6</v>
      </c>
      <c r="I284">
        <v>625.32000000000016</v>
      </c>
    </row>
    <row r="285" spans="1:9" x14ac:dyDescent="0.3">
      <c r="A285" s="1">
        <v>43291</v>
      </c>
      <c r="B285">
        <v>7</v>
      </c>
      <c r="C285">
        <v>2018</v>
      </c>
      <c r="D285" t="s">
        <v>17</v>
      </c>
      <c r="E285" t="s">
        <v>23</v>
      </c>
      <c r="F285" t="s">
        <v>11</v>
      </c>
      <c r="G285">
        <v>96461.538461538454</v>
      </c>
      <c r="H285">
        <v>23652</v>
      </c>
      <c r="I285">
        <v>72809.538461538454</v>
      </c>
    </row>
    <row r="286" spans="1:9" x14ac:dyDescent="0.3">
      <c r="A286" s="1">
        <v>43291</v>
      </c>
      <c r="B286">
        <v>7</v>
      </c>
      <c r="C286">
        <v>2018</v>
      </c>
      <c r="D286" t="s">
        <v>22</v>
      </c>
      <c r="E286" t="s">
        <v>15</v>
      </c>
      <c r="F286" t="s">
        <v>14</v>
      </c>
      <c r="G286">
        <v>1079959.8115384616</v>
      </c>
      <c r="H286">
        <v>916863.84</v>
      </c>
      <c r="I286">
        <v>163095.97153846163</v>
      </c>
    </row>
    <row r="287" spans="1:9" x14ac:dyDescent="0.3">
      <c r="A287" s="1">
        <v>43291</v>
      </c>
      <c r="B287">
        <v>7</v>
      </c>
      <c r="C287">
        <v>2018</v>
      </c>
      <c r="D287" t="s">
        <v>19</v>
      </c>
      <c r="E287" t="s">
        <v>13</v>
      </c>
      <c r="F287" t="s">
        <v>14</v>
      </c>
      <c r="G287">
        <v>28282.396153846152</v>
      </c>
      <c r="H287">
        <v>12379.5</v>
      </c>
      <c r="I287">
        <v>15902.896153846152</v>
      </c>
    </row>
    <row r="288" spans="1:9" x14ac:dyDescent="0.3">
      <c r="A288" s="1">
        <v>43291</v>
      </c>
      <c r="B288">
        <v>7</v>
      </c>
      <c r="C288">
        <v>2018</v>
      </c>
      <c r="D288" t="s">
        <v>12</v>
      </c>
      <c r="E288" t="s">
        <v>15</v>
      </c>
      <c r="F288" t="s">
        <v>16</v>
      </c>
      <c r="G288">
        <v>27588.556800000002</v>
      </c>
      <c r="H288">
        <v>20527.2</v>
      </c>
      <c r="I288">
        <v>7061.3568000000014</v>
      </c>
    </row>
    <row r="289" spans="1:9" x14ac:dyDescent="0.3">
      <c r="A289" s="1">
        <v>43292</v>
      </c>
      <c r="B289">
        <v>7</v>
      </c>
      <c r="C289">
        <v>2018</v>
      </c>
      <c r="D289" t="s">
        <v>21</v>
      </c>
      <c r="E289" t="s">
        <v>13</v>
      </c>
      <c r="F289" t="s">
        <v>18</v>
      </c>
      <c r="G289">
        <v>292832.82</v>
      </c>
      <c r="H289">
        <v>262395</v>
      </c>
      <c r="I289">
        <v>30437.820000000007</v>
      </c>
    </row>
    <row r="290" spans="1:9" x14ac:dyDescent="0.3">
      <c r="A290" s="1">
        <v>43293</v>
      </c>
      <c r="B290">
        <v>7</v>
      </c>
      <c r="C290">
        <v>2018</v>
      </c>
      <c r="D290" t="s">
        <v>17</v>
      </c>
      <c r="E290" t="s">
        <v>13</v>
      </c>
      <c r="F290" t="s">
        <v>14</v>
      </c>
      <c r="G290">
        <v>774947.25</v>
      </c>
      <c r="H290">
        <v>657914.4</v>
      </c>
      <c r="I290">
        <v>117032.84999999998</v>
      </c>
    </row>
    <row r="291" spans="1:9" x14ac:dyDescent="0.3">
      <c r="A291" s="1">
        <v>43293</v>
      </c>
      <c r="B291">
        <v>7</v>
      </c>
      <c r="C291">
        <v>2018</v>
      </c>
      <c r="D291" t="s">
        <v>19</v>
      </c>
      <c r="E291" t="s">
        <v>13</v>
      </c>
      <c r="F291" t="s">
        <v>16</v>
      </c>
      <c r="G291">
        <v>71210.739600000001</v>
      </c>
      <c r="H291">
        <v>36332.01</v>
      </c>
      <c r="I291">
        <v>34878.729599999999</v>
      </c>
    </row>
    <row r="292" spans="1:9" x14ac:dyDescent="0.3">
      <c r="A292" s="1">
        <v>43293</v>
      </c>
      <c r="B292">
        <v>7</v>
      </c>
      <c r="C292">
        <v>2018</v>
      </c>
      <c r="D292" t="s">
        <v>22</v>
      </c>
      <c r="E292" t="s">
        <v>10</v>
      </c>
      <c r="F292" t="s">
        <v>18</v>
      </c>
      <c r="G292">
        <v>2192430.2400000002</v>
      </c>
      <c r="H292">
        <v>1903151.25</v>
      </c>
      <c r="I292">
        <v>289278.99000000022</v>
      </c>
    </row>
    <row r="293" spans="1:9" x14ac:dyDescent="0.3">
      <c r="A293" s="1">
        <v>43294</v>
      </c>
      <c r="B293">
        <v>7</v>
      </c>
      <c r="C293">
        <v>2018</v>
      </c>
      <c r="D293" t="s">
        <v>22</v>
      </c>
      <c r="E293" t="s">
        <v>23</v>
      </c>
      <c r="F293" t="s">
        <v>16</v>
      </c>
      <c r="G293">
        <v>5309.7120000000004</v>
      </c>
      <c r="H293">
        <v>2949.84</v>
      </c>
      <c r="I293">
        <v>2359.8720000000003</v>
      </c>
    </row>
    <row r="294" spans="1:9" x14ac:dyDescent="0.3">
      <c r="A294" s="1">
        <v>43295</v>
      </c>
      <c r="B294">
        <v>7</v>
      </c>
      <c r="C294">
        <v>2018</v>
      </c>
      <c r="D294" t="s">
        <v>21</v>
      </c>
      <c r="E294" t="s">
        <v>15</v>
      </c>
      <c r="F294" t="s">
        <v>16</v>
      </c>
      <c r="G294">
        <v>27624.239999999998</v>
      </c>
      <c r="H294">
        <v>14094</v>
      </c>
      <c r="I294">
        <v>13530.239999999998</v>
      </c>
    </row>
    <row r="295" spans="1:9" x14ac:dyDescent="0.3">
      <c r="A295" s="1">
        <v>43296</v>
      </c>
      <c r="B295">
        <v>7</v>
      </c>
      <c r="C295">
        <v>2018</v>
      </c>
      <c r="D295" t="s">
        <v>19</v>
      </c>
      <c r="E295" t="s">
        <v>10</v>
      </c>
      <c r="F295" t="s">
        <v>14</v>
      </c>
      <c r="G295">
        <v>101137.06730769231</v>
      </c>
      <c r="H295">
        <v>84996</v>
      </c>
      <c r="I295">
        <v>16141.067307692312</v>
      </c>
    </row>
    <row r="296" spans="1:9" x14ac:dyDescent="0.3">
      <c r="A296" s="1">
        <v>43296</v>
      </c>
      <c r="B296">
        <v>7</v>
      </c>
      <c r="C296">
        <v>2018</v>
      </c>
      <c r="D296" t="s">
        <v>21</v>
      </c>
      <c r="E296" t="s">
        <v>10</v>
      </c>
      <c r="F296" t="s">
        <v>14</v>
      </c>
      <c r="G296">
        <v>18200.045769230768</v>
      </c>
      <c r="H296">
        <v>11380.5</v>
      </c>
      <c r="I296">
        <v>6819.5457692307682</v>
      </c>
    </row>
    <row r="297" spans="1:9" x14ac:dyDescent="0.3">
      <c r="A297" s="1">
        <v>43296</v>
      </c>
      <c r="B297">
        <v>7</v>
      </c>
      <c r="C297">
        <v>2018</v>
      </c>
      <c r="D297" t="s">
        <v>17</v>
      </c>
      <c r="E297" t="s">
        <v>13</v>
      </c>
      <c r="F297" t="s">
        <v>18</v>
      </c>
      <c r="G297">
        <v>899974.8</v>
      </c>
      <c r="H297">
        <v>749979</v>
      </c>
      <c r="I297">
        <v>149995.80000000005</v>
      </c>
    </row>
    <row r="298" spans="1:9" x14ac:dyDescent="0.3">
      <c r="A298" s="1">
        <v>43296</v>
      </c>
      <c r="B298">
        <v>7</v>
      </c>
      <c r="C298">
        <v>2018</v>
      </c>
      <c r="D298" t="s">
        <v>17</v>
      </c>
      <c r="E298" t="s">
        <v>10</v>
      </c>
      <c r="F298" t="s">
        <v>18</v>
      </c>
      <c r="G298">
        <v>208009.62000000002</v>
      </c>
      <c r="H298">
        <v>203931</v>
      </c>
      <c r="I298">
        <v>4078.6200000000244</v>
      </c>
    </row>
    <row r="299" spans="1:9" x14ac:dyDescent="0.3">
      <c r="A299" s="1">
        <v>43297</v>
      </c>
      <c r="B299">
        <v>7</v>
      </c>
      <c r="C299">
        <v>2018</v>
      </c>
      <c r="D299" t="s">
        <v>12</v>
      </c>
      <c r="E299" t="s">
        <v>13</v>
      </c>
      <c r="F299" t="s">
        <v>11</v>
      </c>
      <c r="G299">
        <v>96461.538461538454</v>
      </c>
      <c r="H299">
        <v>65205</v>
      </c>
      <c r="I299">
        <v>31256.538461538454</v>
      </c>
    </row>
    <row r="300" spans="1:9" x14ac:dyDescent="0.3">
      <c r="A300" s="1">
        <v>43297</v>
      </c>
      <c r="B300">
        <v>7</v>
      </c>
      <c r="C300">
        <v>2018</v>
      </c>
      <c r="D300" t="s">
        <v>12</v>
      </c>
      <c r="E300" t="s">
        <v>15</v>
      </c>
      <c r="F300" t="s">
        <v>11</v>
      </c>
      <c r="G300">
        <v>43710.256800000003</v>
      </c>
      <c r="H300">
        <v>33883.920000000006</v>
      </c>
      <c r="I300">
        <v>9826.3367999999973</v>
      </c>
    </row>
    <row r="301" spans="1:9" x14ac:dyDescent="0.3">
      <c r="A301" s="1">
        <v>43297</v>
      </c>
      <c r="B301">
        <v>7</v>
      </c>
      <c r="C301">
        <v>2018</v>
      </c>
      <c r="D301" t="s">
        <v>19</v>
      </c>
      <c r="E301" t="s">
        <v>23</v>
      </c>
      <c r="F301" t="s">
        <v>18</v>
      </c>
      <c r="G301">
        <v>95882.400000000009</v>
      </c>
      <c r="H301">
        <v>86850</v>
      </c>
      <c r="I301">
        <v>9032.4000000000087</v>
      </c>
    </row>
    <row r="302" spans="1:9" x14ac:dyDescent="0.3">
      <c r="A302" s="1">
        <v>43298</v>
      </c>
      <c r="B302">
        <v>7</v>
      </c>
      <c r="C302">
        <v>2018</v>
      </c>
      <c r="D302" t="s">
        <v>21</v>
      </c>
      <c r="E302" t="s">
        <v>10</v>
      </c>
      <c r="F302" t="s">
        <v>11</v>
      </c>
      <c r="G302">
        <v>31654.022399999998</v>
      </c>
      <c r="H302">
        <v>21981.960000000003</v>
      </c>
      <c r="I302">
        <v>9672.0623999999953</v>
      </c>
    </row>
    <row r="303" spans="1:9" x14ac:dyDescent="0.3">
      <c r="A303" s="1">
        <v>43298</v>
      </c>
      <c r="B303">
        <v>7</v>
      </c>
      <c r="C303">
        <v>2018</v>
      </c>
      <c r="D303" t="s">
        <v>19</v>
      </c>
      <c r="E303" t="s">
        <v>15</v>
      </c>
      <c r="F303" t="s">
        <v>16</v>
      </c>
      <c r="G303">
        <v>658324.80000000005</v>
      </c>
      <c r="H303">
        <v>509418</v>
      </c>
      <c r="I303">
        <v>148906.80000000005</v>
      </c>
    </row>
    <row r="304" spans="1:9" x14ac:dyDescent="0.3">
      <c r="A304" s="1">
        <v>43299</v>
      </c>
      <c r="B304">
        <v>7</v>
      </c>
      <c r="C304">
        <v>2018</v>
      </c>
      <c r="D304" t="s">
        <v>21</v>
      </c>
      <c r="E304" t="s">
        <v>23</v>
      </c>
      <c r="F304" t="s">
        <v>14</v>
      </c>
      <c r="G304">
        <v>186455.76923076922</v>
      </c>
      <c r="H304">
        <v>172368</v>
      </c>
      <c r="I304">
        <v>14087.76923076922</v>
      </c>
    </row>
    <row r="305" spans="1:9" x14ac:dyDescent="0.3">
      <c r="A305" s="1">
        <v>43299</v>
      </c>
      <c r="B305">
        <v>7</v>
      </c>
      <c r="C305">
        <v>2018</v>
      </c>
      <c r="D305" t="s">
        <v>17</v>
      </c>
      <c r="E305" t="s">
        <v>13</v>
      </c>
      <c r="F305" t="s">
        <v>14</v>
      </c>
      <c r="G305">
        <v>10852.961538461539</v>
      </c>
      <c r="H305">
        <v>6718.5</v>
      </c>
      <c r="I305">
        <v>4134.461538461539</v>
      </c>
    </row>
    <row r="306" spans="1:9" x14ac:dyDescent="0.3">
      <c r="A306" s="1">
        <v>43300</v>
      </c>
      <c r="B306">
        <v>7</v>
      </c>
      <c r="C306">
        <v>2018</v>
      </c>
      <c r="D306" t="s">
        <v>12</v>
      </c>
      <c r="E306" t="s">
        <v>13</v>
      </c>
      <c r="F306" t="s">
        <v>11</v>
      </c>
      <c r="G306">
        <v>96461.538461538454</v>
      </c>
      <c r="H306">
        <v>46227.060000000005</v>
      </c>
      <c r="I306">
        <v>50234.478461538449</v>
      </c>
    </row>
    <row r="307" spans="1:9" x14ac:dyDescent="0.3">
      <c r="A307" s="1">
        <v>43302</v>
      </c>
      <c r="B307">
        <v>7</v>
      </c>
      <c r="C307">
        <v>2018</v>
      </c>
      <c r="D307" t="s">
        <v>19</v>
      </c>
      <c r="E307" t="s">
        <v>15</v>
      </c>
      <c r="F307" t="s">
        <v>11</v>
      </c>
      <c r="G307">
        <v>96461.538461538454</v>
      </c>
      <c r="H307">
        <v>42536.34</v>
      </c>
      <c r="I307">
        <v>53925.198461538457</v>
      </c>
    </row>
    <row r="308" spans="1:9" x14ac:dyDescent="0.3">
      <c r="A308" s="1">
        <v>43302</v>
      </c>
      <c r="B308">
        <v>7</v>
      </c>
      <c r="C308">
        <v>2018</v>
      </c>
      <c r="D308" t="s">
        <v>22</v>
      </c>
      <c r="E308" t="s">
        <v>13</v>
      </c>
      <c r="F308" t="s">
        <v>16</v>
      </c>
      <c r="G308">
        <v>222037.2</v>
      </c>
      <c r="H308">
        <v>185328</v>
      </c>
      <c r="I308">
        <v>36709.200000000012</v>
      </c>
    </row>
    <row r="309" spans="1:9" x14ac:dyDescent="0.3">
      <c r="A309" s="1">
        <v>43305</v>
      </c>
      <c r="B309">
        <v>7</v>
      </c>
      <c r="C309">
        <v>2018</v>
      </c>
      <c r="D309" t="s">
        <v>19</v>
      </c>
      <c r="E309" t="s">
        <v>13</v>
      </c>
      <c r="F309" t="s">
        <v>20</v>
      </c>
      <c r="G309">
        <v>33490.506240000002</v>
      </c>
      <c r="H309">
        <v>26164.458000000002</v>
      </c>
      <c r="I309">
        <v>7326.0482400000001</v>
      </c>
    </row>
    <row r="310" spans="1:9" x14ac:dyDescent="0.3">
      <c r="A310" s="1">
        <v>43306</v>
      </c>
      <c r="B310">
        <v>7</v>
      </c>
      <c r="C310">
        <v>2018</v>
      </c>
      <c r="D310" t="s">
        <v>12</v>
      </c>
      <c r="E310" t="s">
        <v>13</v>
      </c>
      <c r="F310" t="s">
        <v>14</v>
      </c>
      <c r="G310">
        <v>347160.28846153844</v>
      </c>
      <c r="H310">
        <v>294732</v>
      </c>
      <c r="I310">
        <v>52428.288461538439</v>
      </c>
    </row>
    <row r="311" spans="1:9" x14ac:dyDescent="0.3">
      <c r="A311" s="1">
        <v>43306</v>
      </c>
      <c r="B311">
        <v>7</v>
      </c>
      <c r="C311">
        <v>2018</v>
      </c>
      <c r="D311" t="s">
        <v>12</v>
      </c>
      <c r="E311" t="s">
        <v>13</v>
      </c>
      <c r="F311" t="s">
        <v>14</v>
      </c>
      <c r="G311">
        <v>220622.73749999999</v>
      </c>
      <c r="H311">
        <v>185412.24000000002</v>
      </c>
      <c r="I311">
        <v>35210.497499999969</v>
      </c>
    </row>
    <row r="312" spans="1:9" x14ac:dyDescent="0.3">
      <c r="A312" s="1">
        <v>43306</v>
      </c>
      <c r="B312">
        <v>7</v>
      </c>
      <c r="C312">
        <v>2018</v>
      </c>
      <c r="D312" t="s">
        <v>22</v>
      </c>
      <c r="E312" t="s">
        <v>15</v>
      </c>
      <c r="F312" t="s">
        <v>14</v>
      </c>
      <c r="G312">
        <v>263373.31730769231</v>
      </c>
      <c r="H312">
        <v>257796</v>
      </c>
      <c r="I312">
        <v>5577.3173076923122</v>
      </c>
    </row>
    <row r="313" spans="1:9" x14ac:dyDescent="0.3">
      <c r="A313" s="1">
        <v>43306</v>
      </c>
      <c r="B313">
        <v>7</v>
      </c>
      <c r="C313">
        <v>2018</v>
      </c>
      <c r="D313" t="s">
        <v>22</v>
      </c>
      <c r="E313" t="s">
        <v>15</v>
      </c>
      <c r="F313" t="s">
        <v>16</v>
      </c>
      <c r="G313">
        <v>10867.100400000001</v>
      </c>
      <c r="H313">
        <v>6245.4600000000009</v>
      </c>
      <c r="I313">
        <v>4621.6404000000002</v>
      </c>
    </row>
    <row r="314" spans="1:9" x14ac:dyDescent="0.3">
      <c r="A314" s="1">
        <v>43306</v>
      </c>
      <c r="B314">
        <v>7</v>
      </c>
      <c r="C314">
        <v>2018</v>
      </c>
      <c r="D314" t="s">
        <v>17</v>
      </c>
      <c r="E314" t="s">
        <v>15</v>
      </c>
      <c r="F314" t="s">
        <v>20</v>
      </c>
      <c r="G314">
        <v>15900.332400000001</v>
      </c>
      <c r="H314">
        <v>12552.894</v>
      </c>
      <c r="I314">
        <v>3347.4384000000009</v>
      </c>
    </row>
    <row r="315" spans="1:9" x14ac:dyDescent="0.3">
      <c r="A315" s="1">
        <v>43308</v>
      </c>
      <c r="B315">
        <v>7</v>
      </c>
      <c r="C315">
        <v>2018</v>
      </c>
      <c r="D315" t="s">
        <v>21</v>
      </c>
      <c r="E315" t="s">
        <v>13</v>
      </c>
      <c r="F315" t="s">
        <v>18</v>
      </c>
      <c r="G315">
        <v>756345.6</v>
      </c>
      <c r="H315">
        <v>656550</v>
      </c>
      <c r="I315">
        <v>99795.599999999977</v>
      </c>
    </row>
    <row r="316" spans="1:9" x14ac:dyDescent="0.3">
      <c r="A316" s="1">
        <v>43309</v>
      </c>
      <c r="B316">
        <v>7</v>
      </c>
      <c r="C316">
        <v>2018</v>
      </c>
      <c r="D316" t="s">
        <v>19</v>
      </c>
      <c r="E316" t="s">
        <v>10</v>
      </c>
      <c r="F316" t="s">
        <v>14</v>
      </c>
      <c r="G316">
        <v>162050.625</v>
      </c>
      <c r="H316">
        <v>138996</v>
      </c>
      <c r="I316">
        <v>23054.625</v>
      </c>
    </row>
    <row r="317" spans="1:9" x14ac:dyDescent="0.3">
      <c r="A317" s="1">
        <v>43310</v>
      </c>
      <c r="B317">
        <v>7</v>
      </c>
      <c r="C317">
        <v>2018</v>
      </c>
      <c r="D317" t="s">
        <v>19</v>
      </c>
      <c r="E317" t="s">
        <v>10</v>
      </c>
      <c r="F317" t="s">
        <v>16</v>
      </c>
      <c r="G317">
        <v>490549.5</v>
      </c>
      <c r="H317">
        <v>418860</v>
      </c>
      <c r="I317">
        <v>71689.5</v>
      </c>
    </row>
    <row r="318" spans="1:9" x14ac:dyDescent="0.3">
      <c r="A318" s="1">
        <v>43310</v>
      </c>
      <c r="B318">
        <v>7</v>
      </c>
      <c r="C318">
        <v>2018</v>
      </c>
      <c r="D318" t="s">
        <v>12</v>
      </c>
      <c r="E318" t="s">
        <v>15</v>
      </c>
      <c r="F318" t="s">
        <v>20</v>
      </c>
      <c r="G318">
        <v>29665.025279999998</v>
      </c>
      <c r="H318">
        <v>25282.692000000006</v>
      </c>
      <c r="I318">
        <v>4382.3332799999916</v>
      </c>
    </row>
    <row r="319" spans="1:9" x14ac:dyDescent="0.3">
      <c r="A319" s="1">
        <v>43311</v>
      </c>
      <c r="B319">
        <v>7</v>
      </c>
      <c r="C319">
        <v>2018</v>
      </c>
      <c r="D319" t="s">
        <v>22</v>
      </c>
      <c r="E319" t="s">
        <v>15</v>
      </c>
      <c r="F319" t="s">
        <v>16</v>
      </c>
      <c r="G319">
        <v>432306</v>
      </c>
      <c r="H319">
        <v>341640</v>
      </c>
      <c r="I319">
        <v>90666</v>
      </c>
    </row>
    <row r="320" spans="1:9" x14ac:dyDescent="0.3">
      <c r="A320" s="1">
        <v>43313</v>
      </c>
      <c r="B320">
        <v>8</v>
      </c>
      <c r="C320">
        <v>2018</v>
      </c>
      <c r="D320" t="s">
        <v>19</v>
      </c>
      <c r="E320" t="s">
        <v>23</v>
      </c>
      <c r="F320" t="s">
        <v>16</v>
      </c>
      <c r="G320">
        <v>1587.4740000000002</v>
      </c>
      <c r="H320">
        <v>1318.5</v>
      </c>
      <c r="I320">
        <v>268.97400000000016</v>
      </c>
    </row>
    <row r="321" spans="1:9" x14ac:dyDescent="0.3">
      <c r="A321" s="1">
        <v>43314</v>
      </c>
      <c r="B321">
        <v>8</v>
      </c>
      <c r="C321">
        <v>2018</v>
      </c>
      <c r="D321" t="s">
        <v>17</v>
      </c>
      <c r="E321" t="s">
        <v>23</v>
      </c>
      <c r="F321" t="s">
        <v>20</v>
      </c>
      <c r="G321">
        <v>5705.424</v>
      </c>
      <c r="H321">
        <v>4552.2</v>
      </c>
      <c r="I321">
        <v>1153.2240000000002</v>
      </c>
    </row>
    <row r="322" spans="1:9" x14ac:dyDescent="0.3">
      <c r="A322" s="1">
        <v>43314</v>
      </c>
      <c r="B322">
        <v>8</v>
      </c>
      <c r="C322">
        <v>2018</v>
      </c>
      <c r="D322" t="s">
        <v>12</v>
      </c>
      <c r="E322" t="s">
        <v>23</v>
      </c>
      <c r="F322" t="s">
        <v>20</v>
      </c>
      <c r="G322">
        <v>64814.143679999994</v>
      </c>
      <c r="H322">
        <v>55239.327000000005</v>
      </c>
      <c r="I322">
        <v>9574.816679999989</v>
      </c>
    </row>
    <row r="323" spans="1:9" x14ac:dyDescent="0.3">
      <c r="A323" s="1">
        <v>43316</v>
      </c>
      <c r="B323">
        <v>8</v>
      </c>
      <c r="C323">
        <v>2018</v>
      </c>
      <c r="D323" t="s">
        <v>12</v>
      </c>
      <c r="E323" t="s">
        <v>15</v>
      </c>
      <c r="F323" t="s">
        <v>16</v>
      </c>
      <c r="G323">
        <v>84031.786799999987</v>
      </c>
      <c r="H323">
        <v>45178.380000000005</v>
      </c>
      <c r="I323">
        <v>38853.406799999982</v>
      </c>
    </row>
    <row r="324" spans="1:9" x14ac:dyDescent="0.3">
      <c r="A324" s="1">
        <v>43317</v>
      </c>
      <c r="B324">
        <v>8</v>
      </c>
      <c r="C324">
        <v>2018</v>
      </c>
      <c r="D324" t="s">
        <v>19</v>
      </c>
      <c r="E324" t="s">
        <v>15</v>
      </c>
      <c r="F324" t="s">
        <v>11</v>
      </c>
      <c r="G324">
        <v>26378.055</v>
      </c>
      <c r="H324">
        <v>18909</v>
      </c>
      <c r="I324">
        <v>7469.0550000000003</v>
      </c>
    </row>
    <row r="325" spans="1:9" x14ac:dyDescent="0.3">
      <c r="A325" s="1">
        <v>43317</v>
      </c>
      <c r="B325">
        <v>8</v>
      </c>
      <c r="C325">
        <v>2018</v>
      </c>
      <c r="D325" t="s">
        <v>19</v>
      </c>
      <c r="E325" t="s">
        <v>15</v>
      </c>
      <c r="F325" t="s">
        <v>16</v>
      </c>
      <c r="G325">
        <v>664448.4</v>
      </c>
      <c r="H325">
        <v>525096</v>
      </c>
      <c r="I325">
        <v>139352.40000000002</v>
      </c>
    </row>
    <row r="326" spans="1:9" x14ac:dyDescent="0.3">
      <c r="A326" s="1">
        <v>43318</v>
      </c>
      <c r="B326">
        <v>8</v>
      </c>
      <c r="C326">
        <v>2018</v>
      </c>
      <c r="D326" t="s">
        <v>17</v>
      </c>
      <c r="E326" t="s">
        <v>10</v>
      </c>
      <c r="F326" t="s">
        <v>14</v>
      </c>
      <c r="G326">
        <v>106703.49374999999</v>
      </c>
      <c r="H326">
        <v>97557.48</v>
      </c>
      <c r="I326">
        <v>9146.0137499999983</v>
      </c>
    </row>
    <row r="327" spans="1:9" x14ac:dyDescent="0.3">
      <c r="A327" s="1">
        <v>43318</v>
      </c>
      <c r="B327">
        <v>8</v>
      </c>
      <c r="C327">
        <v>2018</v>
      </c>
      <c r="D327" t="s">
        <v>17</v>
      </c>
      <c r="E327" t="s">
        <v>15</v>
      </c>
      <c r="F327" t="s">
        <v>16</v>
      </c>
      <c r="G327">
        <v>386694</v>
      </c>
      <c r="H327">
        <v>326430</v>
      </c>
      <c r="I327">
        <v>60264</v>
      </c>
    </row>
    <row r="328" spans="1:9" x14ac:dyDescent="0.3">
      <c r="A328" s="1">
        <v>43318</v>
      </c>
      <c r="B328">
        <v>8</v>
      </c>
      <c r="C328">
        <v>2018</v>
      </c>
      <c r="D328" t="s">
        <v>17</v>
      </c>
      <c r="E328" t="s">
        <v>15</v>
      </c>
      <c r="F328" t="s">
        <v>16</v>
      </c>
      <c r="G328">
        <v>63409.040100000006</v>
      </c>
      <c r="H328">
        <v>47675.97</v>
      </c>
      <c r="I328">
        <v>15733.070100000004</v>
      </c>
    </row>
    <row r="329" spans="1:9" x14ac:dyDescent="0.3">
      <c r="A329" s="1">
        <v>43318</v>
      </c>
      <c r="B329">
        <v>8</v>
      </c>
      <c r="C329">
        <v>2018</v>
      </c>
      <c r="D329" t="s">
        <v>17</v>
      </c>
      <c r="E329" t="s">
        <v>13</v>
      </c>
      <c r="F329" t="s">
        <v>20</v>
      </c>
      <c r="G329">
        <v>6853.0644000000002</v>
      </c>
      <c r="H329">
        <v>5648.130000000001</v>
      </c>
      <c r="I329">
        <v>1204.9343999999992</v>
      </c>
    </row>
    <row r="330" spans="1:9" x14ac:dyDescent="0.3">
      <c r="A330" s="1">
        <v>43319</v>
      </c>
      <c r="B330">
        <v>8</v>
      </c>
      <c r="C330">
        <v>2018</v>
      </c>
      <c r="D330" t="s">
        <v>21</v>
      </c>
      <c r="E330" t="s">
        <v>23</v>
      </c>
      <c r="F330" t="s">
        <v>14</v>
      </c>
      <c r="G330">
        <v>269000.48076923075</v>
      </c>
      <c r="H330">
        <v>263304</v>
      </c>
      <c r="I330">
        <v>5696.4807692307513</v>
      </c>
    </row>
    <row r="331" spans="1:9" x14ac:dyDescent="0.3">
      <c r="A331" s="1">
        <v>43320</v>
      </c>
      <c r="B331">
        <v>8</v>
      </c>
      <c r="C331">
        <v>2018</v>
      </c>
      <c r="D331" t="s">
        <v>19</v>
      </c>
      <c r="E331" t="s">
        <v>15</v>
      </c>
      <c r="F331" t="s">
        <v>11</v>
      </c>
      <c r="G331">
        <v>22459.805549999997</v>
      </c>
      <c r="H331">
        <v>16454.07</v>
      </c>
      <c r="I331">
        <v>6005.7355499999976</v>
      </c>
    </row>
    <row r="332" spans="1:9" x14ac:dyDescent="0.3">
      <c r="A332" s="1">
        <v>43320</v>
      </c>
      <c r="B332">
        <v>8</v>
      </c>
      <c r="C332">
        <v>2018</v>
      </c>
      <c r="D332" t="s">
        <v>19</v>
      </c>
      <c r="E332" t="s">
        <v>10</v>
      </c>
      <c r="F332" t="s">
        <v>18</v>
      </c>
      <c r="G332">
        <v>195230.57400000002</v>
      </c>
      <c r="H332">
        <v>173076.75</v>
      </c>
      <c r="I332">
        <v>22153.824000000022</v>
      </c>
    </row>
    <row r="333" spans="1:9" x14ac:dyDescent="0.3">
      <c r="A333" s="1">
        <v>43321</v>
      </c>
      <c r="B333">
        <v>8</v>
      </c>
      <c r="C333">
        <v>2018</v>
      </c>
      <c r="D333" t="s">
        <v>21</v>
      </c>
      <c r="E333" t="s">
        <v>13</v>
      </c>
      <c r="F333" t="s">
        <v>16</v>
      </c>
      <c r="G333">
        <v>52862.500800000002</v>
      </c>
      <c r="H333">
        <v>28729.62</v>
      </c>
      <c r="I333">
        <v>24132.880800000003</v>
      </c>
    </row>
    <row r="334" spans="1:9" x14ac:dyDescent="0.3">
      <c r="A334" s="1">
        <v>43321</v>
      </c>
      <c r="B334">
        <v>8</v>
      </c>
      <c r="C334">
        <v>2018</v>
      </c>
      <c r="D334" t="s">
        <v>19</v>
      </c>
      <c r="E334" t="s">
        <v>23</v>
      </c>
      <c r="F334" t="s">
        <v>20</v>
      </c>
      <c r="G334">
        <v>19134.900000000001</v>
      </c>
      <c r="H334">
        <v>15106.5</v>
      </c>
      <c r="I334">
        <v>4028.4000000000015</v>
      </c>
    </row>
    <row r="335" spans="1:9" x14ac:dyDescent="0.3">
      <c r="A335" s="1">
        <v>43323</v>
      </c>
      <c r="B335">
        <v>8</v>
      </c>
      <c r="C335">
        <v>2018</v>
      </c>
      <c r="D335" t="s">
        <v>17</v>
      </c>
      <c r="E335" t="s">
        <v>10</v>
      </c>
      <c r="F335" t="s">
        <v>16</v>
      </c>
      <c r="G335">
        <v>17002.439999999999</v>
      </c>
      <c r="H335">
        <v>9342</v>
      </c>
      <c r="I335">
        <v>7660.4399999999987</v>
      </c>
    </row>
    <row r="336" spans="1:9" x14ac:dyDescent="0.3">
      <c r="A336" s="1">
        <v>43323</v>
      </c>
      <c r="B336">
        <v>8</v>
      </c>
      <c r="C336">
        <v>2018</v>
      </c>
      <c r="D336" t="s">
        <v>17</v>
      </c>
      <c r="E336" t="s">
        <v>23</v>
      </c>
      <c r="F336" t="s">
        <v>16</v>
      </c>
      <c r="G336">
        <v>1180623.5595000002</v>
      </c>
      <c r="H336">
        <v>885893.58000000007</v>
      </c>
      <c r="I336">
        <v>294729.97950000013</v>
      </c>
    </row>
    <row r="337" spans="1:9" x14ac:dyDescent="0.3">
      <c r="A337" s="1">
        <v>43323</v>
      </c>
      <c r="B337">
        <v>8</v>
      </c>
      <c r="C337">
        <v>2018</v>
      </c>
      <c r="D337" t="s">
        <v>17</v>
      </c>
      <c r="E337" t="s">
        <v>23</v>
      </c>
      <c r="F337" t="s">
        <v>16</v>
      </c>
      <c r="G337">
        <v>25343.9604</v>
      </c>
      <c r="H337">
        <v>14238.18</v>
      </c>
      <c r="I337">
        <v>11105.7804</v>
      </c>
    </row>
    <row r="338" spans="1:9" x14ac:dyDescent="0.3">
      <c r="A338" s="1">
        <v>43324</v>
      </c>
      <c r="B338">
        <v>8</v>
      </c>
      <c r="C338">
        <v>2018</v>
      </c>
      <c r="D338" t="s">
        <v>17</v>
      </c>
      <c r="E338" t="s">
        <v>10</v>
      </c>
      <c r="F338" t="s">
        <v>14</v>
      </c>
      <c r="G338">
        <v>1442339.325</v>
      </c>
      <c r="H338">
        <v>1395379.4400000002</v>
      </c>
      <c r="I338">
        <v>46959.884999999776</v>
      </c>
    </row>
    <row r="339" spans="1:9" x14ac:dyDescent="0.3">
      <c r="A339" s="1">
        <v>43324</v>
      </c>
      <c r="B339">
        <v>8</v>
      </c>
      <c r="C339">
        <v>2018</v>
      </c>
      <c r="D339" t="s">
        <v>19</v>
      </c>
      <c r="E339" t="s">
        <v>15</v>
      </c>
      <c r="F339" t="s">
        <v>18</v>
      </c>
      <c r="G339">
        <v>75950.784</v>
      </c>
      <c r="H339">
        <v>69552</v>
      </c>
      <c r="I339">
        <v>6398.7839999999997</v>
      </c>
    </row>
    <row r="340" spans="1:9" x14ac:dyDescent="0.3">
      <c r="A340" s="1">
        <v>43324</v>
      </c>
      <c r="B340">
        <v>8</v>
      </c>
      <c r="C340">
        <v>2018</v>
      </c>
      <c r="D340" t="s">
        <v>19</v>
      </c>
      <c r="E340" t="s">
        <v>15</v>
      </c>
      <c r="F340" t="s">
        <v>20</v>
      </c>
      <c r="G340">
        <v>96985.446119999993</v>
      </c>
      <c r="H340">
        <v>74988.747000000003</v>
      </c>
      <c r="I340">
        <v>21996.69911999999</v>
      </c>
    </row>
    <row r="341" spans="1:9" x14ac:dyDescent="0.3">
      <c r="A341" s="1">
        <v>43325</v>
      </c>
      <c r="B341">
        <v>8</v>
      </c>
      <c r="C341">
        <v>2018</v>
      </c>
      <c r="D341" t="s">
        <v>12</v>
      </c>
      <c r="E341" t="s">
        <v>23</v>
      </c>
      <c r="F341" t="s">
        <v>16</v>
      </c>
      <c r="G341">
        <v>52274.791800000006</v>
      </c>
      <c r="H341">
        <v>37716.300000000003</v>
      </c>
      <c r="I341">
        <v>14558.491800000003</v>
      </c>
    </row>
    <row r="342" spans="1:9" x14ac:dyDescent="0.3">
      <c r="A342" s="1">
        <v>43326</v>
      </c>
      <c r="B342">
        <v>8</v>
      </c>
      <c r="C342">
        <v>2018</v>
      </c>
      <c r="D342" t="s">
        <v>21</v>
      </c>
      <c r="E342" t="s">
        <v>13</v>
      </c>
      <c r="F342" t="s">
        <v>20</v>
      </c>
      <c r="G342">
        <v>101454.444</v>
      </c>
      <c r="H342">
        <v>76090.832999999999</v>
      </c>
      <c r="I342">
        <v>25363.611000000004</v>
      </c>
    </row>
    <row r="343" spans="1:9" x14ac:dyDescent="0.3">
      <c r="A343" s="1">
        <v>43327</v>
      </c>
      <c r="B343">
        <v>8</v>
      </c>
      <c r="C343">
        <v>2018</v>
      </c>
      <c r="D343" t="s">
        <v>19</v>
      </c>
      <c r="E343" t="s">
        <v>13</v>
      </c>
      <c r="F343" t="s">
        <v>11</v>
      </c>
      <c r="G343">
        <v>137166.59879999998</v>
      </c>
      <c r="H343">
        <v>103914.09000000001</v>
      </c>
      <c r="I343">
        <v>33252.508799999967</v>
      </c>
    </row>
    <row r="344" spans="1:9" x14ac:dyDescent="0.3">
      <c r="A344" s="1">
        <v>43327</v>
      </c>
      <c r="B344">
        <v>8</v>
      </c>
      <c r="C344">
        <v>2018</v>
      </c>
      <c r="D344" t="s">
        <v>22</v>
      </c>
      <c r="E344" t="s">
        <v>23</v>
      </c>
      <c r="F344" t="s">
        <v>11</v>
      </c>
      <c r="G344">
        <v>14966.268750000001</v>
      </c>
      <c r="H344">
        <v>11738.25</v>
      </c>
      <c r="I344">
        <v>3228.0187500000011</v>
      </c>
    </row>
    <row r="345" spans="1:9" x14ac:dyDescent="0.3">
      <c r="A345" s="1">
        <v>43327</v>
      </c>
      <c r="B345">
        <v>8</v>
      </c>
      <c r="C345">
        <v>2018</v>
      </c>
      <c r="D345" t="s">
        <v>21</v>
      </c>
      <c r="E345" t="s">
        <v>23</v>
      </c>
      <c r="F345" t="s">
        <v>16</v>
      </c>
      <c r="G345">
        <v>602741.16</v>
      </c>
      <c r="H345">
        <v>476330.4</v>
      </c>
      <c r="I345">
        <v>126410.76000000001</v>
      </c>
    </row>
    <row r="346" spans="1:9" x14ac:dyDescent="0.3">
      <c r="A346" s="1">
        <v>43328</v>
      </c>
      <c r="B346">
        <v>8</v>
      </c>
      <c r="C346">
        <v>2018</v>
      </c>
      <c r="D346" t="s">
        <v>17</v>
      </c>
      <c r="E346" t="s">
        <v>15</v>
      </c>
      <c r="F346" t="s">
        <v>16</v>
      </c>
      <c r="G346">
        <v>15172.542000000001</v>
      </c>
      <c r="H346">
        <v>12177</v>
      </c>
      <c r="I346">
        <v>2995.5420000000013</v>
      </c>
    </row>
    <row r="347" spans="1:9" x14ac:dyDescent="0.3">
      <c r="A347" s="1">
        <v>43328</v>
      </c>
      <c r="B347">
        <v>8</v>
      </c>
      <c r="C347">
        <v>2018</v>
      </c>
      <c r="D347" t="s">
        <v>21</v>
      </c>
      <c r="E347" t="s">
        <v>15</v>
      </c>
      <c r="F347" t="s">
        <v>16</v>
      </c>
      <c r="G347">
        <v>2943.6485400000001</v>
      </c>
      <c r="H347">
        <v>2236.8150000000001</v>
      </c>
      <c r="I347">
        <v>706.83354000000008</v>
      </c>
    </row>
    <row r="348" spans="1:9" x14ac:dyDescent="0.3">
      <c r="A348" s="1">
        <v>43329</v>
      </c>
      <c r="B348">
        <v>8</v>
      </c>
      <c r="C348">
        <v>2018</v>
      </c>
      <c r="D348" t="s">
        <v>22</v>
      </c>
      <c r="E348" t="s">
        <v>13</v>
      </c>
      <c r="F348" t="s">
        <v>16</v>
      </c>
      <c r="G348">
        <v>60882.333750000005</v>
      </c>
      <c r="H348">
        <v>46760.625</v>
      </c>
      <c r="I348">
        <v>14121.708750000005</v>
      </c>
    </row>
    <row r="349" spans="1:9" x14ac:dyDescent="0.3">
      <c r="A349" s="1">
        <v>43329</v>
      </c>
      <c r="B349">
        <v>8</v>
      </c>
      <c r="C349">
        <v>2018</v>
      </c>
      <c r="D349" t="s">
        <v>21</v>
      </c>
      <c r="E349" t="s">
        <v>13</v>
      </c>
      <c r="F349" t="s">
        <v>20</v>
      </c>
      <c r="G349">
        <v>21092.400000000001</v>
      </c>
      <c r="H349">
        <v>15819.300000000001</v>
      </c>
      <c r="I349">
        <v>5273.1</v>
      </c>
    </row>
    <row r="350" spans="1:9" x14ac:dyDescent="0.3">
      <c r="A350" s="1">
        <v>43330</v>
      </c>
      <c r="B350">
        <v>8</v>
      </c>
      <c r="C350">
        <v>2018</v>
      </c>
      <c r="D350" t="s">
        <v>19</v>
      </c>
      <c r="E350" t="s">
        <v>10</v>
      </c>
      <c r="F350" t="s">
        <v>18</v>
      </c>
      <c r="G350">
        <v>309889.8</v>
      </c>
      <c r="H350">
        <v>274725</v>
      </c>
      <c r="I350">
        <v>35164.799999999988</v>
      </c>
    </row>
    <row r="351" spans="1:9" x14ac:dyDescent="0.3">
      <c r="A351" s="1">
        <v>43331</v>
      </c>
      <c r="B351">
        <v>8</v>
      </c>
      <c r="C351">
        <v>2018</v>
      </c>
      <c r="D351" t="s">
        <v>19</v>
      </c>
      <c r="E351" t="s">
        <v>13</v>
      </c>
      <c r="F351" t="s">
        <v>11</v>
      </c>
      <c r="G351">
        <v>96461.538461538454</v>
      </c>
      <c r="H351">
        <v>10581.480000000001</v>
      </c>
      <c r="I351">
        <v>85880.058461538458</v>
      </c>
    </row>
    <row r="352" spans="1:9" x14ac:dyDescent="0.3">
      <c r="A352" s="1">
        <v>43331</v>
      </c>
      <c r="B352">
        <v>8</v>
      </c>
      <c r="C352">
        <v>2018</v>
      </c>
      <c r="D352" t="s">
        <v>17</v>
      </c>
      <c r="E352" t="s">
        <v>10</v>
      </c>
      <c r="F352" t="s">
        <v>14</v>
      </c>
      <c r="G352">
        <v>654630.57692307688</v>
      </c>
      <c r="H352">
        <v>555768</v>
      </c>
      <c r="I352">
        <v>98862.576923076878</v>
      </c>
    </row>
    <row r="353" spans="1:9" x14ac:dyDescent="0.3">
      <c r="A353" s="1">
        <v>43332</v>
      </c>
      <c r="B353">
        <v>8</v>
      </c>
      <c r="C353">
        <v>2018</v>
      </c>
      <c r="D353" t="s">
        <v>12</v>
      </c>
      <c r="E353" t="s">
        <v>15</v>
      </c>
      <c r="F353" t="s">
        <v>18</v>
      </c>
      <c r="G353">
        <v>145535.99400000001</v>
      </c>
      <c r="H353">
        <v>141023.25</v>
      </c>
      <c r="I353">
        <v>4512.7440000000061</v>
      </c>
    </row>
    <row r="354" spans="1:9" x14ac:dyDescent="0.3">
      <c r="A354" s="1">
        <v>43333</v>
      </c>
      <c r="B354">
        <v>8</v>
      </c>
      <c r="C354">
        <v>2018</v>
      </c>
      <c r="D354" t="s">
        <v>12</v>
      </c>
      <c r="E354" t="s">
        <v>13</v>
      </c>
      <c r="F354" t="s">
        <v>18</v>
      </c>
      <c r="G354">
        <v>258556.53599999999</v>
      </c>
      <c r="H354">
        <v>219861</v>
      </c>
      <c r="I354">
        <v>38695.535999999993</v>
      </c>
    </row>
    <row r="355" spans="1:9" x14ac:dyDescent="0.3">
      <c r="A355" s="1">
        <v>43334</v>
      </c>
      <c r="B355">
        <v>8</v>
      </c>
      <c r="C355">
        <v>2018</v>
      </c>
      <c r="D355" t="s">
        <v>21</v>
      </c>
      <c r="E355" t="s">
        <v>13</v>
      </c>
      <c r="F355" t="s">
        <v>16</v>
      </c>
      <c r="G355">
        <v>3411.4500000000003</v>
      </c>
      <c r="H355">
        <v>2565</v>
      </c>
      <c r="I355">
        <v>846.45000000000027</v>
      </c>
    </row>
    <row r="356" spans="1:9" x14ac:dyDescent="0.3">
      <c r="A356" s="1">
        <v>43335</v>
      </c>
      <c r="B356">
        <v>8</v>
      </c>
      <c r="C356">
        <v>2018</v>
      </c>
      <c r="D356" t="s">
        <v>17</v>
      </c>
      <c r="E356" t="s">
        <v>15</v>
      </c>
      <c r="F356" t="s">
        <v>18</v>
      </c>
      <c r="G356">
        <v>1863745.2</v>
      </c>
      <c r="H356">
        <v>1688175</v>
      </c>
      <c r="I356">
        <v>175570.19999999995</v>
      </c>
    </row>
    <row r="357" spans="1:9" x14ac:dyDescent="0.3">
      <c r="A357" s="1">
        <v>43336</v>
      </c>
      <c r="B357">
        <v>8</v>
      </c>
      <c r="C357">
        <v>2018</v>
      </c>
      <c r="D357" t="s">
        <v>21</v>
      </c>
      <c r="E357" t="s">
        <v>13</v>
      </c>
      <c r="F357" t="s">
        <v>16</v>
      </c>
      <c r="G357">
        <v>17361.674999999999</v>
      </c>
      <c r="H357">
        <v>10212.75</v>
      </c>
      <c r="I357">
        <v>7148.9249999999993</v>
      </c>
    </row>
    <row r="358" spans="1:9" x14ac:dyDescent="0.3">
      <c r="A358" s="1">
        <v>43338</v>
      </c>
      <c r="B358">
        <v>8</v>
      </c>
      <c r="C358">
        <v>2018</v>
      </c>
      <c r="D358" t="s">
        <v>12</v>
      </c>
      <c r="E358" t="s">
        <v>15</v>
      </c>
      <c r="F358" t="s">
        <v>16</v>
      </c>
      <c r="G358">
        <v>2697330.9825000004</v>
      </c>
      <c r="H358">
        <v>2329920.4500000002</v>
      </c>
      <c r="I358">
        <v>367410.5325000002</v>
      </c>
    </row>
    <row r="359" spans="1:9" x14ac:dyDescent="0.3">
      <c r="A359" s="1">
        <v>43340</v>
      </c>
      <c r="B359">
        <v>8</v>
      </c>
      <c r="C359">
        <v>2018</v>
      </c>
      <c r="D359" t="s">
        <v>22</v>
      </c>
      <c r="E359" t="s">
        <v>13</v>
      </c>
      <c r="F359" t="s">
        <v>16</v>
      </c>
      <c r="G359">
        <v>10839.0744</v>
      </c>
      <c r="H359">
        <v>8149.6800000000012</v>
      </c>
      <c r="I359">
        <v>2689.3943999999983</v>
      </c>
    </row>
    <row r="360" spans="1:9" x14ac:dyDescent="0.3">
      <c r="A360" s="1">
        <v>43341</v>
      </c>
      <c r="B360">
        <v>8</v>
      </c>
      <c r="C360">
        <v>2018</v>
      </c>
      <c r="D360" t="s">
        <v>19</v>
      </c>
      <c r="E360" t="s">
        <v>15</v>
      </c>
      <c r="F360" t="s">
        <v>11</v>
      </c>
      <c r="G360">
        <v>29403</v>
      </c>
      <c r="H360">
        <v>19602</v>
      </c>
      <c r="I360">
        <v>9801</v>
      </c>
    </row>
    <row r="361" spans="1:9" x14ac:dyDescent="0.3">
      <c r="A361" s="1">
        <v>43341</v>
      </c>
      <c r="B361">
        <v>8</v>
      </c>
      <c r="C361">
        <v>2018</v>
      </c>
      <c r="D361" t="s">
        <v>21</v>
      </c>
      <c r="E361" t="s">
        <v>13</v>
      </c>
      <c r="F361" t="s">
        <v>11</v>
      </c>
      <c r="G361">
        <v>10973.6775</v>
      </c>
      <c r="H361">
        <v>7782.75</v>
      </c>
      <c r="I361">
        <v>3190.9274999999998</v>
      </c>
    </row>
    <row r="362" spans="1:9" x14ac:dyDescent="0.3">
      <c r="A362" s="1">
        <v>43341</v>
      </c>
      <c r="B362">
        <v>8</v>
      </c>
      <c r="C362">
        <v>2018</v>
      </c>
      <c r="D362" t="s">
        <v>19</v>
      </c>
      <c r="E362" t="s">
        <v>15</v>
      </c>
      <c r="F362" t="s">
        <v>16</v>
      </c>
      <c r="G362">
        <v>8266.1039999999994</v>
      </c>
      <c r="H362">
        <v>6709.5</v>
      </c>
      <c r="I362">
        <v>1556.6039999999994</v>
      </c>
    </row>
    <row r="363" spans="1:9" x14ac:dyDescent="0.3">
      <c r="A363" s="1">
        <v>43341</v>
      </c>
      <c r="B363">
        <v>8</v>
      </c>
      <c r="C363">
        <v>2018</v>
      </c>
      <c r="D363" t="s">
        <v>17</v>
      </c>
      <c r="E363" t="s">
        <v>15</v>
      </c>
      <c r="F363" t="s">
        <v>16</v>
      </c>
      <c r="G363">
        <v>41209.819200000005</v>
      </c>
      <c r="H363">
        <v>23414.67</v>
      </c>
      <c r="I363">
        <v>17795.149200000007</v>
      </c>
    </row>
    <row r="364" spans="1:9" x14ac:dyDescent="0.3">
      <c r="A364" s="1">
        <v>43342</v>
      </c>
      <c r="B364">
        <v>8</v>
      </c>
      <c r="C364">
        <v>2018</v>
      </c>
      <c r="D364" t="s">
        <v>19</v>
      </c>
      <c r="E364" t="s">
        <v>10</v>
      </c>
      <c r="F364" t="s">
        <v>14</v>
      </c>
      <c r="G364">
        <v>114202.21153846155</v>
      </c>
      <c r="H364">
        <v>110484</v>
      </c>
      <c r="I364">
        <v>3718.2115384615463</v>
      </c>
    </row>
    <row r="365" spans="1:9" x14ac:dyDescent="0.3">
      <c r="A365" s="1">
        <v>43342</v>
      </c>
      <c r="B365">
        <v>8</v>
      </c>
      <c r="C365">
        <v>2018</v>
      </c>
      <c r="D365" t="s">
        <v>12</v>
      </c>
      <c r="E365" t="s">
        <v>15</v>
      </c>
      <c r="F365" t="s">
        <v>16</v>
      </c>
      <c r="G365">
        <v>37585.440000000002</v>
      </c>
      <c r="H365">
        <v>21852</v>
      </c>
      <c r="I365">
        <v>15733.440000000002</v>
      </c>
    </row>
    <row r="366" spans="1:9" x14ac:dyDescent="0.3">
      <c r="A366" s="1">
        <v>43343</v>
      </c>
      <c r="B366">
        <v>8</v>
      </c>
      <c r="C366">
        <v>2018</v>
      </c>
      <c r="D366" t="s">
        <v>22</v>
      </c>
      <c r="E366" t="s">
        <v>10</v>
      </c>
      <c r="F366" t="s">
        <v>14</v>
      </c>
      <c r="G366">
        <v>1306806.4903846155</v>
      </c>
      <c r="H366">
        <v>1169100</v>
      </c>
      <c r="I366">
        <v>137706.49038461549</v>
      </c>
    </row>
    <row r="367" spans="1:9" x14ac:dyDescent="0.3">
      <c r="A367" s="1">
        <v>43345</v>
      </c>
      <c r="B367">
        <v>9</v>
      </c>
      <c r="C367">
        <v>2018</v>
      </c>
      <c r="D367" t="s">
        <v>22</v>
      </c>
      <c r="E367" t="s">
        <v>23</v>
      </c>
      <c r="F367" t="s">
        <v>11</v>
      </c>
      <c r="G367">
        <v>6196.5</v>
      </c>
      <c r="H367">
        <v>4590</v>
      </c>
      <c r="I367">
        <v>1606.5</v>
      </c>
    </row>
    <row r="368" spans="1:9" x14ac:dyDescent="0.3">
      <c r="A368" s="1">
        <v>43345</v>
      </c>
      <c r="B368">
        <v>9</v>
      </c>
      <c r="C368">
        <v>2018</v>
      </c>
      <c r="D368" t="s">
        <v>21</v>
      </c>
      <c r="E368" t="s">
        <v>15</v>
      </c>
      <c r="F368" t="s">
        <v>18</v>
      </c>
      <c r="G368">
        <v>1642202.9909999999</v>
      </c>
      <c r="H368">
        <v>1382325.75</v>
      </c>
      <c r="I368">
        <v>259877.24099999992</v>
      </c>
    </row>
    <row r="369" spans="1:9" x14ac:dyDescent="0.3">
      <c r="A369" s="1">
        <v>43348</v>
      </c>
      <c r="B369">
        <v>9</v>
      </c>
      <c r="C369">
        <v>2018</v>
      </c>
      <c r="D369" t="s">
        <v>19</v>
      </c>
      <c r="E369" t="s">
        <v>15</v>
      </c>
      <c r="F369" t="s">
        <v>14</v>
      </c>
      <c r="G369">
        <v>223512.91875000001</v>
      </c>
      <c r="H369">
        <v>187841.16</v>
      </c>
      <c r="I369">
        <v>35671.758750000008</v>
      </c>
    </row>
    <row r="370" spans="1:9" x14ac:dyDescent="0.3">
      <c r="A370" s="1">
        <v>43348</v>
      </c>
      <c r="B370">
        <v>9</v>
      </c>
      <c r="C370">
        <v>2018</v>
      </c>
      <c r="D370" t="s">
        <v>22</v>
      </c>
      <c r="E370" t="s">
        <v>23</v>
      </c>
      <c r="F370" t="s">
        <v>18</v>
      </c>
      <c r="G370">
        <v>180449.1</v>
      </c>
      <c r="H370">
        <v>155025</v>
      </c>
      <c r="I370">
        <v>25424.100000000006</v>
      </c>
    </row>
    <row r="371" spans="1:9" x14ac:dyDescent="0.3">
      <c r="A371" s="1">
        <v>43349</v>
      </c>
      <c r="B371">
        <v>9</v>
      </c>
      <c r="C371">
        <v>2018</v>
      </c>
      <c r="D371" t="s">
        <v>21</v>
      </c>
      <c r="E371" t="s">
        <v>13</v>
      </c>
      <c r="F371" t="s">
        <v>11</v>
      </c>
      <c r="G371">
        <v>134721.35459999999</v>
      </c>
      <c r="H371">
        <v>95547.060000000012</v>
      </c>
      <c r="I371">
        <v>39174.294599999979</v>
      </c>
    </row>
    <row r="372" spans="1:9" x14ac:dyDescent="0.3">
      <c r="A372" s="1">
        <v>43350</v>
      </c>
      <c r="B372">
        <v>9</v>
      </c>
      <c r="C372">
        <v>2018</v>
      </c>
      <c r="D372" t="s">
        <v>21</v>
      </c>
      <c r="E372" t="s">
        <v>10</v>
      </c>
      <c r="F372" t="s">
        <v>18</v>
      </c>
      <c r="G372">
        <v>571212</v>
      </c>
      <c r="H372">
        <v>553500</v>
      </c>
      <c r="I372">
        <v>17712</v>
      </c>
    </row>
    <row r="373" spans="1:9" x14ac:dyDescent="0.3">
      <c r="A373" s="1">
        <v>43351</v>
      </c>
      <c r="B373">
        <v>9</v>
      </c>
      <c r="C373">
        <v>2018</v>
      </c>
      <c r="D373" t="s">
        <v>17</v>
      </c>
      <c r="E373" t="s">
        <v>10</v>
      </c>
      <c r="F373" t="s">
        <v>18</v>
      </c>
      <c r="G373">
        <v>3043965.0150000001</v>
      </c>
      <c r="H373">
        <v>2787513.75</v>
      </c>
      <c r="I373">
        <v>256451.26500000013</v>
      </c>
    </row>
    <row r="374" spans="1:9" x14ac:dyDescent="0.3">
      <c r="A374" s="1">
        <v>43352</v>
      </c>
      <c r="B374">
        <v>9</v>
      </c>
      <c r="C374">
        <v>2018</v>
      </c>
      <c r="D374" t="s">
        <v>12</v>
      </c>
      <c r="E374" t="s">
        <v>13</v>
      </c>
      <c r="F374" t="s">
        <v>11</v>
      </c>
      <c r="G374">
        <v>31945.320000000003</v>
      </c>
      <c r="H374">
        <v>24201</v>
      </c>
      <c r="I374">
        <v>7744.3200000000033</v>
      </c>
    </row>
    <row r="375" spans="1:9" x14ac:dyDescent="0.3">
      <c r="A375" s="1">
        <v>43352</v>
      </c>
      <c r="B375">
        <v>9</v>
      </c>
      <c r="C375">
        <v>2018</v>
      </c>
      <c r="D375" t="s">
        <v>19</v>
      </c>
      <c r="E375" t="s">
        <v>13</v>
      </c>
      <c r="F375" t="s">
        <v>11</v>
      </c>
      <c r="G375">
        <v>115847.82</v>
      </c>
      <c r="H375">
        <v>85813.2</v>
      </c>
      <c r="I375">
        <v>30034.62000000001</v>
      </c>
    </row>
    <row r="376" spans="1:9" x14ac:dyDescent="0.3">
      <c r="A376" s="1">
        <v>43352</v>
      </c>
      <c r="B376">
        <v>9</v>
      </c>
      <c r="C376">
        <v>2018</v>
      </c>
      <c r="D376" t="s">
        <v>19</v>
      </c>
      <c r="E376" t="s">
        <v>23</v>
      </c>
      <c r="F376" t="s">
        <v>18</v>
      </c>
      <c r="G376">
        <v>112492.8</v>
      </c>
      <c r="H376">
        <v>100800</v>
      </c>
      <c r="I376">
        <v>11692.800000000003</v>
      </c>
    </row>
    <row r="377" spans="1:9" x14ac:dyDescent="0.3">
      <c r="A377" s="1">
        <v>43353</v>
      </c>
      <c r="B377">
        <v>9</v>
      </c>
      <c r="C377">
        <v>2018</v>
      </c>
      <c r="D377" t="s">
        <v>21</v>
      </c>
      <c r="E377" t="s">
        <v>13</v>
      </c>
      <c r="F377" t="s">
        <v>14</v>
      </c>
      <c r="G377">
        <v>106176.20192307692</v>
      </c>
      <c r="H377">
        <v>92988</v>
      </c>
      <c r="I377">
        <v>13188.201923076922</v>
      </c>
    </row>
    <row r="378" spans="1:9" x14ac:dyDescent="0.3">
      <c r="A378" s="1">
        <v>43354</v>
      </c>
      <c r="B378">
        <v>9</v>
      </c>
      <c r="C378">
        <v>2018</v>
      </c>
      <c r="D378" t="s">
        <v>17</v>
      </c>
      <c r="E378" t="s">
        <v>23</v>
      </c>
      <c r="F378" t="s">
        <v>16</v>
      </c>
      <c r="G378">
        <v>215460</v>
      </c>
      <c r="H378">
        <v>168480</v>
      </c>
      <c r="I378">
        <v>46980</v>
      </c>
    </row>
    <row r="379" spans="1:9" x14ac:dyDescent="0.3">
      <c r="A379" s="1">
        <v>43354</v>
      </c>
      <c r="B379">
        <v>9</v>
      </c>
      <c r="C379">
        <v>2018</v>
      </c>
      <c r="D379" t="s">
        <v>22</v>
      </c>
      <c r="E379" t="s">
        <v>10</v>
      </c>
      <c r="F379" t="s">
        <v>16</v>
      </c>
      <c r="G379">
        <v>114016.26240000001</v>
      </c>
      <c r="H379">
        <v>61965.359999999993</v>
      </c>
      <c r="I379">
        <v>52050.902400000014</v>
      </c>
    </row>
    <row r="380" spans="1:9" x14ac:dyDescent="0.3">
      <c r="A380" s="1">
        <v>43355</v>
      </c>
      <c r="B380">
        <v>9</v>
      </c>
      <c r="C380">
        <v>2018</v>
      </c>
      <c r="D380" t="s">
        <v>21</v>
      </c>
      <c r="E380" t="s">
        <v>15</v>
      </c>
      <c r="F380" t="s">
        <v>16</v>
      </c>
      <c r="G380">
        <v>24023.563200000001</v>
      </c>
      <c r="H380">
        <v>19066.32</v>
      </c>
      <c r="I380">
        <v>4957.2432000000008</v>
      </c>
    </row>
    <row r="381" spans="1:9" x14ac:dyDescent="0.3">
      <c r="A381" s="1">
        <v>43355</v>
      </c>
      <c r="B381">
        <v>9</v>
      </c>
      <c r="C381">
        <v>2018</v>
      </c>
      <c r="D381" t="s">
        <v>17</v>
      </c>
      <c r="E381" t="s">
        <v>23</v>
      </c>
      <c r="F381" t="s">
        <v>20</v>
      </c>
      <c r="G381">
        <v>9281.6506800000006</v>
      </c>
      <c r="H381">
        <v>8001.4230000000016</v>
      </c>
      <c r="I381">
        <v>1280.2276799999991</v>
      </c>
    </row>
    <row r="382" spans="1:9" x14ac:dyDescent="0.3">
      <c r="A382" s="1">
        <v>43356</v>
      </c>
      <c r="B382">
        <v>9</v>
      </c>
      <c r="C382">
        <v>2018</v>
      </c>
      <c r="D382" t="s">
        <v>22</v>
      </c>
      <c r="E382" t="s">
        <v>10</v>
      </c>
      <c r="F382" t="s">
        <v>14</v>
      </c>
      <c r="G382">
        <v>119996.82692307692</v>
      </c>
      <c r="H382">
        <v>107352</v>
      </c>
      <c r="I382">
        <v>12644.826923076922</v>
      </c>
    </row>
    <row r="383" spans="1:9" x14ac:dyDescent="0.3">
      <c r="A383" s="1">
        <v>43356</v>
      </c>
      <c r="B383">
        <v>9</v>
      </c>
      <c r="C383">
        <v>2018</v>
      </c>
      <c r="D383" t="s">
        <v>12</v>
      </c>
      <c r="E383" t="s">
        <v>23</v>
      </c>
      <c r="F383" t="s">
        <v>14</v>
      </c>
      <c r="G383">
        <v>174809.64374999999</v>
      </c>
      <c r="H383">
        <v>159825.96</v>
      </c>
      <c r="I383">
        <v>14983.683749999997</v>
      </c>
    </row>
    <row r="384" spans="1:9" x14ac:dyDescent="0.3">
      <c r="A384" s="1">
        <v>43356</v>
      </c>
      <c r="B384">
        <v>9</v>
      </c>
      <c r="C384">
        <v>2018</v>
      </c>
      <c r="D384" t="s">
        <v>21</v>
      </c>
      <c r="E384" t="s">
        <v>10</v>
      </c>
      <c r="F384" t="s">
        <v>16</v>
      </c>
      <c r="G384">
        <v>26981.64</v>
      </c>
      <c r="H384">
        <v>15687</v>
      </c>
      <c r="I384">
        <v>11294.64</v>
      </c>
    </row>
    <row r="385" spans="1:9" x14ac:dyDescent="0.3">
      <c r="A385" s="1">
        <v>43357</v>
      </c>
      <c r="B385">
        <v>9</v>
      </c>
      <c r="C385">
        <v>2018</v>
      </c>
      <c r="D385" t="s">
        <v>21</v>
      </c>
      <c r="E385" t="s">
        <v>23</v>
      </c>
      <c r="F385" t="s">
        <v>11</v>
      </c>
      <c r="G385">
        <v>96461.538461538454</v>
      </c>
      <c r="H385">
        <v>4995</v>
      </c>
      <c r="I385">
        <v>91466.538461538454</v>
      </c>
    </row>
    <row r="386" spans="1:9" x14ac:dyDescent="0.3">
      <c r="A386" s="1">
        <v>43359</v>
      </c>
      <c r="B386">
        <v>9</v>
      </c>
      <c r="C386">
        <v>2018</v>
      </c>
      <c r="D386" t="s">
        <v>12</v>
      </c>
      <c r="E386" t="s">
        <v>23</v>
      </c>
      <c r="F386" t="s">
        <v>14</v>
      </c>
      <c r="G386">
        <v>44783.653846153844</v>
      </c>
      <c r="H386">
        <v>37260</v>
      </c>
      <c r="I386">
        <v>7523.6538461538439</v>
      </c>
    </row>
    <row r="387" spans="1:9" x14ac:dyDescent="0.3">
      <c r="A387" s="1">
        <v>43359</v>
      </c>
      <c r="B387">
        <v>9</v>
      </c>
      <c r="C387">
        <v>2018</v>
      </c>
      <c r="D387" t="s">
        <v>19</v>
      </c>
      <c r="E387" t="s">
        <v>13</v>
      </c>
      <c r="F387" t="s">
        <v>14</v>
      </c>
      <c r="G387">
        <v>1094095.8173076923</v>
      </c>
      <c r="H387">
        <v>958197.6</v>
      </c>
      <c r="I387">
        <v>135898.21730769228</v>
      </c>
    </row>
    <row r="388" spans="1:9" x14ac:dyDescent="0.3">
      <c r="A388" s="1">
        <v>43359</v>
      </c>
      <c r="B388">
        <v>9</v>
      </c>
      <c r="C388">
        <v>2018</v>
      </c>
      <c r="D388" t="s">
        <v>22</v>
      </c>
      <c r="E388" t="s">
        <v>10</v>
      </c>
      <c r="F388" t="s">
        <v>14</v>
      </c>
      <c r="G388">
        <v>1933865.9653846154</v>
      </c>
      <c r="H388">
        <v>1730082.2400000002</v>
      </c>
      <c r="I388">
        <v>203783.72538461513</v>
      </c>
    </row>
    <row r="389" spans="1:9" x14ac:dyDescent="0.3">
      <c r="A389" s="1">
        <v>43360</v>
      </c>
      <c r="B389">
        <v>9</v>
      </c>
      <c r="C389">
        <v>2018</v>
      </c>
      <c r="D389" t="s">
        <v>22</v>
      </c>
      <c r="E389" t="s">
        <v>15</v>
      </c>
      <c r="F389" t="s">
        <v>16</v>
      </c>
      <c r="G389">
        <v>2063.88</v>
      </c>
      <c r="H389">
        <v>1620</v>
      </c>
      <c r="I389">
        <v>443.88000000000011</v>
      </c>
    </row>
    <row r="390" spans="1:9" x14ac:dyDescent="0.3">
      <c r="A390" s="1">
        <v>43361</v>
      </c>
      <c r="B390">
        <v>9</v>
      </c>
      <c r="C390">
        <v>2018</v>
      </c>
      <c r="D390" t="s">
        <v>19</v>
      </c>
      <c r="E390" t="s">
        <v>15</v>
      </c>
      <c r="F390" t="s">
        <v>16</v>
      </c>
      <c r="G390">
        <v>37528.112159999997</v>
      </c>
      <c r="H390">
        <v>30461.129999999997</v>
      </c>
      <c r="I390">
        <v>7066.9821599999996</v>
      </c>
    </row>
    <row r="391" spans="1:9" x14ac:dyDescent="0.3">
      <c r="A391" s="1">
        <v>43361</v>
      </c>
      <c r="B391">
        <v>9</v>
      </c>
      <c r="C391">
        <v>2018</v>
      </c>
      <c r="D391" t="s">
        <v>22</v>
      </c>
      <c r="E391" t="s">
        <v>13</v>
      </c>
      <c r="F391" t="s">
        <v>18</v>
      </c>
      <c r="G391">
        <v>862875.01800000004</v>
      </c>
      <c r="H391">
        <v>773185.5</v>
      </c>
      <c r="I391">
        <v>89689.51800000004</v>
      </c>
    </row>
    <row r="392" spans="1:9" x14ac:dyDescent="0.3">
      <c r="A392" s="1">
        <v>43362</v>
      </c>
      <c r="B392">
        <v>9</v>
      </c>
      <c r="C392">
        <v>2018</v>
      </c>
      <c r="D392" t="s">
        <v>22</v>
      </c>
      <c r="E392" t="s">
        <v>15</v>
      </c>
      <c r="F392" t="s">
        <v>18</v>
      </c>
      <c r="G392">
        <v>322898.40000000002</v>
      </c>
      <c r="H392">
        <v>305775</v>
      </c>
      <c r="I392">
        <v>17123.400000000023</v>
      </c>
    </row>
    <row r="393" spans="1:9" x14ac:dyDescent="0.3">
      <c r="A393" s="1">
        <v>43362</v>
      </c>
      <c r="B393">
        <v>9</v>
      </c>
      <c r="C393">
        <v>2018</v>
      </c>
      <c r="D393" t="s">
        <v>21</v>
      </c>
      <c r="E393" t="s">
        <v>10</v>
      </c>
      <c r="F393" t="s">
        <v>18</v>
      </c>
      <c r="G393">
        <v>3206971.8450000002</v>
      </c>
      <c r="H393">
        <v>2699471.25</v>
      </c>
      <c r="I393">
        <v>507500.5950000002</v>
      </c>
    </row>
    <row r="394" spans="1:9" x14ac:dyDescent="0.3">
      <c r="A394" s="1">
        <v>43363</v>
      </c>
      <c r="B394">
        <v>9</v>
      </c>
      <c r="C394">
        <v>2018</v>
      </c>
      <c r="D394" t="s">
        <v>12</v>
      </c>
      <c r="E394" t="s">
        <v>10</v>
      </c>
      <c r="F394" t="s">
        <v>16</v>
      </c>
      <c r="G394">
        <v>214462.83870000005</v>
      </c>
      <c r="H394">
        <v>110547.855</v>
      </c>
      <c r="I394">
        <v>103914.98370000006</v>
      </c>
    </row>
    <row r="395" spans="1:9" x14ac:dyDescent="0.3">
      <c r="A395" s="1">
        <v>43363</v>
      </c>
      <c r="B395">
        <v>9</v>
      </c>
      <c r="C395">
        <v>2018</v>
      </c>
      <c r="D395" t="s">
        <v>19</v>
      </c>
      <c r="E395" t="s">
        <v>10</v>
      </c>
      <c r="F395" t="s">
        <v>16</v>
      </c>
      <c r="G395">
        <v>989759.23199999996</v>
      </c>
      <c r="H395">
        <v>835511.04</v>
      </c>
      <c r="I395">
        <v>154248.19199999992</v>
      </c>
    </row>
    <row r="396" spans="1:9" x14ac:dyDescent="0.3">
      <c r="A396" s="1">
        <v>43365</v>
      </c>
      <c r="B396">
        <v>9</v>
      </c>
      <c r="C396">
        <v>2018</v>
      </c>
      <c r="D396" t="s">
        <v>21</v>
      </c>
      <c r="E396" t="s">
        <v>10</v>
      </c>
      <c r="F396" t="s">
        <v>20</v>
      </c>
      <c r="G396">
        <v>26228.633760000001</v>
      </c>
      <c r="H396">
        <v>20072.934000000001</v>
      </c>
      <c r="I396">
        <v>6155.6997599999995</v>
      </c>
    </row>
    <row r="397" spans="1:9" x14ac:dyDescent="0.3">
      <c r="A397" s="1">
        <v>43366</v>
      </c>
      <c r="B397">
        <v>9</v>
      </c>
      <c r="C397">
        <v>2018</v>
      </c>
      <c r="D397" t="s">
        <v>21</v>
      </c>
      <c r="E397" t="s">
        <v>23</v>
      </c>
      <c r="F397" t="s">
        <v>14</v>
      </c>
      <c r="G397">
        <v>210755.76923076922</v>
      </c>
      <c r="H397">
        <v>194832</v>
      </c>
      <c r="I397">
        <v>15923.76923076922</v>
      </c>
    </row>
    <row r="398" spans="1:9" x14ac:dyDescent="0.3">
      <c r="A398" s="1">
        <v>43366</v>
      </c>
      <c r="B398">
        <v>9</v>
      </c>
      <c r="C398">
        <v>2018</v>
      </c>
      <c r="D398" t="s">
        <v>22</v>
      </c>
      <c r="E398" t="s">
        <v>13</v>
      </c>
      <c r="F398" t="s">
        <v>16</v>
      </c>
      <c r="G398">
        <v>13095.561600000001</v>
      </c>
      <c r="H398">
        <v>7440.66</v>
      </c>
      <c r="I398">
        <v>5654.9016000000011</v>
      </c>
    </row>
    <row r="399" spans="1:9" x14ac:dyDescent="0.3">
      <c r="A399" s="1">
        <v>43368</v>
      </c>
      <c r="B399">
        <v>9</v>
      </c>
      <c r="C399">
        <v>2018</v>
      </c>
      <c r="D399" t="s">
        <v>12</v>
      </c>
      <c r="E399" t="s">
        <v>15</v>
      </c>
      <c r="F399" t="s">
        <v>20</v>
      </c>
      <c r="G399">
        <v>27964.3914</v>
      </c>
      <c r="H399">
        <v>21185.145000000004</v>
      </c>
      <c r="I399">
        <v>6779.2463999999964</v>
      </c>
    </row>
    <row r="400" spans="1:9" x14ac:dyDescent="0.3">
      <c r="A400" s="1">
        <v>43371</v>
      </c>
      <c r="B400">
        <v>9</v>
      </c>
      <c r="C400">
        <v>2018</v>
      </c>
      <c r="D400" t="s">
        <v>21</v>
      </c>
      <c r="E400" t="s">
        <v>13</v>
      </c>
      <c r="F400" t="s">
        <v>11</v>
      </c>
      <c r="G400">
        <v>25467.75</v>
      </c>
      <c r="H400">
        <v>17325</v>
      </c>
      <c r="I400">
        <v>8142.75</v>
      </c>
    </row>
    <row r="401" spans="1:9" x14ac:dyDescent="0.3">
      <c r="A401" s="1">
        <v>43371</v>
      </c>
      <c r="B401">
        <v>9</v>
      </c>
      <c r="C401">
        <v>2018</v>
      </c>
      <c r="D401" t="s">
        <v>12</v>
      </c>
      <c r="E401" t="s">
        <v>13</v>
      </c>
      <c r="F401" t="s">
        <v>16</v>
      </c>
      <c r="G401">
        <v>177404.77439999997</v>
      </c>
      <c r="H401">
        <v>92398.32</v>
      </c>
      <c r="I401">
        <v>85006.454399999959</v>
      </c>
    </row>
    <row r="402" spans="1:9" x14ac:dyDescent="0.3">
      <c r="A402" s="1">
        <v>43372</v>
      </c>
      <c r="B402">
        <v>9</v>
      </c>
      <c r="C402">
        <v>2018</v>
      </c>
      <c r="D402" t="s">
        <v>22</v>
      </c>
      <c r="E402" t="s">
        <v>10</v>
      </c>
      <c r="F402" t="s">
        <v>14</v>
      </c>
      <c r="G402">
        <v>136338.38221153847</v>
      </c>
      <c r="H402">
        <v>119403.71999999999</v>
      </c>
      <c r="I402">
        <v>16934.662211538482</v>
      </c>
    </row>
    <row r="403" spans="1:9" x14ac:dyDescent="0.3">
      <c r="A403" s="1">
        <v>43372</v>
      </c>
      <c r="B403">
        <v>9</v>
      </c>
      <c r="C403">
        <v>2018</v>
      </c>
      <c r="D403" t="s">
        <v>17</v>
      </c>
      <c r="E403" t="s">
        <v>15</v>
      </c>
      <c r="F403" t="s">
        <v>20</v>
      </c>
      <c r="G403">
        <v>5675.1840000000002</v>
      </c>
      <c r="H403">
        <v>4892.4000000000005</v>
      </c>
      <c r="I403">
        <v>782.78399999999965</v>
      </c>
    </row>
    <row r="404" spans="1:9" x14ac:dyDescent="0.3">
      <c r="A404" s="1">
        <v>43374</v>
      </c>
      <c r="B404">
        <v>10</v>
      </c>
      <c r="C404">
        <v>2018</v>
      </c>
      <c r="D404" t="s">
        <v>21</v>
      </c>
      <c r="E404" t="s">
        <v>10</v>
      </c>
      <c r="F404" t="s">
        <v>16</v>
      </c>
      <c r="G404">
        <v>2130.6600000000003</v>
      </c>
      <c r="H404">
        <v>1710</v>
      </c>
      <c r="I404">
        <v>420.66000000000031</v>
      </c>
    </row>
    <row r="405" spans="1:9" x14ac:dyDescent="0.3">
      <c r="A405" s="1">
        <v>43375</v>
      </c>
      <c r="B405">
        <v>10</v>
      </c>
      <c r="C405">
        <v>2018</v>
      </c>
      <c r="D405" t="s">
        <v>12</v>
      </c>
      <c r="E405" t="s">
        <v>13</v>
      </c>
      <c r="F405" t="s">
        <v>16</v>
      </c>
      <c r="G405">
        <v>7254.63</v>
      </c>
      <c r="H405">
        <v>3739.5</v>
      </c>
      <c r="I405">
        <v>3515.13</v>
      </c>
    </row>
    <row r="406" spans="1:9" x14ac:dyDescent="0.3">
      <c r="A406" s="1">
        <v>43375</v>
      </c>
      <c r="B406">
        <v>10</v>
      </c>
      <c r="C406">
        <v>2018</v>
      </c>
      <c r="D406" t="s">
        <v>12</v>
      </c>
      <c r="E406" t="s">
        <v>13</v>
      </c>
      <c r="F406" t="s">
        <v>16</v>
      </c>
      <c r="G406">
        <v>900742.5</v>
      </c>
      <c r="H406">
        <v>778050</v>
      </c>
      <c r="I406">
        <v>122692.5</v>
      </c>
    </row>
    <row r="407" spans="1:9" x14ac:dyDescent="0.3">
      <c r="A407" s="1">
        <v>43375</v>
      </c>
      <c r="B407">
        <v>10</v>
      </c>
      <c r="C407">
        <v>2018</v>
      </c>
      <c r="D407" t="s">
        <v>19</v>
      </c>
      <c r="E407" t="s">
        <v>23</v>
      </c>
      <c r="F407" t="s">
        <v>18</v>
      </c>
      <c r="G407">
        <v>1268696.52</v>
      </c>
      <c r="H407">
        <v>1161810</v>
      </c>
      <c r="I407">
        <v>106886.52000000002</v>
      </c>
    </row>
    <row r="408" spans="1:9" x14ac:dyDescent="0.3">
      <c r="A408" s="1">
        <v>43376</v>
      </c>
      <c r="B408">
        <v>10</v>
      </c>
      <c r="C408">
        <v>2018</v>
      </c>
      <c r="D408" t="s">
        <v>19</v>
      </c>
      <c r="E408" t="s">
        <v>15</v>
      </c>
      <c r="F408" t="s">
        <v>14</v>
      </c>
      <c r="G408">
        <v>223848.5625</v>
      </c>
      <c r="H408">
        <v>219108.24000000002</v>
      </c>
      <c r="I408">
        <v>4740.3224999999802</v>
      </c>
    </row>
    <row r="409" spans="1:9" x14ac:dyDescent="0.3">
      <c r="A409" s="1">
        <v>43377</v>
      </c>
      <c r="B409">
        <v>10</v>
      </c>
      <c r="C409">
        <v>2018</v>
      </c>
      <c r="D409" t="s">
        <v>19</v>
      </c>
      <c r="E409" t="s">
        <v>15</v>
      </c>
      <c r="F409" t="s">
        <v>14</v>
      </c>
      <c r="G409">
        <v>173137.5</v>
      </c>
      <c r="H409">
        <v>160056</v>
      </c>
      <c r="I409">
        <v>13081.5</v>
      </c>
    </row>
    <row r="410" spans="1:9" x14ac:dyDescent="0.3">
      <c r="A410" s="1">
        <v>43377</v>
      </c>
      <c r="B410">
        <v>10</v>
      </c>
      <c r="C410">
        <v>2018</v>
      </c>
      <c r="D410" t="s">
        <v>21</v>
      </c>
      <c r="E410" t="s">
        <v>15</v>
      </c>
      <c r="F410" t="s">
        <v>16</v>
      </c>
      <c r="G410">
        <v>49995.570239999994</v>
      </c>
      <c r="H410">
        <v>41524.560000000005</v>
      </c>
      <c r="I410">
        <v>8471.0102399999887</v>
      </c>
    </row>
    <row r="411" spans="1:9" x14ac:dyDescent="0.3">
      <c r="A411" s="1">
        <v>43377</v>
      </c>
      <c r="B411">
        <v>10</v>
      </c>
      <c r="C411">
        <v>2018</v>
      </c>
      <c r="D411" t="s">
        <v>12</v>
      </c>
      <c r="E411" t="s">
        <v>13</v>
      </c>
      <c r="F411" t="s">
        <v>20</v>
      </c>
      <c r="G411">
        <v>87593.425919999994</v>
      </c>
      <c r="H411">
        <v>72192.384000000005</v>
      </c>
      <c r="I411">
        <v>15401.041919999989</v>
      </c>
    </row>
    <row r="412" spans="1:9" x14ac:dyDescent="0.3">
      <c r="A412" s="1">
        <v>43378</v>
      </c>
      <c r="B412">
        <v>10</v>
      </c>
      <c r="C412">
        <v>2018</v>
      </c>
      <c r="D412" t="s">
        <v>12</v>
      </c>
      <c r="E412" t="s">
        <v>13</v>
      </c>
      <c r="F412" t="s">
        <v>11</v>
      </c>
      <c r="G412">
        <v>36090.36</v>
      </c>
      <c r="H412">
        <v>25596</v>
      </c>
      <c r="I412">
        <v>10494.36</v>
      </c>
    </row>
    <row r="413" spans="1:9" x14ac:dyDescent="0.3">
      <c r="A413" s="1">
        <v>43378</v>
      </c>
      <c r="B413">
        <v>10</v>
      </c>
      <c r="C413">
        <v>2018</v>
      </c>
      <c r="D413" t="s">
        <v>19</v>
      </c>
      <c r="E413" t="s">
        <v>23</v>
      </c>
      <c r="F413" t="s">
        <v>16</v>
      </c>
      <c r="G413">
        <v>25695.9</v>
      </c>
      <c r="H413">
        <v>13815</v>
      </c>
      <c r="I413">
        <v>11880.900000000001</v>
      </c>
    </row>
    <row r="414" spans="1:9" x14ac:dyDescent="0.3">
      <c r="A414" s="1">
        <v>43380</v>
      </c>
      <c r="B414">
        <v>10</v>
      </c>
      <c r="C414">
        <v>2018</v>
      </c>
      <c r="D414" t="s">
        <v>21</v>
      </c>
      <c r="E414" t="s">
        <v>15</v>
      </c>
      <c r="F414" t="s">
        <v>11</v>
      </c>
      <c r="G414">
        <v>8302.5</v>
      </c>
      <c r="H414">
        <v>5535</v>
      </c>
      <c r="I414">
        <v>2767.5</v>
      </c>
    </row>
    <row r="415" spans="1:9" x14ac:dyDescent="0.3">
      <c r="A415" s="1">
        <v>43381</v>
      </c>
      <c r="B415">
        <v>10</v>
      </c>
      <c r="C415">
        <v>2018</v>
      </c>
      <c r="D415" t="s">
        <v>22</v>
      </c>
      <c r="E415" t="s">
        <v>10</v>
      </c>
      <c r="F415" t="s">
        <v>16</v>
      </c>
      <c r="G415">
        <v>1758864.2400000002</v>
      </c>
      <c r="H415">
        <v>1361025.9000000001</v>
      </c>
      <c r="I415">
        <v>397838.34000000008</v>
      </c>
    </row>
    <row r="416" spans="1:9" x14ac:dyDescent="0.3">
      <c r="A416" s="1">
        <v>43381</v>
      </c>
      <c r="B416">
        <v>10</v>
      </c>
      <c r="C416">
        <v>2018</v>
      </c>
      <c r="D416" t="s">
        <v>21</v>
      </c>
      <c r="E416" t="s">
        <v>13</v>
      </c>
      <c r="F416" t="s">
        <v>16</v>
      </c>
      <c r="G416">
        <v>467375.83200000005</v>
      </c>
      <c r="H416">
        <v>394538.04000000004</v>
      </c>
      <c r="I416">
        <v>72837.792000000016</v>
      </c>
    </row>
    <row r="417" spans="1:9" x14ac:dyDescent="0.3">
      <c r="A417" s="1">
        <v>43381</v>
      </c>
      <c r="B417">
        <v>10</v>
      </c>
      <c r="C417">
        <v>2018</v>
      </c>
      <c r="D417" t="s">
        <v>19</v>
      </c>
      <c r="E417" t="s">
        <v>10</v>
      </c>
      <c r="F417" t="s">
        <v>20</v>
      </c>
      <c r="G417">
        <v>92210.348160000009</v>
      </c>
      <c r="H417">
        <v>74363.184000000008</v>
      </c>
      <c r="I417">
        <v>17847.16416</v>
      </c>
    </row>
    <row r="418" spans="1:9" x14ac:dyDescent="0.3">
      <c r="A418" s="1">
        <v>43382</v>
      </c>
      <c r="B418">
        <v>10</v>
      </c>
      <c r="C418">
        <v>2018</v>
      </c>
      <c r="D418" t="s">
        <v>22</v>
      </c>
      <c r="E418" t="s">
        <v>13</v>
      </c>
      <c r="F418" t="s">
        <v>11</v>
      </c>
      <c r="G418">
        <v>8830.619999999999</v>
      </c>
      <c r="H418">
        <v>6399</v>
      </c>
      <c r="I418">
        <v>2431.619999999999</v>
      </c>
    </row>
    <row r="419" spans="1:9" x14ac:dyDescent="0.3">
      <c r="A419" s="1">
        <v>43385</v>
      </c>
      <c r="B419">
        <v>10</v>
      </c>
      <c r="C419">
        <v>2018</v>
      </c>
      <c r="D419" t="s">
        <v>12</v>
      </c>
      <c r="E419" t="s">
        <v>10</v>
      </c>
      <c r="F419" t="s">
        <v>11</v>
      </c>
      <c r="G419">
        <v>18380.924999999999</v>
      </c>
      <c r="H419">
        <v>14085</v>
      </c>
      <c r="I419">
        <v>4295.9249999999993</v>
      </c>
    </row>
    <row r="420" spans="1:9" x14ac:dyDescent="0.3">
      <c r="A420" s="1">
        <v>43385</v>
      </c>
      <c r="B420">
        <v>10</v>
      </c>
      <c r="C420">
        <v>2018</v>
      </c>
      <c r="D420" t="s">
        <v>12</v>
      </c>
      <c r="E420" t="s">
        <v>23</v>
      </c>
      <c r="F420" t="s">
        <v>14</v>
      </c>
      <c r="G420">
        <v>129872.59615384617</v>
      </c>
      <c r="H420">
        <v>108054</v>
      </c>
      <c r="I420">
        <v>21818.596153846171</v>
      </c>
    </row>
    <row r="421" spans="1:9" x14ac:dyDescent="0.3">
      <c r="A421" s="1">
        <v>43385</v>
      </c>
      <c r="B421">
        <v>10</v>
      </c>
      <c r="C421">
        <v>2018</v>
      </c>
      <c r="D421" t="s">
        <v>22</v>
      </c>
      <c r="E421" t="s">
        <v>15</v>
      </c>
      <c r="F421" t="s">
        <v>16</v>
      </c>
      <c r="G421">
        <v>638637.30000000005</v>
      </c>
      <c r="H421">
        <v>474416.27999999997</v>
      </c>
      <c r="I421">
        <v>164221.02000000008</v>
      </c>
    </row>
    <row r="422" spans="1:9" x14ac:dyDescent="0.3">
      <c r="A422" s="1">
        <v>43385</v>
      </c>
      <c r="B422">
        <v>10</v>
      </c>
      <c r="C422">
        <v>2018</v>
      </c>
      <c r="D422" t="s">
        <v>21</v>
      </c>
      <c r="E422" t="s">
        <v>10</v>
      </c>
      <c r="F422" t="s">
        <v>16</v>
      </c>
      <c r="G422">
        <v>12459.555</v>
      </c>
      <c r="H422">
        <v>7329.1500000000005</v>
      </c>
      <c r="I422">
        <v>5130.4049999999997</v>
      </c>
    </row>
    <row r="423" spans="1:9" x14ac:dyDescent="0.3">
      <c r="A423" s="1">
        <v>43385</v>
      </c>
      <c r="B423">
        <v>10</v>
      </c>
      <c r="C423">
        <v>2018</v>
      </c>
      <c r="D423" t="s">
        <v>17</v>
      </c>
      <c r="E423" t="s">
        <v>15</v>
      </c>
      <c r="F423" t="s">
        <v>18</v>
      </c>
      <c r="G423">
        <v>157734</v>
      </c>
      <c r="H423">
        <v>142875</v>
      </c>
      <c r="I423">
        <v>14859</v>
      </c>
    </row>
    <row r="424" spans="1:9" x14ac:dyDescent="0.3">
      <c r="A424" s="1">
        <v>43385</v>
      </c>
      <c r="B424">
        <v>10</v>
      </c>
      <c r="C424">
        <v>2018</v>
      </c>
      <c r="D424" t="s">
        <v>21</v>
      </c>
      <c r="E424" t="s">
        <v>10</v>
      </c>
      <c r="F424" t="s">
        <v>18</v>
      </c>
      <c r="G424">
        <v>200707.20000000001</v>
      </c>
      <c r="H424">
        <v>181800</v>
      </c>
      <c r="I424">
        <v>18907.200000000012</v>
      </c>
    </row>
    <row r="425" spans="1:9" x14ac:dyDescent="0.3">
      <c r="A425" s="1">
        <v>43386</v>
      </c>
      <c r="B425">
        <v>10</v>
      </c>
      <c r="C425">
        <v>2018</v>
      </c>
      <c r="D425" t="s">
        <v>21</v>
      </c>
      <c r="E425" t="s">
        <v>23</v>
      </c>
      <c r="F425" t="s">
        <v>16</v>
      </c>
      <c r="G425">
        <v>413459.424</v>
      </c>
      <c r="H425">
        <v>319938.84000000003</v>
      </c>
      <c r="I425">
        <v>93520.583999999973</v>
      </c>
    </row>
    <row r="426" spans="1:9" x14ac:dyDescent="0.3">
      <c r="A426" s="1">
        <v>43386</v>
      </c>
      <c r="B426">
        <v>10</v>
      </c>
      <c r="C426">
        <v>2018</v>
      </c>
      <c r="D426" t="s">
        <v>12</v>
      </c>
      <c r="E426" t="s">
        <v>13</v>
      </c>
      <c r="F426" t="s">
        <v>18</v>
      </c>
      <c r="G426">
        <v>775287.9360000001</v>
      </c>
      <c r="H426">
        <v>751248</v>
      </c>
      <c r="I426">
        <v>24039.936000000103</v>
      </c>
    </row>
    <row r="427" spans="1:9" x14ac:dyDescent="0.3">
      <c r="A427" s="1">
        <v>43386</v>
      </c>
      <c r="B427">
        <v>10</v>
      </c>
      <c r="C427">
        <v>2018</v>
      </c>
      <c r="D427" t="s">
        <v>19</v>
      </c>
      <c r="E427" t="s">
        <v>13</v>
      </c>
      <c r="F427" t="s">
        <v>20</v>
      </c>
      <c r="G427">
        <v>11166.119999999999</v>
      </c>
      <c r="H427">
        <v>8545.5</v>
      </c>
      <c r="I427">
        <v>2620.619999999999</v>
      </c>
    </row>
    <row r="428" spans="1:9" x14ac:dyDescent="0.3">
      <c r="A428" s="1">
        <v>43387</v>
      </c>
      <c r="B428">
        <v>10</v>
      </c>
      <c r="C428">
        <v>2018</v>
      </c>
      <c r="D428" t="s">
        <v>19</v>
      </c>
      <c r="E428" t="s">
        <v>15</v>
      </c>
      <c r="F428" t="s">
        <v>16</v>
      </c>
      <c r="G428">
        <v>33078.239999999998</v>
      </c>
      <c r="H428">
        <v>17784</v>
      </c>
      <c r="I428">
        <v>15294.239999999998</v>
      </c>
    </row>
    <row r="429" spans="1:9" x14ac:dyDescent="0.3">
      <c r="A429" s="1">
        <v>43388</v>
      </c>
      <c r="B429">
        <v>10</v>
      </c>
      <c r="C429">
        <v>2018</v>
      </c>
      <c r="D429" t="s">
        <v>17</v>
      </c>
      <c r="E429" t="s">
        <v>13</v>
      </c>
      <c r="F429" t="s">
        <v>11</v>
      </c>
      <c r="G429">
        <v>53696.390400000011</v>
      </c>
      <c r="H429">
        <v>37289.160000000003</v>
      </c>
      <c r="I429">
        <v>16407.230400000008</v>
      </c>
    </row>
    <row r="430" spans="1:9" x14ac:dyDescent="0.3">
      <c r="A430" s="1">
        <v>43388</v>
      </c>
      <c r="B430">
        <v>10</v>
      </c>
      <c r="C430">
        <v>2018</v>
      </c>
      <c r="D430" t="s">
        <v>21</v>
      </c>
      <c r="E430" t="s">
        <v>13</v>
      </c>
      <c r="F430" t="s">
        <v>16</v>
      </c>
      <c r="G430">
        <v>16229.611440000001</v>
      </c>
      <c r="H430">
        <v>12600.630000000001</v>
      </c>
      <c r="I430">
        <v>3628.9814399999996</v>
      </c>
    </row>
    <row r="431" spans="1:9" x14ac:dyDescent="0.3">
      <c r="A431" s="1">
        <v>43389</v>
      </c>
      <c r="B431">
        <v>10</v>
      </c>
      <c r="C431">
        <v>2018</v>
      </c>
      <c r="D431" t="s">
        <v>22</v>
      </c>
      <c r="E431" t="s">
        <v>15</v>
      </c>
      <c r="F431" t="s">
        <v>14</v>
      </c>
      <c r="G431">
        <v>289533.4615384615</v>
      </c>
      <c r="H431">
        <v>245808</v>
      </c>
      <c r="I431">
        <v>43725.461538461503</v>
      </c>
    </row>
    <row r="432" spans="1:9" x14ac:dyDescent="0.3">
      <c r="A432" s="1">
        <v>43389</v>
      </c>
      <c r="B432">
        <v>10</v>
      </c>
      <c r="C432">
        <v>2018</v>
      </c>
      <c r="D432" t="s">
        <v>22</v>
      </c>
      <c r="E432" t="s">
        <v>13</v>
      </c>
      <c r="F432" t="s">
        <v>18</v>
      </c>
      <c r="G432">
        <v>588859.20000000007</v>
      </c>
      <c r="H432">
        <v>570600</v>
      </c>
      <c r="I432">
        <v>18259.20000000007</v>
      </c>
    </row>
    <row r="433" spans="1:9" x14ac:dyDescent="0.3">
      <c r="A433" s="1">
        <v>43390</v>
      </c>
      <c r="B433">
        <v>10</v>
      </c>
      <c r="C433">
        <v>2018</v>
      </c>
      <c r="D433" t="s">
        <v>21</v>
      </c>
      <c r="E433" t="s">
        <v>10</v>
      </c>
      <c r="F433" t="s">
        <v>14</v>
      </c>
      <c r="G433">
        <v>259865.71875</v>
      </c>
      <c r="H433">
        <v>218392.2</v>
      </c>
      <c r="I433">
        <v>41473.518749999988</v>
      </c>
    </row>
    <row r="434" spans="1:9" x14ac:dyDescent="0.3">
      <c r="A434" s="1">
        <v>43391</v>
      </c>
      <c r="B434">
        <v>10</v>
      </c>
      <c r="C434">
        <v>2018</v>
      </c>
      <c r="D434" t="s">
        <v>21</v>
      </c>
      <c r="E434" t="s">
        <v>15</v>
      </c>
      <c r="F434" t="s">
        <v>20</v>
      </c>
      <c r="G434">
        <v>27065.232</v>
      </c>
      <c r="H434">
        <v>23603.4</v>
      </c>
      <c r="I434">
        <v>3461.8319999999985</v>
      </c>
    </row>
    <row r="435" spans="1:9" x14ac:dyDescent="0.3">
      <c r="A435" s="1">
        <v>43392</v>
      </c>
      <c r="B435">
        <v>10</v>
      </c>
      <c r="C435">
        <v>2018</v>
      </c>
      <c r="D435" t="s">
        <v>21</v>
      </c>
      <c r="E435" t="s">
        <v>13</v>
      </c>
      <c r="F435" t="s">
        <v>16</v>
      </c>
      <c r="G435">
        <v>273319.2</v>
      </c>
      <c r="H435">
        <v>230724</v>
      </c>
      <c r="I435">
        <v>42595.200000000012</v>
      </c>
    </row>
    <row r="436" spans="1:9" x14ac:dyDescent="0.3">
      <c r="A436" s="1">
        <v>43392</v>
      </c>
      <c r="B436">
        <v>10</v>
      </c>
      <c r="C436">
        <v>2018</v>
      </c>
      <c r="D436" t="s">
        <v>17</v>
      </c>
      <c r="E436" t="s">
        <v>23</v>
      </c>
      <c r="F436" t="s">
        <v>16</v>
      </c>
      <c r="G436">
        <v>28552.078800000003</v>
      </c>
      <c r="H436">
        <v>15350.580000000002</v>
      </c>
      <c r="I436">
        <v>13201.498800000001</v>
      </c>
    </row>
    <row r="437" spans="1:9" x14ac:dyDescent="0.3">
      <c r="A437" s="1">
        <v>43394</v>
      </c>
      <c r="B437">
        <v>10</v>
      </c>
      <c r="C437">
        <v>2018</v>
      </c>
      <c r="D437" t="s">
        <v>17</v>
      </c>
      <c r="E437" t="s">
        <v>23</v>
      </c>
      <c r="F437" t="s">
        <v>16</v>
      </c>
      <c r="G437">
        <v>6849.4734000000008</v>
      </c>
      <c r="H437">
        <v>5149.9799999999996</v>
      </c>
      <c r="I437">
        <v>1699.4934000000012</v>
      </c>
    </row>
    <row r="438" spans="1:9" x14ac:dyDescent="0.3">
      <c r="A438" s="1">
        <v>43394</v>
      </c>
      <c r="B438">
        <v>10</v>
      </c>
      <c r="C438">
        <v>2018</v>
      </c>
      <c r="D438" t="s">
        <v>17</v>
      </c>
      <c r="E438" t="s">
        <v>13</v>
      </c>
      <c r="F438" t="s">
        <v>16</v>
      </c>
      <c r="G438">
        <v>29584.245599999998</v>
      </c>
      <c r="H438">
        <v>16255.080000000002</v>
      </c>
      <c r="I438">
        <v>13329.165599999997</v>
      </c>
    </row>
    <row r="439" spans="1:9" x14ac:dyDescent="0.3">
      <c r="A439" s="1">
        <v>43394</v>
      </c>
      <c r="B439">
        <v>10</v>
      </c>
      <c r="C439">
        <v>2018</v>
      </c>
      <c r="D439" t="s">
        <v>12</v>
      </c>
      <c r="E439" t="s">
        <v>13</v>
      </c>
      <c r="F439" t="s">
        <v>20</v>
      </c>
      <c r="G439">
        <v>27194.400000000001</v>
      </c>
      <c r="H439">
        <v>20395.8</v>
      </c>
      <c r="I439">
        <v>6798.6000000000022</v>
      </c>
    </row>
    <row r="440" spans="1:9" x14ac:dyDescent="0.3">
      <c r="A440" s="1">
        <v>43395</v>
      </c>
      <c r="B440">
        <v>10</v>
      </c>
      <c r="C440">
        <v>2018</v>
      </c>
      <c r="D440" t="s">
        <v>19</v>
      </c>
      <c r="E440" t="s">
        <v>10</v>
      </c>
      <c r="F440" t="s">
        <v>11</v>
      </c>
      <c r="G440">
        <v>154034.66250000001</v>
      </c>
      <c r="H440">
        <v>120811.5</v>
      </c>
      <c r="I440">
        <v>33223.162500000006</v>
      </c>
    </row>
    <row r="441" spans="1:9" x14ac:dyDescent="0.3">
      <c r="A441" s="1">
        <v>43395</v>
      </c>
      <c r="B441">
        <v>10</v>
      </c>
      <c r="C441">
        <v>2018</v>
      </c>
      <c r="D441" t="s">
        <v>21</v>
      </c>
      <c r="E441" t="s">
        <v>10</v>
      </c>
      <c r="F441" t="s">
        <v>14</v>
      </c>
      <c r="G441">
        <v>195112.29375000001</v>
      </c>
      <c r="H441">
        <v>163973.16</v>
      </c>
      <c r="I441">
        <v>31139.133750000008</v>
      </c>
    </row>
    <row r="442" spans="1:9" x14ac:dyDescent="0.3">
      <c r="A442" s="1">
        <v>43395</v>
      </c>
      <c r="B442">
        <v>10</v>
      </c>
      <c r="C442">
        <v>2018</v>
      </c>
      <c r="D442" t="s">
        <v>19</v>
      </c>
      <c r="E442" t="s">
        <v>13</v>
      </c>
      <c r="F442" t="s">
        <v>14</v>
      </c>
      <c r="G442">
        <v>817817.1490384615</v>
      </c>
      <c r="H442">
        <v>764521.20000000007</v>
      </c>
      <c r="I442">
        <v>53295.949038461433</v>
      </c>
    </row>
    <row r="443" spans="1:9" x14ac:dyDescent="0.3">
      <c r="A443" s="1">
        <v>43396</v>
      </c>
      <c r="B443">
        <v>10</v>
      </c>
      <c r="C443">
        <v>2018</v>
      </c>
      <c r="D443" t="s">
        <v>19</v>
      </c>
      <c r="E443" t="s">
        <v>13</v>
      </c>
      <c r="F443" t="s">
        <v>16</v>
      </c>
      <c r="G443">
        <v>606617.424</v>
      </c>
      <c r="H443">
        <v>484548.48</v>
      </c>
      <c r="I443">
        <v>122068.94400000002</v>
      </c>
    </row>
    <row r="444" spans="1:9" x14ac:dyDescent="0.3">
      <c r="A444" s="1">
        <v>43396</v>
      </c>
      <c r="B444">
        <v>10</v>
      </c>
      <c r="C444">
        <v>2018</v>
      </c>
      <c r="D444" t="s">
        <v>22</v>
      </c>
      <c r="E444" t="s">
        <v>13</v>
      </c>
      <c r="F444" t="s">
        <v>18</v>
      </c>
      <c r="G444">
        <v>92517.390000000014</v>
      </c>
      <c r="H444">
        <v>78671.25</v>
      </c>
      <c r="I444">
        <v>13846.140000000014</v>
      </c>
    </row>
    <row r="445" spans="1:9" x14ac:dyDescent="0.3">
      <c r="A445" s="1">
        <v>43397</v>
      </c>
      <c r="B445">
        <v>10</v>
      </c>
      <c r="C445">
        <v>2018</v>
      </c>
      <c r="D445" t="s">
        <v>12</v>
      </c>
      <c r="E445" t="s">
        <v>23</v>
      </c>
      <c r="F445" t="s">
        <v>14</v>
      </c>
      <c r="G445">
        <v>252960.14423076925</v>
      </c>
      <c r="H445">
        <v>216972</v>
      </c>
      <c r="I445">
        <v>35988.144230769249</v>
      </c>
    </row>
    <row r="446" spans="1:9" x14ac:dyDescent="0.3">
      <c r="A446" s="1">
        <v>43397</v>
      </c>
      <c r="B446">
        <v>10</v>
      </c>
      <c r="C446">
        <v>2018</v>
      </c>
      <c r="D446" t="s">
        <v>17</v>
      </c>
      <c r="E446" t="s">
        <v>10</v>
      </c>
      <c r="F446" t="s">
        <v>14</v>
      </c>
      <c r="G446">
        <v>222325.06153846154</v>
      </c>
      <c r="H446">
        <v>188749.44</v>
      </c>
      <c r="I446">
        <v>33575.621538461535</v>
      </c>
    </row>
    <row r="447" spans="1:9" x14ac:dyDescent="0.3">
      <c r="A447" s="1">
        <v>43397</v>
      </c>
      <c r="B447">
        <v>10</v>
      </c>
      <c r="C447">
        <v>2018</v>
      </c>
      <c r="D447" t="s">
        <v>12</v>
      </c>
      <c r="E447" t="s">
        <v>23</v>
      </c>
      <c r="F447" t="s">
        <v>16</v>
      </c>
      <c r="G447">
        <v>47018.700000000004</v>
      </c>
      <c r="H447">
        <v>26415</v>
      </c>
      <c r="I447">
        <v>20603.700000000004</v>
      </c>
    </row>
    <row r="448" spans="1:9" x14ac:dyDescent="0.3">
      <c r="A448" s="1">
        <v>43397</v>
      </c>
      <c r="B448">
        <v>10</v>
      </c>
      <c r="C448">
        <v>2018</v>
      </c>
      <c r="D448" t="s">
        <v>19</v>
      </c>
      <c r="E448" t="s">
        <v>23</v>
      </c>
      <c r="F448" t="s">
        <v>18</v>
      </c>
      <c r="G448">
        <v>1699625.5920000002</v>
      </c>
      <c r="H448">
        <v>1522962</v>
      </c>
      <c r="I448">
        <v>176663.59200000018</v>
      </c>
    </row>
    <row r="449" spans="1:9" x14ac:dyDescent="0.3">
      <c r="A449" s="1">
        <v>43397</v>
      </c>
      <c r="B449">
        <v>10</v>
      </c>
      <c r="C449">
        <v>2018</v>
      </c>
      <c r="D449" t="s">
        <v>22</v>
      </c>
      <c r="E449" t="s">
        <v>13</v>
      </c>
      <c r="F449" t="s">
        <v>20</v>
      </c>
      <c r="G449">
        <v>24475.651200000004</v>
      </c>
      <c r="H449">
        <v>20172.239999999998</v>
      </c>
      <c r="I449">
        <v>4303.4112000000059</v>
      </c>
    </row>
    <row r="450" spans="1:9" x14ac:dyDescent="0.3">
      <c r="A450" s="1">
        <v>43398</v>
      </c>
      <c r="B450">
        <v>10</v>
      </c>
      <c r="C450">
        <v>2018</v>
      </c>
      <c r="D450" t="s">
        <v>19</v>
      </c>
      <c r="E450" t="s">
        <v>15</v>
      </c>
      <c r="F450" t="s">
        <v>14</v>
      </c>
      <c r="G450">
        <v>152308.60961538463</v>
      </c>
      <c r="H450">
        <v>142382.88</v>
      </c>
      <c r="I450">
        <v>9925.7296153846255</v>
      </c>
    </row>
    <row r="451" spans="1:9" x14ac:dyDescent="0.3">
      <c r="A451" s="1">
        <v>43398</v>
      </c>
      <c r="B451">
        <v>10</v>
      </c>
      <c r="C451">
        <v>2018</v>
      </c>
      <c r="D451" t="s">
        <v>12</v>
      </c>
      <c r="E451" t="s">
        <v>10</v>
      </c>
      <c r="F451" t="s">
        <v>20</v>
      </c>
      <c r="G451">
        <v>20637.936000000002</v>
      </c>
      <c r="H451">
        <v>17998.2</v>
      </c>
      <c r="I451">
        <v>2639.7360000000008</v>
      </c>
    </row>
    <row r="452" spans="1:9" x14ac:dyDescent="0.3">
      <c r="A452" s="1">
        <v>43401</v>
      </c>
      <c r="B452">
        <v>10</v>
      </c>
      <c r="C452">
        <v>2018</v>
      </c>
      <c r="D452" t="s">
        <v>21</v>
      </c>
      <c r="E452" t="s">
        <v>13</v>
      </c>
      <c r="F452" t="s">
        <v>14</v>
      </c>
      <c r="G452">
        <v>366187.5</v>
      </c>
      <c r="H452">
        <v>304668</v>
      </c>
      <c r="I452">
        <v>61519.5</v>
      </c>
    </row>
    <row r="453" spans="1:9" x14ac:dyDescent="0.3">
      <c r="A453" s="1">
        <v>43401</v>
      </c>
      <c r="B453">
        <v>10</v>
      </c>
      <c r="C453">
        <v>2018</v>
      </c>
      <c r="D453" t="s">
        <v>17</v>
      </c>
      <c r="E453" t="s">
        <v>13</v>
      </c>
      <c r="F453" t="s">
        <v>14</v>
      </c>
      <c r="G453">
        <v>272868.75</v>
      </c>
      <c r="H453">
        <v>231660</v>
      </c>
      <c r="I453">
        <v>41208.75</v>
      </c>
    </row>
    <row r="454" spans="1:9" x14ac:dyDescent="0.3">
      <c r="A454" s="1">
        <v>43401</v>
      </c>
      <c r="B454">
        <v>10</v>
      </c>
      <c r="C454">
        <v>2018</v>
      </c>
      <c r="D454" t="s">
        <v>12</v>
      </c>
      <c r="E454" t="s">
        <v>13</v>
      </c>
      <c r="F454" t="s">
        <v>20</v>
      </c>
      <c r="G454">
        <v>64337.846400000002</v>
      </c>
      <c r="H454">
        <v>51885.359999999993</v>
      </c>
      <c r="I454">
        <v>12452.486400000009</v>
      </c>
    </row>
    <row r="455" spans="1:9" x14ac:dyDescent="0.3">
      <c r="A455" s="1">
        <v>43401</v>
      </c>
      <c r="B455">
        <v>10</v>
      </c>
      <c r="C455">
        <v>2018</v>
      </c>
      <c r="D455" t="s">
        <v>21</v>
      </c>
      <c r="E455" t="s">
        <v>23</v>
      </c>
      <c r="F455" t="s">
        <v>20</v>
      </c>
      <c r="G455">
        <v>28072.98</v>
      </c>
      <c r="H455">
        <v>24482.25</v>
      </c>
      <c r="I455">
        <v>3590.7299999999996</v>
      </c>
    </row>
    <row r="456" spans="1:9" x14ac:dyDescent="0.3">
      <c r="A456" s="1">
        <v>43402</v>
      </c>
      <c r="B456">
        <v>10</v>
      </c>
      <c r="C456">
        <v>2018</v>
      </c>
      <c r="D456" t="s">
        <v>22</v>
      </c>
      <c r="E456" t="s">
        <v>23</v>
      </c>
      <c r="F456" t="s">
        <v>11</v>
      </c>
      <c r="G456">
        <v>11916.45</v>
      </c>
      <c r="H456">
        <v>8730</v>
      </c>
      <c r="I456">
        <v>3186.4500000000007</v>
      </c>
    </row>
    <row r="457" spans="1:9" x14ac:dyDescent="0.3">
      <c r="A457" s="1">
        <v>43403</v>
      </c>
      <c r="B457">
        <v>10</v>
      </c>
      <c r="C457">
        <v>2018</v>
      </c>
      <c r="D457" t="s">
        <v>22</v>
      </c>
      <c r="E457" t="s">
        <v>15</v>
      </c>
      <c r="F457" t="s">
        <v>16</v>
      </c>
      <c r="G457">
        <v>1517.04</v>
      </c>
      <c r="H457">
        <v>1260</v>
      </c>
      <c r="I457">
        <v>257.03999999999996</v>
      </c>
    </row>
    <row r="458" spans="1:9" x14ac:dyDescent="0.3">
      <c r="A458" s="1">
        <v>43404</v>
      </c>
      <c r="B458">
        <v>10</v>
      </c>
      <c r="C458">
        <v>2018</v>
      </c>
      <c r="D458" t="s">
        <v>17</v>
      </c>
      <c r="E458" t="s">
        <v>15</v>
      </c>
      <c r="F458" t="s">
        <v>14</v>
      </c>
      <c r="G458">
        <v>285062.88461538462</v>
      </c>
      <c r="H458">
        <v>257796</v>
      </c>
      <c r="I458">
        <v>27266.884615384624</v>
      </c>
    </row>
    <row r="459" spans="1:9" x14ac:dyDescent="0.3">
      <c r="A459" s="1">
        <v>43404</v>
      </c>
      <c r="B459">
        <v>10</v>
      </c>
      <c r="C459">
        <v>2018</v>
      </c>
      <c r="D459" t="s">
        <v>22</v>
      </c>
      <c r="E459" t="s">
        <v>10</v>
      </c>
      <c r="F459" t="s">
        <v>14</v>
      </c>
      <c r="G459">
        <v>54815.192307692305</v>
      </c>
      <c r="H459">
        <v>53654.400000000001</v>
      </c>
      <c r="I459">
        <v>1160.7923076923034</v>
      </c>
    </row>
    <row r="460" spans="1:9" x14ac:dyDescent="0.3">
      <c r="A460" s="1">
        <v>43404</v>
      </c>
      <c r="B460">
        <v>10</v>
      </c>
      <c r="C460">
        <v>2018</v>
      </c>
      <c r="D460" t="s">
        <v>12</v>
      </c>
      <c r="E460" t="s">
        <v>15</v>
      </c>
      <c r="F460" t="s">
        <v>18</v>
      </c>
      <c r="G460">
        <v>4185548.6400000006</v>
      </c>
      <c r="H460">
        <v>3832920</v>
      </c>
      <c r="I460">
        <v>352628.6400000006</v>
      </c>
    </row>
    <row r="461" spans="1:9" x14ac:dyDescent="0.3">
      <c r="A461" s="1">
        <v>43405</v>
      </c>
      <c r="B461">
        <v>11</v>
      </c>
      <c r="C461">
        <v>2018</v>
      </c>
      <c r="D461" t="s">
        <v>22</v>
      </c>
      <c r="E461" t="s">
        <v>15</v>
      </c>
      <c r="F461" t="s">
        <v>20</v>
      </c>
      <c r="G461">
        <v>3963.6</v>
      </c>
      <c r="H461">
        <v>2972.7000000000003</v>
      </c>
      <c r="I461">
        <v>990.89999999999964</v>
      </c>
    </row>
    <row r="462" spans="1:9" x14ac:dyDescent="0.3">
      <c r="A462" s="1">
        <v>43406</v>
      </c>
      <c r="B462">
        <v>11</v>
      </c>
      <c r="C462">
        <v>2018</v>
      </c>
      <c r="D462" t="s">
        <v>22</v>
      </c>
      <c r="E462" t="s">
        <v>13</v>
      </c>
      <c r="F462" t="s">
        <v>18</v>
      </c>
      <c r="G462">
        <v>1593506.25</v>
      </c>
      <c r="H462">
        <v>1397812.5</v>
      </c>
      <c r="I462">
        <v>195693.75</v>
      </c>
    </row>
    <row r="463" spans="1:9" x14ac:dyDescent="0.3">
      <c r="A463" s="1">
        <v>43409</v>
      </c>
      <c r="B463">
        <v>11</v>
      </c>
      <c r="C463">
        <v>2018</v>
      </c>
      <c r="D463" t="s">
        <v>22</v>
      </c>
      <c r="E463" t="s">
        <v>13</v>
      </c>
      <c r="F463" t="s">
        <v>16</v>
      </c>
      <c r="G463">
        <v>8211.42</v>
      </c>
      <c r="H463">
        <v>6174</v>
      </c>
      <c r="I463">
        <v>2037.42</v>
      </c>
    </row>
    <row r="464" spans="1:9" x14ac:dyDescent="0.3">
      <c r="A464" s="1">
        <v>43409</v>
      </c>
      <c r="B464">
        <v>11</v>
      </c>
      <c r="C464">
        <v>2018</v>
      </c>
      <c r="D464" t="s">
        <v>22</v>
      </c>
      <c r="E464" t="s">
        <v>10</v>
      </c>
      <c r="F464" t="s">
        <v>16</v>
      </c>
      <c r="G464">
        <v>10859.94</v>
      </c>
      <c r="H464">
        <v>5967</v>
      </c>
      <c r="I464">
        <v>4892.9400000000005</v>
      </c>
    </row>
    <row r="465" spans="1:9" x14ac:dyDescent="0.3">
      <c r="A465" s="1">
        <v>43410</v>
      </c>
      <c r="B465">
        <v>11</v>
      </c>
      <c r="C465">
        <v>2018</v>
      </c>
      <c r="D465" t="s">
        <v>17</v>
      </c>
      <c r="E465" t="s">
        <v>23</v>
      </c>
      <c r="F465" t="s">
        <v>16</v>
      </c>
      <c r="G465">
        <v>18497.586240000001</v>
      </c>
      <c r="H465">
        <v>14361.480000000001</v>
      </c>
      <c r="I465">
        <v>4136.1062399999992</v>
      </c>
    </row>
    <row r="466" spans="1:9" x14ac:dyDescent="0.3">
      <c r="A466" s="1">
        <v>43411</v>
      </c>
      <c r="B466">
        <v>11</v>
      </c>
      <c r="C466">
        <v>2018</v>
      </c>
      <c r="D466" t="s">
        <v>22</v>
      </c>
      <c r="E466" t="s">
        <v>10</v>
      </c>
      <c r="F466" t="s">
        <v>16</v>
      </c>
      <c r="G466">
        <v>1438680.6</v>
      </c>
      <c r="H466">
        <v>1068734.1600000001</v>
      </c>
      <c r="I466">
        <v>369946.43999999994</v>
      </c>
    </row>
    <row r="467" spans="1:9" x14ac:dyDescent="0.3">
      <c r="A467" s="1">
        <v>43411</v>
      </c>
      <c r="B467">
        <v>11</v>
      </c>
      <c r="C467">
        <v>2018</v>
      </c>
      <c r="D467" t="s">
        <v>12</v>
      </c>
      <c r="E467" t="s">
        <v>15</v>
      </c>
      <c r="F467" t="s">
        <v>20</v>
      </c>
      <c r="G467">
        <v>15449.939999999999</v>
      </c>
      <c r="H467">
        <v>11704.5</v>
      </c>
      <c r="I467">
        <v>3745.4399999999987</v>
      </c>
    </row>
    <row r="468" spans="1:9" x14ac:dyDescent="0.3">
      <c r="A468" s="1">
        <v>43412</v>
      </c>
      <c r="B468">
        <v>11</v>
      </c>
      <c r="C468">
        <v>2018</v>
      </c>
      <c r="D468" t="s">
        <v>12</v>
      </c>
      <c r="E468" t="s">
        <v>10</v>
      </c>
      <c r="F468" t="s">
        <v>14</v>
      </c>
      <c r="G468">
        <v>275981.53846153844</v>
      </c>
      <c r="H468">
        <v>260928</v>
      </c>
      <c r="I468">
        <v>15053.538461538439</v>
      </c>
    </row>
    <row r="469" spans="1:9" x14ac:dyDescent="0.3">
      <c r="A469" s="1">
        <v>43412</v>
      </c>
      <c r="B469">
        <v>11</v>
      </c>
      <c r="C469">
        <v>2018</v>
      </c>
      <c r="D469" t="s">
        <v>22</v>
      </c>
      <c r="E469" t="s">
        <v>15</v>
      </c>
      <c r="F469" t="s">
        <v>16</v>
      </c>
      <c r="G469">
        <v>10360.764000000001</v>
      </c>
      <c r="H469">
        <v>5630.85</v>
      </c>
      <c r="I469">
        <v>4729.9140000000007</v>
      </c>
    </row>
    <row r="470" spans="1:9" x14ac:dyDescent="0.3">
      <c r="A470" s="1">
        <v>43412</v>
      </c>
      <c r="B470">
        <v>11</v>
      </c>
      <c r="C470">
        <v>2018</v>
      </c>
      <c r="D470" t="s">
        <v>21</v>
      </c>
      <c r="E470" t="s">
        <v>13</v>
      </c>
      <c r="F470" t="s">
        <v>20</v>
      </c>
      <c r="G470">
        <v>8390.52</v>
      </c>
      <c r="H470">
        <v>7403.4000000000005</v>
      </c>
      <c r="I470">
        <v>987.11999999999989</v>
      </c>
    </row>
    <row r="471" spans="1:9" x14ac:dyDescent="0.3">
      <c r="A471" s="1">
        <v>43413</v>
      </c>
      <c r="B471">
        <v>11</v>
      </c>
      <c r="C471">
        <v>2018</v>
      </c>
      <c r="D471" t="s">
        <v>22</v>
      </c>
      <c r="E471" t="s">
        <v>13</v>
      </c>
      <c r="F471" t="s">
        <v>20</v>
      </c>
      <c r="G471">
        <v>104525.802</v>
      </c>
      <c r="H471">
        <v>82520.37000000001</v>
      </c>
      <c r="I471">
        <v>22005.431999999986</v>
      </c>
    </row>
    <row r="472" spans="1:9" x14ac:dyDescent="0.3">
      <c r="A472" s="1">
        <v>43414</v>
      </c>
      <c r="B472">
        <v>11</v>
      </c>
      <c r="C472">
        <v>2018</v>
      </c>
      <c r="D472" t="s">
        <v>21</v>
      </c>
      <c r="E472" t="s">
        <v>13</v>
      </c>
      <c r="F472" t="s">
        <v>11</v>
      </c>
      <c r="G472">
        <v>106099.8993</v>
      </c>
      <c r="H472">
        <v>79475.58</v>
      </c>
      <c r="I472">
        <v>26624.319300000003</v>
      </c>
    </row>
    <row r="473" spans="1:9" x14ac:dyDescent="0.3">
      <c r="A473" s="1">
        <v>43417</v>
      </c>
      <c r="B473">
        <v>11</v>
      </c>
      <c r="C473">
        <v>2018</v>
      </c>
      <c r="D473" t="s">
        <v>21</v>
      </c>
      <c r="E473" t="s">
        <v>15</v>
      </c>
      <c r="F473" t="s">
        <v>11</v>
      </c>
      <c r="G473">
        <v>61715.5605</v>
      </c>
      <c r="H473">
        <v>41559.300000000003</v>
      </c>
      <c r="I473">
        <v>20156.260499999997</v>
      </c>
    </row>
    <row r="474" spans="1:9" x14ac:dyDescent="0.3">
      <c r="A474" s="1">
        <v>43417</v>
      </c>
      <c r="B474">
        <v>11</v>
      </c>
      <c r="C474">
        <v>2018</v>
      </c>
      <c r="D474" t="s">
        <v>21</v>
      </c>
      <c r="E474" t="s">
        <v>13</v>
      </c>
      <c r="F474" t="s">
        <v>11</v>
      </c>
      <c r="G474">
        <v>141675.01425000001</v>
      </c>
      <c r="H474">
        <v>101559.15000000001</v>
      </c>
      <c r="I474">
        <v>40115.864249999999</v>
      </c>
    </row>
    <row r="475" spans="1:9" x14ac:dyDescent="0.3">
      <c r="A475" s="1">
        <v>43419</v>
      </c>
      <c r="B475">
        <v>11</v>
      </c>
      <c r="C475">
        <v>2018</v>
      </c>
      <c r="D475" t="s">
        <v>12</v>
      </c>
      <c r="E475" t="s">
        <v>23</v>
      </c>
      <c r="F475" t="s">
        <v>16</v>
      </c>
      <c r="G475">
        <v>70022.4372</v>
      </c>
      <c r="H475">
        <v>40242.780000000006</v>
      </c>
      <c r="I475">
        <v>29779.657199999994</v>
      </c>
    </row>
    <row r="476" spans="1:9" x14ac:dyDescent="0.3">
      <c r="A476" s="1">
        <v>43420</v>
      </c>
      <c r="B476">
        <v>11</v>
      </c>
      <c r="C476">
        <v>2018</v>
      </c>
      <c r="D476" t="s">
        <v>12</v>
      </c>
      <c r="E476" t="s">
        <v>13</v>
      </c>
      <c r="F476" t="s">
        <v>11</v>
      </c>
      <c r="G476">
        <v>91517.428799999994</v>
      </c>
      <c r="H476">
        <v>63553.770000000004</v>
      </c>
      <c r="I476">
        <v>27963.65879999999</v>
      </c>
    </row>
    <row r="477" spans="1:9" x14ac:dyDescent="0.3">
      <c r="A477" s="1">
        <v>43420</v>
      </c>
      <c r="B477">
        <v>11</v>
      </c>
      <c r="C477">
        <v>2018</v>
      </c>
      <c r="D477" t="s">
        <v>21</v>
      </c>
      <c r="E477" t="s">
        <v>15</v>
      </c>
      <c r="F477" t="s">
        <v>14</v>
      </c>
      <c r="G477">
        <v>234044.04807692309</v>
      </c>
      <c r="H477">
        <v>216360.72000000003</v>
      </c>
      <c r="I477">
        <v>17683.328076923062</v>
      </c>
    </row>
    <row r="478" spans="1:9" x14ac:dyDescent="0.3">
      <c r="A478" s="1">
        <v>43420</v>
      </c>
      <c r="B478">
        <v>11</v>
      </c>
      <c r="C478">
        <v>2018</v>
      </c>
      <c r="D478" t="s">
        <v>22</v>
      </c>
      <c r="E478" t="s">
        <v>23</v>
      </c>
      <c r="F478" t="s">
        <v>16</v>
      </c>
      <c r="G478">
        <v>671806.8</v>
      </c>
      <c r="H478">
        <v>499056.48</v>
      </c>
      <c r="I478">
        <v>172750.32000000007</v>
      </c>
    </row>
    <row r="479" spans="1:9" x14ac:dyDescent="0.3">
      <c r="A479" s="1">
        <v>43420</v>
      </c>
      <c r="B479">
        <v>11</v>
      </c>
      <c r="C479">
        <v>2018</v>
      </c>
      <c r="D479" t="s">
        <v>22</v>
      </c>
      <c r="E479" t="s">
        <v>13</v>
      </c>
      <c r="F479" t="s">
        <v>18</v>
      </c>
      <c r="G479">
        <v>171005.68800000002</v>
      </c>
      <c r="H479">
        <v>145413</v>
      </c>
      <c r="I479">
        <v>25592.688000000024</v>
      </c>
    </row>
    <row r="480" spans="1:9" x14ac:dyDescent="0.3">
      <c r="A480" s="1">
        <v>43420</v>
      </c>
      <c r="B480">
        <v>11</v>
      </c>
      <c r="C480">
        <v>2018</v>
      </c>
      <c r="D480" t="s">
        <v>22</v>
      </c>
      <c r="E480" t="s">
        <v>15</v>
      </c>
      <c r="F480" t="s">
        <v>18</v>
      </c>
      <c r="G480">
        <v>382552.092</v>
      </c>
      <c r="H480">
        <v>328653</v>
      </c>
      <c r="I480">
        <v>53899.092000000004</v>
      </c>
    </row>
    <row r="481" spans="1:9" x14ac:dyDescent="0.3">
      <c r="A481" s="1">
        <v>43421</v>
      </c>
      <c r="B481">
        <v>11</v>
      </c>
      <c r="C481">
        <v>2018</v>
      </c>
      <c r="D481" t="s">
        <v>21</v>
      </c>
      <c r="E481" t="s">
        <v>23</v>
      </c>
      <c r="F481" t="s">
        <v>18</v>
      </c>
      <c r="G481">
        <v>344509.2</v>
      </c>
      <c r="H481">
        <v>308700</v>
      </c>
      <c r="I481">
        <v>35809.200000000012</v>
      </c>
    </row>
    <row r="482" spans="1:9" x14ac:dyDescent="0.3">
      <c r="A482" s="1">
        <v>43421</v>
      </c>
      <c r="B482">
        <v>11</v>
      </c>
      <c r="C482">
        <v>2018</v>
      </c>
      <c r="D482" t="s">
        <v>19</v>
      </c>
      <c r="E482" t="s">
        <v>13</v>
      </c>
      <c r="F482" t="s">
        <v>18</v>
      </c>
      <c r="G482">
        <v>474131.39400000003</v>
      </c>
      <c r="H482">
        <v>420329.25</v>
      </c>
      <c r="I482">
        <v>53802.144000000029</v>
      </c>
    </row>
    <row r="483" spans="1:9" x14ac:dyDescent="0.3">
      <c r="A483" s="1">
        <v>43422</v>
      </c>
      <c r="B483">
        <v>11</v>
      </c>
      <c r="C483">
        <v>2018</v>
      </c>
      <c r="D483" t="s">
        <v>17</v>
      </c>
      <c r="E483" t="s">
        <v>13</v>
      </c>
      <c r="F483" t="s">
        <v>16</v>
      </c>
      <c r="G483">
        <v>13416.480000000001</v>
      </c>
      <c r="H483">
        <v>10890</v>
      </c>
      <c r="I483">
        <v>2526.4800000000014</v>
      </c>
    </row>
    <row r="484" spans="1:9" x14ac:dyDescent="0.3">
      <c r="A484" s="1">
        <v>43422</v>
      </c>
      <c r="B484">
        <v>11</v>
      </c>
      <c r="C484">
        <v>2018</v>
      </c>
      <c r="D484" t="s">
        <v>22</v>
      </c>
      <c r="E484" t="s">
        <v>23</v>
      </c>
      <c r="F484" t="s">
        <v>16</v>
      </c>
      <c r="G484">
        <v>24933.928319999999</v>
      </c>
      <c r="H484">
        <v>19358.640000000003</v>
      </c>
      <c r="I484">
        <v>5575.288319999996</v>
      </c>
    </row>
    <row r="485" spans="1:9" x14ac:dyDescent="0.3">
      <c r="A485" s="1">
        <v>43423</v>
      </c>
      <c r="B485">
        <v>11</v>
      </c>
      <c r="C485">
        <v>2018</v>
      </c>
      <c r="D485" t="s">
        <v>22</v>
      </c>
      <c r="E485" t="s">
        <v>10</v>
      </c>
      <c r="F485" t="s">
        <v>16</v>
      </c>
      <c r="G485">
        <v>530145</v>
      </c>
      <c r="H485">
        <v>437580</v>
      </c>
      <c r="I485">
        <v>92565</v>
      </c>
    </row>
    <row r="486" spans="1:9" x14ac:dyDescent="0.3">
      <c r="A486" s="1">
        <v>43423</v>
      </c>
      <c r="B486">
        <v>11</v>
      </c>
      <c r="C486">
        <v>2018</v>
      </c>
      <c r="D486" t="s">
        <v>12</v>
      </c>
      <c r="E486" t="s">
        <v>13</v>
      </c>
      <c r="F486" t="s">
        <v>18</v>
      </c>
      <c r="G486">
        <v>410605.2</v>
      </c>
      <c r="H486">
        <v>342171</v>
      </c>
      <c r="I486">
        <v>68434.200000000012</v>
      </c>
    </row>
    <row r="487" spans="1:9" x14ac:dyDescent="0.3">
      <c r="A487" s="1">
        <v>43423</v>
      </c>
      <c r="B487">
        <v>11</v>
      </c>
      <c r="C487">
        <v>2018</v>
      </c>
      <c r="D487" t="s">
        <v>17</v>
      </c>
      <c r="E487" t="s">
        <v>10</v>
      </c>
      <c r="F487" t="s">
        <v>18</v>
      </c>
      <c r="G487">
        <v>1297890</v>
      </c>
      <c r="H487">
        <v>1138500</v>
      </c>
      <c r="I487">
        <v>159390</v>
      </c>
    </row>
    <row r="488" spans="1:9" x14ac:dyDescent="0.3">
      <c r="A488" s="1">
        <v>43424</v>
      </c>
      <c r="B488">
        <v>11</v>
      </c>
      <c r="C488">
        <v>2018</v>
      </c>
      <c r="D488" t="s">
        <v>19</v>
      </c>
      <c r="E488" t="s">
        <v>23</v>
      </c>
      <c r="F488" t="s">
        <v>14</v>
      </c>
      <c r="G488">
        <v>989305.14375000005</v>
      </c>
      <c r="H488">
        <v>904507.56</v>
      </c>
      <c r="I488">
        <v>84797.583749999991</v>
      </c>
    </row>
    <row r="489" spans="1:9" x14ac:dyDescent="0.3">
      <c r="A489" s="1">
        <v>43424</v>
      </c>
      <c r="B489">
        <v>11</v>
      </c>
      <c r="C489">
        <v>2018</v>
      </c>
      <c r="D489" t="s">
        <v>17</v>
      </c>
      <c r="E489" t="s">
        <v>15</v>
      </c>
      <c r="F489" t="s">
        <v>16</v>
      </c>
      <c r="G489">
        <v>160091.97839999999</v>
      </c>
      <c r="H489">
        <v>87006.510000000009</v>
      </c>
      <c r="I489">
        <v>73085.468399999983</v>
      </c>
    </row>
    <row r="490" spans="1:9" x14ac:dyDescent="0.3">
      <c r="A490" s="1">
        <v>43425</v>
      </c>
      <c r="B490">
        <v>11</v>
      </c>
      <c r="C490">
        <v>2018</v>
      </c>
      <c r="D490" t="s">
        <v>17</v>
      </c>
      <c r="E490" t="s">
        <v>15</v>
      </c>
      <c r="F490" t="s">
        <v>11</v>
      </c>
      <c r="G490">
        <v>67105.324800000002</v>
      </c>
      <c r="H490">
        <v>46600.920000000006</v>
      </c>
      <c r="I490">
        <v>20504.404799999997</v>
      </c>
    </row>
    <row r="491" spans="1:9" x14ac:dyDescent="0.3">
      <c r="A491" s="1">
        <v>43425</v>
      </c>
      <c r="B491">
        <v>11</v>
      </c>
      <c r="C491">
        <v>2018</v>
      </c>
      <c r="D491" t="s">
        <v>19</v>
      </c>
      <c r="E491" t="s">
        <v>13</v>
      </c>
      <c r="F491" t="s">
        <v>20</v>
      </c>
      <c r="G491">
        <v>10868.074560000001</v>
      </c>
      <c r="H491">
        <v>9477.9719999999998</v>
      </c>
      <c r="I491">
        <v>1390.1025600000012</v>
      </c>
    </row>
    <row r="492" spans="1:9" x14ac:dyDescent="0.3">
      <c r="A492" s="1">
        <v>43426</v>
      </c>
      <c r="B492">
        <v>11</v>
      </c>
      <c r="C492">
        <v>2018</v>
      </c>
      <c r="D492" t="s">
        <v>22</v>
      </c>
      <c r="E492" t="s">
        <v>13</v>
      </c>
      <c r="F492" t="s">
        <v>16</v>
      </c>
      <c r="G492">
        <v>352680.3</v>
      </c>
      <c r="H492">
        <v>261991.08000000002</v>
      </c>
      <c r="I492">
        <v>90689.219999999972</v>
      </c>
    </row>
    <row r="493" spans="1:9" x14ac:dyDescent="0.3">
      <c r="A493" s="1">
        <v>43427</v>
      </c>
      <c r="B493">
        <v>11</v>
      </c>
      <c r="C493">
        <v>2018</v>
      </c>
      <c r="D493" t="s">
        <v>21</v>
      </c>
      <c r="E493" t="s">
        <v>15</v>
      </c>
      <c r="F493" t="s">
        <v>16</v>
      </c>
      <c r="G493">
        <v>114148.24560000001</v>
      </c>
      <c r="H493">
        <v>65602.44</v>
      </c>
      <c r="I493">
        <v>48545.805600000007</v>
      </c>
    </row>
    <row r="494" spans="1:9" x14ac:dyDescent="0.3">
      <c r="A494" s="1">
        <v>43427</v>
      </c>
      <c r="B494">
        <v>11</v>
      </c>
      <c r="C494">
        <v>2018</v>
      </c>
      <c r="D494" t="s">
        <v>22</v>
      </c>
      <c r="E494" t="s">
        <v>13</v>
      </c>
      <c r="F494" t="s">
        <v>18</v>
      </c>
      <c r="G494">
        <v>638043.75</v>
      </c>
      <c r="H494">
        <v>559687.5</v>
      </c>
      <c r="I494">
        <v>78356.25</v>
      </c>
    </row>
    <row r="495" spans="1:9" x14ac:dyDescent="0.3">
      <c r="A495" s="1">
        <v>43428</v>
      </c>
      <c r="B495">
        <v>11</v>
      </c>
      <c r="C495">
        <v>2018</v>
      </c>
      <c r="D495" t="s">
        <v>12</v>
      </c>
      <c r="E495" t="s">
        <v>13</v>
      </c>
      <c r="F495" t="s">
        <v>11</v>
      </c>
      <c r="G495">
        <v>72902.527200000011</v>
      </c>
      <c r="H495">
        <v>51703.920000000006</v>
      </c>
      <c r="I495">
        <v>21198.607200000006</v>
      </c>
    </row>
    <row r="496" spans="1:9" x14ac:dyDescent="0.3">
      <c r="A496" s="1">
        <v>43429</v>
      </c>
      <c r="B496">
        <v>11</v>
      </c>
      <c r="C496">
        <v>2018</v>
      </c>
      <c r="D496" t="s">
        <v>12</v>
      </c>
      <c r="E496" t="s">
        <v>15</v>
      </c>
      <c r="F496" t="s">
        <v>16</v>
      </c>
      <c r="G496">
        <v>10094.95305</v>
      </c>
      <c r="H496">
        <v>7923.8249999999998</v>
      </c>
      <c r="I496">
        <v>2171.1280500000003</v>
      </c>
    </row>
    <row r="497" spans="1:9" x14ac:dyDescent="0.3">
      <c r="A497" s="1">
        <v>43429</v>
      </c>
      <c r="B497">
        <v>11</v>
      </c>
      <c r="C497">
        <v>2018</v>
      </c>
      <c r="D497" t="s">
        <v>22</v>
      </c>
      <c r="E497" t="s">
        <v>10</v>
      </c>
      <c r="F497" t="s">
        <v>20</v>
      </c>
      <c r="G497">
        <v>9518.1479999999992</v>
      </c>
      <c r="H497">
        <v>8205.3000000000011</v>
      </c>
      <c r="I497">
        <v>1312.8479999999981</v>
      </c>
    </row>
    <row r="498" spans="1:9" x14ac:dyDescent="0.3">
      <c r="A498" s="1">
        <v>43430</v>
      </c>
      <c r="B498">
        <v>11</v>
      </c>
      <c r="C498">
        <v>2018</v>
      </c>
      <c r="D498" t="s">
        <v>21</v>
      </c>
      <c r="E498" t="s">
        <v>10</v>
      </c>
      <c r="F498" t="s">
        <v>16</v>
      </c>
      <c r="G498">
        <v>105537.60000000001</v>
      </c>
      <c r="H498">
        <v>81666</v>
      </c>
      <c r="I498">
        <v>23871.600000000006</v>
      </c>
    </row>
    <row r="499" spans="1:9" x14ac:dyDescent="0.3">
      <c r="A499" s="1">
        <v>43430</v>
      </c>
      <c r="B499">
        <v>11</v>
      </c>
      <c r="C499">
        <v>2018</v>
      </c>
      <c r="D499" t="s">
        <v>22</v>
      </c>
      <c r="E499" t="s">
        <v>10</v>
      </c>
      <c r="F499" t="s">
        <v>16</v>
      </c>
      <c r="G499">
        <v>32396.489999999998</v>
      </c>
      <c r="H499">
        <v>23140.350000000002</v>
      </c>
      <c r="I499">
        <v>9256.1399999999958</v>
      </c>
    </row>
    <row r="500" spans="1:9" x14ac:dyDescent="0.3">
      <c r="A500" s="1">
        <v>43431</v>
      </c>
      <c r="B500">
        <v>11</v>
      </c>
      <c r="C500">
        <v>2018</v>
      </c>
      <c r="D500" t="s">
        <v>12</v>
      </c>
      <c r="E500" t="s">
        <v>13</v>
      </c>
      <c r="F500" t="s">
        <v>16</v>
      </c>
      <c r="G500">
        <v>15157.295999999998</v>
      </c>
      <c r="H500">
        <v>12303</v>
      </c>
      <c r="I500">
        <v>2854.2959999999985</v>
      </c>
    </row>
    <row r="501" spans="1:9" x14ac:dyDescent="0.3">
      <c r="A501" s="1">
        <v>43431</v>
      </c>
      <c r="B501">
        <v>11</v>
      </c>
      <c r="C501">
        <v>2018</v>
      </c>
      <c r="D501" t="s">
        <v>12</v>
      </c>
      <c r="E501" t="s">
        <v>13</v>
      </c>
      <c r="F501" t="s">
        <v>18</v>
      </c>
      <c r="G501">
        <v>540270</v>
      </c>
      <c r="H501">
        <v>450225</v>
      </c>
      <c r="I501">
        <v>90045</v>
      </c>
    </row>
    <row r="502" spans="1:9" x14ac:dyDescent="0.3">
      <c r="A502" s="1">
        <v>43431</v>
      </c>
      <c r="B502">
        <v>11</v>
      </c>
      <c r="C502">
        <v>2018</v>
      </c>
      <c r="D502" t="s">
        <v>12</v>
      </c>
      <c r="E502" t="s">
        <v>15</v>
      </c>
      <c r="F502" t="s">
        <v>18</v>
      </c>
      <c r="G502">
        <v>347371.2</v>
      </c>
      <c r="H502">
        <v>336600</v>
      </c>
      <c r="I502">
        <v>10771.200000000012</v>
      </c>
    </row>
    <row r="503" spans="1:9" x14ac:dyDescent="0.3">
      <c r="A503" s="1">
        <v>43432</v>
      </c>
      <c r="B503">
        <v>11</v>
      </c>
      <c r="C503">
        <v>2018</v>
      </c>
      <c r="D503" t="s">
        <v>21</v>
      </c>
      <c r="E503" t="s">
        <v>13</v>
      </c>
      <c r="F503" t="s">
        <v>18</v>
      </c>
      <c r="G503">
        <v>856005.3</v>
      </c>
      <c r="H503">
        <v>829462.5</v>
      </c>
      <c r="I503">
        <v>26542.800000000047</v>
      </c>
    </row>
    <row r="504" spans="1:9" x14ac:dyDescent="0.3">
      <c r="A504" s="1">
        <v>43433</v>
      </c>
      <c r="B504">
        <v>11</v>
      </c>
      <c r="C504">
        <v>2018</v>
      </c>
      <c r="D504" t="s">
        <v>17</v>
      </c>
      <c r="E504" t="s">
        <v>15</v>
      </c>
      <c r="F504" t="s">
        <v>16</v>
      </c>
      <c r="G504">
        <v>16093.664999999999</v>
      </c>
      <c r="H504">
        <v>12100.5</v>
      </c>
      <c r="I504">
        <v>3993.1649999999991</v>
      </c>
    </row>
    <row r="505" spans="1:9" x14ac:dyDescent="0.3">
      <c r="A505" s="1">
        <v>43433</v>
      </c>
      <c r="B505">
        <v>11</v>
      </c>
      <c r="C505">
        <v>2018</v>
      </c>
      <c r="D505" t="s">
        <v>12</v>
      </c>
      <c r="E505" t="s">
        <v>23</v>
      </c>
      <c r="F505" t="s">
        <v>16</v>
      </c>
      <c r="G505">
        <v>52554.6</v>
      </c>
      <c r="H505">
        <v>45396</v>
      </c>
      <c r="I505">
        <v>7158.5999999999985</v>
      </c>
    </row>
    <row r="506" spans="1:9" x14ac:dyDescent="0.3">
      <c r="A506" s="1">
        <v>43433</v>
      </c>
      <c r="B506">
        <v>11</v>
      </c>
      <c r="C506">
        <v>2018</v>
      </c>
      <c r="D506" t="s">
        <v>12</v>
      </c>
      <c r="E506" t="s">
        <v>15</v>
      </c>
      <c r="F506" t="s">
        <v>18</v>
      </c>
      <c r="G506">
        <v>384634.98000000004</v>
      </c>
      <c r="H506">
        <v>344655</v>
      </c>
      <c r="I506">
        <v>39979.98000000004</v>
      </c>
    </row>
    <row r="507" spans="1:9" x14ac:dyDescent="0.3">
      <c r="A507" s="1">
        <v>43434</v>
      </c>
      <c r="B507">
        <v>11</v>
      </c>
      <c r="C507">
        <v>2018</v>
      </c>
      <c r="D507" t="s">
        <v>12</v>
      </c>
      <c r="E507" t="s">
        <v>15</v>
      </c>
      <c r="F507" t="s">
        <v>11</v>
      </c>
      <c r="G507">
        <v>18520.650000000001</v>
      </c>
      <c r="H507">
        <v>14526</v>
      </c>
      <c r="I507">
        <v>3994.6500000000015</v>
      </c>
    </row>
    <row r="508" spans="1:9" x14ac:dyDescent="0.3">
      <c r="A508" s="1">
        <v>43435</v>
      </c>
      <c r="B508">
        <v>12</v>
      </c>
      <c r="C508">
        <v>2018</v>
      </c>
      <c r="D508" t="s">
        <v>21</v>
      </c>
      <c r="E508" t="s">
        <v>10</v>
      </c>
      <c r="F508" t="s">
        <v>11</v>
      </c>
      <c r="G508">
        <v>30149.415000000001</v>
      </c>
      <c r="H508">
        <v>23103</v>
      </c>
      <c r="I508">
        <v>7046.4150000000009</v>
      </c>
    </row>
    <row r="509" spans="1:9" x14ac:dyDescent="0.3">
      <c r="A509" s="1">
        <v>43435</v>
      </c>
      <c r="B509">
        <v>12</v>
      </c>
      <c r="C509">
        <v>2018</v>
      </c>
      <c r="D509" t="s">
        <v>17</v>
      </c>
      <c r="E509" t="s">
        <v>10</v>
      </c>
      <c r="F509" t="s">
        <v>14</v>
      </c>
      <c r="G509">
        <v>133037.30769230769</v>
      </c>
      <c r="H509">
        <v>120312</v>
      </c>
      <c r="I509">
        <v>12725.307692307688</v>
      </c>
    </row>
    <row r="510" spans="1:9" x14ac:dyDescent="0.3">
      <c r="A510" s="1">
        <v>43435</v>
      </c>
      <c r="B510">
        <v>12</v>
      </c>
      <c r="C510">
        <v>2018</v>
      </c>
      <c r="D510" t="s">
        <v>19</v>
      </c>
      <c r="E510" t="s">
        <v>15</v>
      </c>
      <c r="F510" t="s">
        <v>16</v>
      </c>
      <c r="G510">
        <v>16138.440000000002</v>
      </c>
      <c r="H510">
        <v>9493.2000000000007</v>
      </c>
      <c r="I510">
        <v>6645.2400000000016</v>
      </c>
    </row>
    <row r="511" spans="1:9" x14ac:dyDescent="0.3">
      <c r="A511" s="1">
        <v>43436</v>
      </c>
      <c r="B511">
        <v>12</v>
      </c>
      <c r="C511">
        <v>2018</v>
      </c>
      <c r="D511" t="s">
        <v>19</v>
      </c>
      <c r="E511" t="s">
        <v>13</v>
      </c>
      <c r="F511" t="s">
        <v>16</v>
      </c>
      <c r="G511">
        <v>110413.8</v>
      </c>
      <c r="H511">
        <v>89154</v>
      </c>
      <c r="I511">
        <v>21259.800000000003</v>
      </c>
    </row>
    <row r="512" spans="1:9" x14ac:dyDescent="0.3">
      <c r="A512" s="1">
        <v>43437</v>
      </c>
      <c r="B512">
        <v>12</v>
      </c>
      <c r="C512">
        <v>2018</v>
      </c>
      <c r="D512" t="s">
        <v>21</v>
      </c>
      <c r="E512" t="s">
        <v>15</v>
      </c>
      <c r="F512" t="s">
        <v>14</v>
      </c>
      <c r="G512">
        <v>487034.30769230769</v>
      </c>
      <c r="H512">
        <v>426539.52000000002</v>
      </c>
      <c r="I512">
        <v>60494.787692307669</v>
      </c>
    </row>
    <row r="513" spans="1:9" x14ac:dyDescent="0.3">
      <c r="A513" s="1">
        <v>43437</v>
      </c>
      <c r="B513">
        <v>12</v>
      </c>
      <c r="C513">
        <v>2018</v>
      </c>
      <c r="D513" t="s">
        <v>12</v>
      </c>
      <c r="E513" t="s">
        <v>13</v>
      </c>
      <c r="F513" t="s">
        <v>16</v>
      </c>
      <c r="G513">
        <v>30814.2</v>
      </c>
      <c r="H513">
        <v>16218</v>
      </c>
      <c r="I513">
        <v>14596.2</v>
      </c>
    </row>
    <row r="514" spans="1:9" x14ac:dyDescent="0.3">
      <c r="A514" s="1">
        <v>43437</v>
      </c>
      <c r="B514">
        <v>12</v>
      </c>
      <c r="C514">
        <v>2018</v>
      </c>
      <c r="D514" t="s">
        <v>17</v>
      </c>
      <c r="E514" t="s">
        <v>23</v>
      </c>
      <c r="F514" t="s">
        <v>16</v>
      </c>
      <c r="G514">
        <v>2986.893</v>
      </c>
      <c r="H514">
        <v>2344.5</v>
      </c>
      <c r="I514">
        <v>642.39300000000003</v>
      </c>
    </row>
    <row r="515" spans="1:9" x14ac:dyDescent="0.3">
      <c r="A515" s="1">
        <v>43437</v>
      </c>
      <c r="B515">
        <v>12</v>
      </c>
      <c r="C515">
        <v>2018</v>
      </c>
      <c r="D515" t="s">
        <v>17</v>
      </c>
      <c r="E515" t="s">
        <v>13</v>
      </c>
      <c r="F515" t="s">
        <v>16</v>
      </c>
      <c r="G515">
        <v>13920.732</v>
      </c>
      <c r="H515">
        <v>9943.380000000001</v>
      </c>
      <c r="I515">
        <v>3977.351999999999</v>
      </c>
    </row>
    <row r="516" spans="1:9" x14ac:dyDescent="0.3">
      <c r="A516" s="1">
        <v>43438</v>
      </c>
      <c r="B516">
        <v>12</v>
      </c>
      <c r="C516">
        <v>2018</v>
      </c>
      <c r="D516" t="s">
        <v>19</v>
      </c>
      <c r="E516" t="s">
        <v>13</v>
      </c>
      <c r="F516" t="s">
        <v>11</v>
      </c>
      <c r="G516">
        <v>25174.799999999999</v>
      </c>
      <c r="H516">
        <v>18648</v>
      </c>
      <c r="I516">
        <v>6526.7999999999993</v>
      </c>
    </row>
    <row r="517" spans="1:9" x14ac:dyDescent="0.3">
      <c r="A517" s="1">
        <v>43438</v>
      </c>
      <c r="B517">
        <v>12</v>
      </c>
      <c r="C517">
        <v>2018</v>
      </c>
      <c r="D517" t="s">
        <v>19</v>
      </c>
      <c r="E517" t="s">
        <v>15</v>
      </c>
      <c r="F517" t="s">
        <v>16</v>
      </c>
      <c r="G517">
        <v>24946.96428</v>
      </c>
      <c r="H517">
        <v>20720.07</v>
      </c>
      <c r="I517">
        <v>4226.8942800000004</v>
      </c>
    </row>
    <row r="518" spans="1:9" x14ac:dyDescent="0.3">
      <c r="A518" s="1">
        <v>43439</v>
      </c>
      <c r="B518">
        <v>12</v>
      </c>
      <c r="C518">
        <v>2018</v>
      </c>
      <c r="D518" t="s">
        <v>17</v>
      </c>
      <c r="E518" t="s">
        <v>23</v>
      </c>
      <c r="F518" t="s">
        <v>11</v>
      </c>
      <c r="G518">
        <v>127044.45</v>
      </c>
      <c r="H518">
        <v>84696.3</v>
      </c>
      <c r="I518">
        <v>42348.149999999994</v>
      </c>
    </row>
    <row r="519" spans="1:9" x14ac:dyDescent="0.3">
      <c r="A519" s="1">
        <v>43439</v>
      </c>
      <c r="B519">
        <v>12</v>
      </c>
      <c r="C519">
        <v>2018</v>
      </c>
      <c r="D519" t="s">
        <v>22</v>
      </c>
      <c r="E519" t="s">
        <v>10</v>
      </c>
      <c r="F519" t="s">
        <v>16</v>
      </c>
      <c r="G519">
        <v>3904.2000000000003</v>
      </c>
      <c r="H519">
        <v>2169</v>
      </c>
      <c r="I519">
        <v>1735.2000000000003</v>
      </c>
    </row>
    <row r="520" spans="1:9" x14ac:dyDescent="0.3">
      <c r="A520" s="1">
        <v>43439</v>
      </c>
      <c r="B520">
        <v>12</v>
      </c>
      <c r="C520">
        <v>2018</v>
      </c>
      <c r="D520" t="s">
        <v>17</v>
      </c>
      <c r="E520" t="s">
        <v>23</v>
      </c>
      <c r="F520" t="s">
        <v>18</v>
      </c>
      <c r="G520">
        <v>552603.87000000011</v>
      </c>
      <c r="H520">
        <v>541768.5</v>
      </c>
      <c r="I520">
        <v>10835.370000000112</v>
      </c>
    </row>
    <row r="521" spans="1:9" x14ac:dyDescent="0.3">
      <c r="A521" s="1">
        <v>43441</v>
      </c>
      <c r="B521">
        <v>12</v>
      </c>
      <c r="C521">
        <v>2018</v>
      </c>
      <c r="D521" t="s">
        <v>12</v>
      </c>
      <c r="E521" t="s">
        <v>10</v>
      </c>
      <c r="F521" t="s">
        <v>20</v>
      </c>
      <c r="G521">
        <v>45778.975200000001</v>
      </c>
      <c r="H521">
        <v>35034.93</v>
      </c>
      <c r="I521">
        <v>10744.0452</v>
      </c>
    </row>
    <row r="522" spans="1:9" x14ac:dyDescent="0.3">
      <c r="A522" s="1">
        <v>43443</v>
      </c>
      <c r="B522">
        <v>12</v>
      </c>
      <c r="C522">
        <v>2018</v>
      </c>
      <c r="D522" t="s">
        <v>17</v>
      </c>
      <c r="E522" t="s">
        <v>15</v>
      </c>
      <c r="F522" t="s">
        <v>11</v>
      </c>
      <c r="G522">
        <v>62931.686400000006</v>
      </c>
      <c r="H522">
        <v>47139.839999999997</v>
      </c>
      <c r="I522">
        <v>15791.846400000009</v>
      </c>
    </row>
    <row r="523" spans="1:9" x14ac:dyDescent="0.3">
      <c r="A523" s="1">
        <v>43443</v>
      </c>
      <c r="B523">
        <v>12</v>
      </c>
      <c r="C523">
        <v>2018</v>
      </c>
      <c r="D523" t="s">
        <v>22</v>
      </c>
      <c r="E523" t="s">
        <v>10</v>
      </c>
      <c r="F523" t="s">
        <v>16</v>
      </c>
      <c r="G523">
        <v>59353.290000000008</v>
      </c>
      <c r="H523">
        <v>34913.700000000004</v>
      </c>
      <c r="I523">
        <v>24439.590000000004</v>
      </c>
    </row>
    <row r="524" spans="1:9" x14ac:dyDescent="0.3">
      <c r="A524" s="1">
        <v>43443</v>
      </c>
      <c r="B524">
        <v>12</v>
      </c>
      <c r="C524">
        <v>2018</v>
      </c>
      <c r="D524" t="s">
        <v>21</v>
      </c>
      <c r="E524" t="s">
        <v>10</v>
      </c>
      <c r="F524" t="s">
        <v>18</v>
      </c>
      <c r="G524">
        <v>950676.21</v>
      </c>
      <c r="H524">
        <v>833926.5</v>
      </c>
      <c r="I524">
        <v>116749.70999999996</v>
      </c>
    </row>
    <row r="525" spans="1:9" x14ac:dyDescent="0.3">
      <c r="A525" s="1">
        <v>43444</v>
      </c>
      <c r="B525">
        <v>12</v>
      </c>
      <c r="C525">
        <v>2018</v>
      </c>
      <c r="D525" t="s">
        <v>17</v>
      </c>
      <c r="E525" t="s">
        <v>13</v>
      </c>
      <c r="F525" t="s">
        <v>16</v>
      </c>
      <c r="G525">
        <v>215062.092</v>
      </c>
      <c r="H525">
        <v>179506.08000000002</v>
      </c>
      <c r="I525">
        <v>35556.011999999988</v>
      </c>
    </row>
    <row r="526" spans="1:9" x14ac:dyDescent="0.3">
      <c r="A526" s="1">
        <v>43445</v>
      </c>
      <c r="B526">
        <v>12</v>
      </c>
      <c r="C526">
        <v>2018</v>
      </c>
      <c r="D526" t="s">
        <v>22</v>
      </c>
      <c r="E526" t="s">
        <v>10</v>
      </c>
      <c r="F526" t="s">
        <v>11</v>
      </c>
      <c r="G526">
        <v>11988</v>
      </c>
      <c r="H526">
        <v>7992</v>
      </c>
      <c r="I526">
        <v>3996</v>
      </c>
    </row>
    <row r="527" spans="1:9" x14ac:dyDescent="0.3">
      <c r="A527" s="1">
        <v>43445</v>
      </c>
      <c r="B527">
        <v>12</v>
      </c>
      <c r="C527">
        <v>2018</v>
      </c>
      <c r="D527" t="s">
        <v>22</v>
      </c>
      <c r="E527" t="s">
        <v>10</v>
      </c>
      <c r="F527" t="s">
        <v>16</v>
      </c>
      <c r="G527">
        <v>9565.2900000000009</v>
      </c>
      <c r="H527">
        <v>5314.05</v>
      </c>
      <c r="I527">
        <v>4251.2400000000007</v>
      </c>
    </row>
    <row r="528" spans="1:9" x14ac:dyDescent="0.3">
      <c r="A528" s="1">
        <v>43447</v>
      </c>
      <c r="B528">
        <v>12</v>
      </c>
      <c r="C528">
        <v>2018</v>
      </c>
      <c r="D528" t="s">
        <v>17</v>
      </c>
      <c r="E528" t="s">
        <v>23</v>
      </c>
      <c r="F528" t="s">
        <v>18</v>
      </c>
      <c r="G528">
        <v>412195.5</v>
      </c>
      <c r="H528">
        <v>361575</v>
      </c>
      <c r="I528">
        <v>50620.5</v>
      </c>
    </row>
    <row r="529" spans="1:9" x14ac:dyDescent="0.3">
      <c r="A529" s="1">
        <v>43447</v>
      </c>
      <c r="B529">
        <v>12</v>
      </c>
      <c r="C529">
        <v>2018</v>
      </c>
      <c r="D529" t="s">
        <v>21</v>
      </c>
      <c r="E529" t="s">
        <v>13</v>
      </c>
      <c r="F529" t="s">
        <v>18</v>
      </c>
      <c r="G529">
        <v>2276600.2560000001</v>
      </c>
      <c r="H529">
        <v>1976215.5</v>
      </c>
      <c r="I529">
        <v>300384.75600000005</v>
      </c>
    </row>
    <row r="530" spans="1:9" x14ac:dyDescent="0.3">
      <c r="A530" s="1">
        <v>43447</v>
      </c>
      <c r="B530">
        <v>12</v>
      </c>
      <c r="C530">
        <v>2018</v>
      </c>
      <c r="D530" t="s">
        <v>21</v>
      </c>
      <c r="E530" t="s">
        <v>15</v>
      </c>
      <c r="F530" t="s">
        <v>18</v>
      </c>
      <c r="G530">
        <v>1181990.4750000001</v>
      </c>
      <c r="H530">
        <v>1036833.75</v>
      </c>
      <c r="I530">
        <v>145156.72500000009</v>
      </c>
    </row>
    <row r="531" spans="1:9" x14ac:dyDescent="0.3">
      <c r="A531" s="1">
        <v>43448</v>
      </c>
      <c r="B531">
        <v>12</v>
      </c>
      <c r="C531">
        <v>2018</v>
      </c>
      <c r="D531" t="s">
        <v>12</v>
      </c>
      <c r="E531" t="s">
        <v>10</v>
      </c>
      <c r="F531" t="s">
        <v>16</v>
      </c>
      <c r="G531">
        <v>880412.4</v>
      </c>
      <c r="H531">
        <v>667368</v>
      </c>
      <c r="I531">
        <v>213044.40000000002</v>
      </c>
    </row>
    <row r="532" spans="1:9" x14ac:dyDescent="0.3">
      <c r="A532" s="1">
        <v>43448</v>
      </c>
      <c r="B532">
        <v>12</v>
      </c>
      <c r="C532">
        <v>2018</v>
      </c>
      <c r="D532" t="s">
        <v>19</v>
      </c>
      <c r="E532" t="s">
        <v>13</v>
      </c>
      <c r="F532" t="s">
        <v>16</v>
      </c>
      <c r="G532">
        <v>166490.1</v>
      </c>
      <c r="H532">
        <v>134433</v>
      </c>
      <c r="I532">
        <v>32057.100000000006</v>
      </c>
    </row>
    <row r="533" spans="1:9" x14ac:dyDescent="0.3">
      <c r="A533" s="1">
        <v>43450</v>
      </c>
      <c r="B533">
        <v>12</v>
      </c>
      <c r="C533">
        <v>2018</v>
      </c>
      <c r="D533" t="s">
        <v>19</v>
      </c>
      <c r="E533" t="s">
        <v>13</v>
      </c>
      <c r="F533" t="s">
        <v>11</v>
      </c>
      <c r="G533">
        <v>31062.420000000002</v>
      </c>
      <c r="H533">
        <v>22509</v>
      </c>
      <c r="I533">
        <v>8553.4200000000019</v>
      </c>
    </row>
    <row r="534" spans="1:9" x14ac:dyDescent="0.3">
      <c r="A534" s="1">
        <v>43450</v>
      </c>
      <c r="B534">
        <v>12</v>
      </c>
      <c r="C534">
        <v>2018</v>
      </c>
      <c r="D534" t="s">
        <v>22</v>
      </c>
      <c r="E534" t="s">
        <v>23</v>
      </c>
      <c r="F534" t="s">
        <v>11</v>
      </c>
      <c r="G534">
        <v>30112.414199999999</v>
      </c>
      <c r="H534">
        <v>21820.590000000004</v>
      </c>
      <c r="I534">
        <v>8291.8241999999955</v>
      </c>
    </row>
    <row r="535" spans="1:9" x14ac:dyDescent="0.3">
      <c r="A535" s="1">
        <v>43450</v>
      </c>
      <c r="B535">
        <v>12</v>
      </c>
      <c r="C535">
        <v>2018</v>
      </c>
      <c r="D535" t="s">
        <v>19</v>
      </c>
      <c r="E535" t="s">
        <v>15</v>
      </c>
      <c r="F535" t="s">
        <v>14</v>
      </c>
      <c r="G535">
        <v>242513.22115384616</v>
      </c>
      <c r="H535">
        <v>214650</v>
      </c>
      <c r="I535">
        <v>27863.221153846156</v>
      </c>
    </row>
    <row r="536" spans="1:9" x14ac:dyDescent="0.3">
      <c r="A536" s="1">
        <v>43450</v>
      </c>
      <c r="B536">
        <v>12</v>
      </c>
      <c r="C536">
        <v>2018</v>
      </c>
      <c r="D536" t="s">
        <v>12</v>
      </c>
      <c r="E536" t="s">
        <v>10</v>
      </c>
      <c r="F536" t="s">
        <v>14</v>
      </c>
      <c r="G536">
        <v>264131.65384615387</v>
      </c>
      <c r="H536">
        <v>244175.03999999998</v>
      </c>
      <c r="I536">
        <v>19956.613846153894</v>
      </c>
    </row>
    <row r="537" spans="1:9" x14ac:dyDescent="0.3">
      <c r="A537" s="1">
        <v>43450</v>
      </c>
      <c r="B537">
        <v>12</v>
      </c>
      <c r="C537">
        <v>2018</v>
      </c>
      <c r="D537" t="s">
        <v>12</v>
      </c>
      <c r="E537" t="s">
        <v>15</v>
      </c>
      <c r="F537" t="s">
        <v>16</v>
      </c>
      <c r="G537">
        <v>367479</v>
      </c>
      <c r="H537">
        <v>287352</v>
      </c>
      <c r="I537">
        <v>80127</v>
      </c>
    </row>
    <row r="538" spans="1:9" x14ac:dyDescent="0.3">
      <c r="A538" s="1">
        <v>43450</v>
      </c>
      <c r="B538">
        <v>12</v>
      </c>
      <c r="C538">
        <v>2018</v>
      </c>
      <c r="D538" t="s">
        <v>12</v>
      </c>
      <c r="E538" t="s">
        <v>10</v>
      </c>
      <c r="F538" t="s">
        <v>16</v>
      </c>
      <c r="G538">
        <v>15849.883979999999</v>
      </c>
      <c r="H538">
        <v>12173.49</v>
      </c>
      <c r="I538">
        <v>3676.3939799999989</v>
      </c>
    </row>
    <row r="539" spans="1:9" x14ac:dyDescent="0.3">
      <c r="A539" s="1">
        <v>43450</v>
      </c>
      <c r="B539">
        <v>12</v>
      </c>
      <c r="C539">
        <v>2018</v>
      </c>
      <c r="D539" t="s">
        <v>12</v>
      </c>
      <c r="E539" t="s">
        <v>15</v>
      </c>
      <c r="F539" t="s">
        <v>18</v>
      </c>
      <c r="G539">
        <v>62461.8</v>
      </c>
      <c r="H539">
        <v>60525</v>
      </c>
      <c r="I539">
        <v>1936.8000000000029</v>
      </c>
    </row>
    <row r="540" spans="1:9" x14ac:dyDescent="0.3">
      <c r="A540" s="1">
        <v>43451</v>
      </c>
      <c r="B540">
        <v>12</v>
      </c>
      <c r="C540">
        <v>2018</v>
      </c>
      <c r="D540" t="s">
        <v>19</v>
      </c>
      <c r="E540" t="s">
        <v>13</v>
      </c>
      <c r="F540" t="s">
        <v>18</v>
      </c>
      <c r="G540">
        <v>301480.70400000003</v>
      </c>
      <c r="H540">
        <v>270144</v>
      </c>
      <c r="I540">
        <v>31336.704000000027</v>
      </c>
    </row>
    <row r="541" spans="1:9" x14ac:dyDescent="0.3">
      <c r="A541" s="1">
        <v>43452</v>
      </c>
      <c r="B541">
        <v>12</v>
      </c>
      <c r="C541">
        <v>2018</v>
      </c>
      <c r="D541" t="s">
        <v>22</v>
      </c>
      <c r="E541" t="s">
        <v>23</v>
      </c>
      <c r="F541" t="s">
        <v>11</v>
      </c>
      <c r="G541">
        <v>13677.607350000002</v>
      </c>
      <c r="H541">
        <v>9210.51</v>
      </c>
      <c r="I541">
        <v>4467.0973500000018</v>
      </c>
    </row>
    <row r="542" spans="1:9" x14ac:dyDescent="0.3">
      <c r="A542" s="1">
        <v>43453</v>
      </c>
      <c r="B542">
        <v>12</v>
      </c>
      <c r="C542">
        <v>2018</v>
      </c>
      <c r="D542" t="s">
        <v>17</v>
      </c>
      <c r="E542" t="s">
        <v>13</v>
      </c>
      <c r="F542" t="s">
        <v>14</v>
      </c>
      <c r="G542">
        <v>272868.75</v>
      </c>
      <c r="H542">
        <v>231660</v>
      </c>
      <c r="I542">
        <v>41208.75</v>
      </c>
    </row>
    <row r="543" spans="1:9" x14ac:dyDescent="0.3">
      <c r="A543" s="1">
        <v>43453</v>
      </c>
      <c r="B543">
        <v>12</v>
      </c>
      <c r="C543">
        <v>2018</v>
      </c>
      <c r="D543" t="s">
        <v>21</v>
      </c>
      <c r="E543" t="s">
        <v>15</v>
      </c>
      <c r="F543" t="s">
        <v>16</v>
      </c>
      <c r="G543">
        <v>13199.76</v>
      </c>
      <c r="H543">
        <v>10476</v>
      </c>
      <c r="I543">
        <v>2723.76</v>
      </c>
    </row>
    <row r="544" spans="1:9" x14ac:dyDescent="0.3">
      <c r="A544" s="1">
        <v>43454</v>
      </c>
      <c r="B544">
        <v>12</v>
      </c>
      <c r="C544">
        <v>2018</v>
      </c>
      <c r="D544" t="s">
        <v>22</v>
      </c>
      <c r="E544" t="s">
        <v>13</v>
      </c>
      <c r="F544" t="s">
        <v>14</v>
      </c>
      <c r="G544">
        <v>269495.33365384612</v>
      </c>
      <c r="H544">
        <v>238532.03999999998</v>
      </c>
      <c r="I544">
        <v>30963.293653846136</v>
      </c>
    </row>
    <row r="545" spans="1:9" x14ac:dyDescent="0.3">
      <c r="A545" s="1">
        <v>43454</v>
      </c>
      <c r="B545">
        <v>12</v>
      </c>
      <c r="C545">
        <v>2018</v>
      </c>
      <c r="D545" t="s">
        <v>12</v>
      </c>
      <c r="E545" t="s">
        <v>15</v>
      </c>
      <c r="F545" t="s">
        <v>16</v>
      </c>
      <c r="G545">
        <v>80006.814720000009</v>
      </c>
      <c r="H545">
        <v>59528.88</v>
      </c>
      <c r="I545">
        <v>20477.934720000012</v>
      </c>
    </row>
    <row r="546" spans="1:9" x14ac:dyDescent="0.3">
      <c r="A546" s="1">
        <v>43454</v>
      </c>
      <c r="B546">
        <v>12</v>
      </c>
      <c r="C546">
        <v>2018</v>
      </c>
      <c r="D546" t="s">
        <v>17</v>
      </c>
      <c r="E546" t="s">
        <v>13</v>
      </c>
      <c r="F546" t="s">
        <v>18</v>
      </c>
      <c r="G546">
        <v>1303377.8850000002</v>
      </c>
      <c r="H546">
        <v>1248446.25</v>
      </c>
      <c r="I546">
        <v>54931.635000000242</v>
      </c>
    </row>
    <row r="547" spans="1:9" x14ac:dyDescent="0.3">
      <c r="A547" s="1">
        <v>43455</v>
      </c>
      <c r="B547">
        <v>12</v>
      </c>
      <c r="C547">
        <v>2018</v>
      </c>
      <c r="D547" t="s">
        <v>17</v>
      </c>
      <c r="E547" t="s">
        <v>13</v>
      </c>
      <c r="F547" t="s">
        <v>16</v>
      </c>
      <c r="G547">
        <v>6882.4080000000004</v>
      </c>
      <c r="H547">
        <v>4001.4</v>
      </c>
      <c r="I547">
        <v>2881.0080000000003</v>
      </c>
    </row>
    <row r="548" spans="1:9" x14ac:dyDescent="0.3">
      <c r="A548" s="1">
        <v>43455</v>
      </c>
      <c r="B548">
        <v>12</v>
      </c>
      <c r="C548">
        <v>2018</v>
      </c>
      <c r="D548" t="s">
        <v>21</v>
      </c>
      <c r="E548" t="s">
        <v>15</v>
      </c>
      <c r="F548" t="s">
        <v>20</v>
      </c>
      <c r="G548">
        <v>134243.55072</v>
      </c>
      <c r="H548">
        <v>117072.864</v>
      </c>
      <c r="I548">
        <v>17170.686719999998</v>
      </c>
    </row>
    <row r="549" spans="1:9" x14ac:dyDescent="0.3">
      <c r="A549" s="1">
        <v>43456</v>
      </c>
      <c r="B549">
        <v>12</v>
      </c>
      <c r="C549">
        <v>2018</v>
      </c>
      <c r="D549" t="s">
        <v>22</v>
      </c>
      <c r="E549" t="s">
        <v>13</v>
      </c>
      <c r="F549" t="s">
        <v>16</v>
      </c>
      <c r="G549">
        <v>42407.28</v>
      </c>
      <c r="H549">
        <v>24372</v>
      </c>
      <c r="I549">
        <v>18035.28</v>
      </c>
    </row>
    <row r="550" spans="1:9" x14ac:dyDescent="0.3">
      <c r="A550" s="1">
        <v>43457</v>
      </c>
      <c r="B550">
        <v>12</v>
      </c>
      <c r="C550">
        <v>2018</v>
      </c>
      <c r="D550" t="s">
        <v>22</v>
      </c>
      <c r="E550" t="s">
        <v>13</v>
      </c>
      <c r="F550" t="s">
        <v>16</v>
      </c>
      <c r="G550">
        <v>6938.6001299999998</v>
      </c>
      <c r="H550">
        <v>5006.2049999999999</v>
      </c>
      <c r="I550">
        <v>1932.3951299999999</v>
      </c>
    </row>
    <row r="551" spans="1:9" x14ac:dyDescent="0.3">
      <c r="A551" s="1">
        <v>43457</v>
      </c>
      <c r="B551">
        <v>12</v>
      </c>
      <c r="C551">
        <v>2018</v>
      </c>
      <c r="D551" t="s">
        <v>21</v>
      </c>
      <c r="E551" t="s">
        <v>10</v>
      </c>
      <c r="F551" t="s">
        <v>18</v>
      </c>
      <c r="G551">
        <v>2290560.12</v>
      </c>
      <c r="H551">
        <v>2219535</v>
      </c>
      <c r="I551">
        <v>71025.120000000112</v>
      </c>
    </row>
    <row r="552" spans="1:9" x14ac:dyDescent="0.3">
      <c r="A552" s="1">
        <v>43458</v>
      </c>
      <c r="B552">
        <v>12</v>
      </c>
      <c r="C552">
        <v>2018</v>
      </c>
      <c r="D552" t="s">
        <v>21</v>
      </c>
      <c r="E552" t="s">
        <v>15</v>
      </c>
      <c r="F552" t="s">
        <v>11</v>
      </c>
      <c r="G552">
        <v>28315.575000000001</v>
      </c>
      <c r="H552">
        <v>20974.5</v>
      </c>
      <c r="I552">
        <v>7341.0750000000007</v>
      </c>
    </row>
    <row r="553" spans="1:9" x14ac:dyDescent="0.3">
      <c r="A553" s="1">
        <v>43459</v>
      </c>
      <c r="B553">
        <v>12</v>
      </c>
      <c r="C553">
        <v>2018</v>
      </c>
      <c r="D553" t="s">
        <v>22</v>
      </c>
      <c r="E553" t="s">
        <v>15</v>
      </c>
      <c r="F553" t="s">
        <v>14</v>
      </c>
      <c r="G553">
        <v>365648.79807692306</v>
      </c>
      <c r="H553">
        <v>341820</v>
      </c>
      <c r="I553">
        <v>23828.798076923063</v>
      </c>
    </row>
    <row r="554" spans="1:9" x14ac:dyDescent="0.3">
      <c r="A554" s="1">
        <v>43459</v>
      </c>
      <c r="B554">
        <v>12</v>
      </c>
      <c r="C554">
        <v>2018</v>
      </c>
      <c r="D554" t="s">
        <v>19</v>
      </c>
      <c r="E554" t="s">
        <v>15</v>
      </c>
      <c r="F554" t="s">
        <v>16</v>
      </c>
      <c r="G554">
        <v>29220.307200000007</v>
      </c>
      <c r="H554">
        <v>23990.400000000001</v>
      </c>
      <c r="I554">
        <v>5229.9072000000051</v>
      </c>
    </row>
    <row r="555" spans="1:9" x14ac:dyDescent="0.3">
      <c r="A555" s="1">
        <v>43459</v>
      </c>
      <c r="B555">
        <v>12</v>
      </c>
      <c r="C555">
        <v>2018</v>
      </c>
      <c r="D555" t="s">
        <v>19</v>
      </c>
      <c r="E555" t="s">
        <v>13</v>
      </c>
      <c r="F555" t="s">
        <v>18</v>
      </c>
      <c r="G555">
        <v>644654.70000000007</v>
      </c>
      <c r="H555">
        <v>537212.25</v>
      </c>
      <c r="I555">
        <v>107442.45000000007</v>
      </c>
    </row>
    <row r="556" spans="1:9" x14ac:dyDescent="0.3">
      <c r="A556" s="1">
        <v>43460</v>
      </c>
      <c r="B556">
        <v>12</v>
      </c>
      <c r="C556">
        <v>2018</v>
      </c>
      <c r="D556" t="s">
        <v>22</v>
      </c>
      <c r="E556" t="s">
        <v>13</v>
      </c>
      <c r="F556" t="s">
        <v>16</v>
      </c>
      <c r="G556">
        <v>549073.35</v>
      </c>
      <c r="H556">
        <v>420498</v>
      </c>
      <c r="I556">
        <v>128575.34999999998</v>
      </c>
    </row>
    <row r="557" spans="1:9" x14ac:dyDescent="0.3">
      <c r="A557" s="1">
        <v>43462</v>
      </c>
      <c r="B557">
        <v>12</v>
      </c>
      <c r="C557">
        <v>2018</v>
      </c>
      <c r="D557" t="s">
        <v>17</v>
      </c>
      <c r="E557" t="s">
        <v>15</v>
      </c>
      <c r="F557" t="s">
        <v>16</v>
      </c>
      <c r="G557">
        <v>2257.7939999999999</v>
      </c>
      <c r="H557">
        <v>1629</v>
      </c>
      <c r="I557">
        <v>628.79399999999987</v>
      </c>
    </row>
    <row r="558" spans="1:9" x14ac:dyDescent="0.3">
      <c r="A558" s="1">
        <v>43462</v>
      </c>
      <c r="B558">
        <v>12</v>
      </c>
      <c r="C558">
        <v>2018</v>
      </c>
      <c r="D558" t="s">
        <v>22</v>
      </c>
      <c r="E558" t="s">
        <v>23</v>
      </c>
      <c r="F558" t="s">
        <v>16</v>
      </c>
      <c r="G558">
        <v>888129.9</v>
      </c>
      <c r="H558">
        <v>673218</v>
      </c>
      <c r="I558">
        <v>214911.90000000002</v>
      </c>
    </row>
    <row r="559" spans="1:9" x14ac:dyDescent="0.3">
      <c r="A559" s="1">
        <v>43462</v>
      </c>
      <c r="B559">
        <v>12</v>
      </c>
      <c r="C559">
        <v>2018</v>
      </c>
      <c r="D559" t="s">
        <v>21</v>
      </c>
      <c r="E559" t="s">
        <v>13</v>
      </c>
      <c r="F559" t="s">
        <v>18</v>
      </c>
      <c r="G559">
        <v>557442</v>
      </c>
      <c r="H559">
        <v>516150</v>
      </c>
      <c r="I559">
        <v>41292</v>
      </c>
    </row>
    <row r="560" spans="1:9" x14ac:dyDescent="0.3">
      <c r="A560" s="1">
        <v>43463</v>
      </c>
      <c r="B560">
        <v>12</v>
      </c>
      <c r="C560">
        <v>2018</v>
      </c>
      <c r="D560" t="s">
        <v>17</v>
      </c>
      <c r="E560" t="s">
        <v>10</v>
      </c>
      <c r="F560" t="s">
        <v>16</v>
      </c>
      <c r="G560">
        <v>26479.987380000006</v>
      </c>
      <c r="H560">
        <v>21993.345000000001</v>
      </c>
      <c r="I560">
        <v>4486.6423800000048</v>
      </c>
    </row>
    <row r="561" spans="1:9" x14ac:dyDescent="0.3">
      <c r="A561" s="1">
        <v>43464</v>
      </c>
      <c r="B561">
        <v>12</v>
      </c>
      <c r="C561">
        <v>2018</v>
      </c>
      <c r="D561" t="s">
        <v>17</v>
      </c>
      <c r="E561" t="s">
        <v>15</v>
      </c>
      <c r="F561" t="s">
        <v>11</v>
      </c>
      <c r="G561">
        <v>21710.7</v>
      </c>
      <c r="H561">
        <v>16830</v>
      </c>
      <c r="I561">
        <v>4880.7000000000007</v>
      </c>
    </row>
    <row r="562" spans="1:9" x14ac:dyDescent="0.3">
      <c r="A562" s="1">
        <v>43464</v>
      </c>
      <c r="B562">
        <v>12</v>
      </c>
      <c r="C562">
        <v>2018</v>
      </c>
      <c r="D562" t="s">
        <v>21</v>
      </c>
      <c r="E562" t="s">
        <v>23</v>
      </c>
      <c r="F562" t="s">
        <v>20</v>
      </c>
      <c r="G562">
        <v>19865.736000000001</v>
      </c>
      <c r="H562">
        <v>15049.800000000001</v>
      </c>
      <c r="I562">
        <v>4815.9359999999997</v>
      </c>
    </row>
    <row r="563" spans="1:9" x14ac:dyDescent="0.3">
      <c r="A563" s="1">
        <v>43465</v>
      </c>
      <c r="B563">
        <v>12</v>
      </c>
      <c r="C563">
        <v>2018</v>
      </c>
      <c r="D563" t="s">
        <v>12</v>
      </c>
      <c r="E563" t="s">
        <v>23</v>
      </c>
      <c r="F563" t="s">
        <v>11</v>
      </c>
      <c r="G563">
        <v>26703</v>
      </c>
      <c r="H563">
        <v>20700</v>
      </c>
      <c r="I563">
        <v>6003</v>
      </c>
    </row>
    <row r="564" spans="1:9" x14ac:dyDescent="0.3">
      <c r="A564" s="1">
        <v>43466</v>
      </c>
      <c r="B564">
        <v>1</v>
      </c>
      <c r="C564">
        <v>2019</v>
      </c>
      <c r="D564" t="s">
        <v>22</v>
      </c>
      <c r="E564" t="s">
        <v>13</v>
      </c>
      <c r="F564" t="s">
        <v>14</v>
      </c>
      <c r="G564">
        <v>133016.82692307691</v>
      </c>
      <c r="H564">
        <v>130200</v>
      </c>
      <c r="I564">
        <v>2816.8269230769074</v>
      </c>
    </row>
    <row r="565" spans="1:9" x14ac:dyDescent="0.3">
      <c r="A565" s="1">
        <v>43466</v>
      </c>
      <c r="B565">
        <v>1</v>
      </c>
      <c r="C565">
        <v>2019</v>
      </c>
      <c r="D565" t="s">
        <v>19</v>
      </c>
      <c r="E565" t="s">
        <v>13</v>
      </c>
      <c r="F565" t="s">
        <v>18</v>
      </c>
      <c r="G565">
        <v>934065</v>
      </c>
      <c r="H565">
        <v>915750</v>
      </c>
      <c r="I565">
        <v>18315</v>
      </c>
    </row>
    <row r="566" spans="1:9" x14ac:dyDescent="0.3">
      <c r="A566" s="1">
        <v>43466</v>
      </c>
      <c r="B566">
        <v>1</v>
      </c>
      <c r="C566">
        <v>2019</v>
      </c>
      <c r="D566" t="s">
        <v>22</v>
      </c>
      <c r="E566" t="s">
        <v>10</v>
      </c>
      <c r="F566" t="s">
        <v>20</v>
      </c>
      <c r="G566">
        <v>96378.48</v>
      </c>
      <c r="H566">
        <v>72283.86</v>
      </c>
      <c r="I566">
        <v>24094.619999999995</v>
      </c>
    </row>
    <row r="567" spans="1:9" x14ac:dyDescent="0.3">
      <c r="A567" s="1">
        <v>43467</v>
      </c>
      <c r="B567">
        <v>1</v>
      </c>
      <c r="C567">
        <v>2019</v>
      </c>
      <c r="D567" t="s">
        <v>12</v>
      </c>
      <c r="E567" t="s">
        <v>23</v>
      </c>
      <c r="F567" t="s">
        <v>16</v>
      </c>
      <c r="G567">
        <v>26391</v>
      </c>
      <c r="H567">
        <v>13890</v>
      </c>
      <c r="I567">
        <v>12501</v>
      </c>
    </row>
    <row r="568" spans="1:9" x14ac:dyDescent="0.3">
      <c r="A568" s="1">
        <v>43467</v>
      </c>
      <c r="B568">
        <v>1</v>
      </c>
      <c r="C568">
        <v>2019</v>
      </c>
      <c r="D568" t="s">
        <v>19</v>
      </c>
      <c r="E568" t="s">
        <v>13</v>
      </c>
      <c r="F568" t="s">
        <v>16</v>
      </c>
      <c r="G568">
        <v>995057.84</v>
      </c>
      <c r="H568">
        <v>859518.4</v>
      </c>
      <c r="I568">
        <v>135539.43999999994</v>
      </c>
    </row>
    <row r="569" spans="1:9" x14ac:dyDescent="0.3">
      <c r="A569" s="1">
        <v>43467</v>
      </c>
      <c r="B569">
        <v>1</v>
      </c>
      <c r="C569">
        <v>2019</v>
      </c>
      <c r="D569" t="s">
        <v>22</v>
      </c>
      <c r="E569" t="s">
        <v>15</v>
      </c>
      <c r="F569" t="s">
        <v>18</v>
      </c>
      <c r="G569">
        <v>1300218.48</v>
      </c>
      <c r="H569">
        <v>1094460</v>
      </c>
      <c r="I569">
        <v>205758.47999999998</v>
      </c>
    </row>
    <row r="570" spans="1:9" x14ac:dyDescent="0.3">
      <c r="A570" s="1">
        <v>43467</v>
      </c>
      <c r="B570">
        <v>1</v>
      </c>
      <c r="C570">
        <v>2019</v>
      </c>
      <c r="D570" t="s">
        <v>17</v>
      </c>
      <c r="E570" t="s">
        <v>15</v>
      </c>
      <c r="F570" t="s">
        <v>20</v>
      </c>
      <c r="G570">
        <v>11439.781199999999</v>
      </c>
      <c r="H570">
        <v>9225.630000000001</v>
      </c>
      <c r="I570">
        <v>2214.1511999999984</v>
      </c>
    </row>
    <row r="571" spans="1:9" x14ac:dyDescent="0.3">
      <c r="A571" s="1">
        <v>43469</v>
      </c>
      <c r="B571">
        <v>1</v>
      </c>
      <c r="C571">
        <v>2019</v>
      </c>
      <c r="D571" t="s">
        <v>12</v>
      </c>
      <c r="E571" t="s">
        <v>15</v>
      </c>
      <c r="F571" t="s">
        <v>16</v>
      </c>
      <c r="G571">
        <v>19158.72</v>
      </c>
      <c r="H571">
        <v>14255</v>
      </c>
      <c r="I571">
        <v>4903.7200000000012</v>
      </c>
    </row>
    <row r="572" spans="1:9" x14ac:dyDescent="0.3">
      <c r="A572" s="1">
        <v>43469</v>
      </c>
      <c r="B572">
        <v>1</v>
      </c>
      <c r="C572">
        <v>2019</v>
      </c>
      <c r="D572" t="s">
        <v>21</v>
      </c>
      <c r="E572" t="s">
        <v>15</v>
      </c>
      <c r="F572" t="s">
        <v>16</v>
      </c>
      <c r="G572">
        <v>1879898.4750000001</v>
      </c>
      <c r="H572">
        <v>1534611</v>
      </c>
      <c r="I572">
        <v>345287.47500000009</v>
      </c>
    </row>
    <row r="573" spans="1:9" x14ac:dyDescent="0.3">
      <c r="A573" s="1">
        <v>43472</v>
      </c>
      <c r="B573">
        <v>1</v>
      </c>
      <c r="C573">
        <v>2019</v>
      </c>
      <c r="D573" t="s">
        <v>22</v>
      </c>
      <c r="E573" t="s">
        <v>13</v>
      </c>
      <c r="F573" t="s">
        <v>16</v>
      </c>
      <c r="G573">
        <v>7707.35</v>
      </c>
      <c r="H573">
        <v>5795</v>
      </c>
      <c r="I573">
        <v>1912.3500000000004</v>
      </c>
    </row>
    <row r="574" spans="1:9" x14ac:dyDescent="0.3">
      <c r="A574" s="1">
        <v>43473</v>
      </c>
      <c r="B574">
        <v>1</v>
      </c>
      <c r="C574">
        <v>2019</v>
      </c>
      <c r="D574" t="s">
        <v>17</v>
      </c>
      <c r="E574" t="s">
        <v>15</v>
      </c>
      <c r="F574" t="s">
        <v>14</v>
      </c>
      <c r="G574">
        <v>273646.15384615381</v>
      </c>
      <c r="H574">
        <v>258720</v>
      </c>
      <c r="I574">
        <v>14926.153846153815</v>
      </c>
    </row>
    <row r="575" spans="1:9" x14ac:dyDescent="0.3">
      <c r="A575" s="1">
        <v>43474</v>
      </c>
      <c r="B575">
        <v>1</v>
      </c>
      <c r="C575">
        <v>2019</v>
      </c>
      <c r="D575" t="s">
        <v>22</v>
      </c>
      <c r="E575" t="s">
        <v>13</v>
      </c>
      <c r="F575" t="s">
        <v>14</v>
      </c>
      <c r="G575">
        <v>611019.23076923075</v>
      </c>
      <c r="H575">
        <v>393380</v>
      </c>
      <c r="I575">
        <v>217639.23076923075</v>
      </c>
    </row>
    <row r="576" spans="1:9" x14ac:dyDescent="0.3">
      <c r="A576" s="1">
        <v>43474</v>
      </c>
      <c r="B576">
        <v>1</v>
      </c>
      <c r="C576">
        <v>2019</v>
      </c>
      <c r="D576" t="s">
        <v>22</v>
      </c>
      <c r="E576" t="s">
        <v>13</v>
      </c>
      <c r="F576" t="s">
        <v>16</v>
      </c>
      <c r="G576">
        <v>26945.599999999999</v>
      </c>
      <c r="H576">
        <v>15310</v>
      </c>
      <c r="I576">
        <v>11635.599999999999</v>
      </c>
    </row>
    <row r="577" spans="1:9" x14ac:dyDescent="0.3">
      <c r="A577" s="1">
        <v>43474</v>
      </c>
      <c r="B577">
        <v>1</v>
      </c>
      <c r="C577">
        <v>2019</v>
      </c>
      <c r="D577" t="s">
        <v>21</v>
      </c>
      <c r="E577" t="s">
        <v>10</v>
      </c>
      <c r="F577" t="s">
        <v>20</v>
      </c>
      <c r="G577">
        <v>5313.9960000000001</v>
      </c>
      <c r="H577">
        <v>4688.82</v>
      </c>
      <c r="I577">
        <v>625.17600000000039</v>
      </c>
    </row>
    <row r="578" spans="1:9" x14ac:dyDescent="0.3">
      <c r="A578" s="1">
        <v>43475</v>
      </c>
      <c r="B578">
        <v>1</v>
      </c>
      <c r="C578">
        <v>2019</v>
      </c>
      <c r="D578" t="s">
        <v>22</v>
      </c>
      <c r="E578" t="s">
        <v>13</v>
      </c>
      <c r="F578" t="s">
        <v>11</v>
      </c>
      <c r="G578">
        <v>13320</v>
      </c>
      <c r="H578">
        <v>8880</v>
      </c>
      <c r="I578">
        <v>4440</v>
      </c>
    </row>
    <row r="579" spans="1:9" x14ac:dyDescent="0.3">
      <c r="A579" s="1">
        <v>43475</v>
      </c>
      <c r="B579">
        <v>1</v>
      </c>
      <c r="C579">
        <v>2019</v>
      </c>
      <c r="D579" t="s">
        <v>17</v>
      </c>
      <c r="E579" t="s">
        <v>13</v>
      </c>
      <c r="F579" t="s">
        <v>14</v>
      </c>
      <c r="G579">
        <v>692977.84615384613</v>
      </c>
      <c r="H579">
        <v>600580.80000000005</v>
      </c>
      <c r="I579">
        <v>92397.04615384608</v>
      </c>
    </row>
    <row r="580" spans="1:9" x14ac:dyDescent="0.3">
      <c r="A580" s="1">
        <v>43475</v>
      </c>
      <c r="B580">
        <v>1</v>
      </c>
      <c r="C580">
        <v>2019</v>
      </c>
      <c r="D580" t="s">
        <v>22</v>
      </c>
      <c r="E580" t="s">
        <v>15</v>
      </c>
      <c r="F580" t="s">
        <v>20</v>
      </c>
      <c r="G580">
        <v>112864.75200000001</v>
      </c>
      <c r="H580">
        <v>94053.959999999992</v>
      </c>
      <c r="I580">
        <v>18810.792000000016</v>
      </c>
    </row>
    <row r="581" spans="1:9" x14ac:dyDescent="0.3">
      <c r="A581" s="1">
        <v>43476</v>
      </c>
      <c r="B581">
        <v>1</v>
      </c>
      <c r="C581">
        <v>2019</v>
      </c>
      <c r="D581" t="s">
        <v>19</v>
      </c>
      <c r="E581" t="s">
        <v>13</v>
      </c>
      <c r="F581" t="s">
        <v>11</v>
      </c>
      <c r="G581">
        <v>32558.400000000001</v>
      </c>
      <c r="H581">
        <v>22610</v>
      </c>
      <c r="I581">
        <v>9948.4000000000015</v>
      </c>
    </row>
    <row r="582" spans="1:9" x14ac:dyDescent="0.3">
      <c r="A582" s="1">
        <v>43476</v>
      </c>
      <c r="B582">
        <v>1</v>
      </c>
      <c r="C582">
        <v>2019</v>
      </c>
      <c r="D582" t="s">
        <v>12</v>
      </c>
      <c r="E582" t="s">
        <v>15</v>
      </c>
      <c r="F582" t="s">
        <v>14</v>
      </c>
      <c r="G582">
        <v>959833.7740384615</v>
      </c>
      <c r="H582">
        <v>858690</v>
      </c>
      <c r="I582">
        <v>101143.7740384615</v>
      </c>
    </row>
    <row r="583" spans="1:9" x14ac:dyDescent="0.3">
      <c r="A583" s="1">
        <v>43476</v>
      </c>
      <c r="B583">
        <v>1</v>
      </c>
      <c r="C583">
        <v>2019</v>
      </c>
      <c r="D583" t="s">
        <v>12</v>
      </c>
      <c r="E583" t="s">
        <v>23</v>
      </c>
      <c r="F583" t="s">
        <v>20</v>
      </c>
      <c r="G583">
        <v>40661.964000000007</v>
      </c>
      <c r="H583">
        <v>31118.850000000002</v>
      </c>
      <c r="I583">
        <v>9543.114000000005</v>
      </c>
    </row>
    <row r="584" spans="1:9" x14ac:dyDescent="0.3">
      <c r="A584" s="1">
        <v>43477</v>
      </c>
      <c r="B584">
        <v>1</v>
      </c>
      <c r="C584">
        <v>2019</v>
      </c>
      <c r="D584" t="s">
        <v>21</v>
      </c>
      <c r="E584" t="s">
        <v>15</v>
      </c>
      <c r="F584" t="s">
        <v>11</v>
      </c>
      <c r="G584">
        <v>10665</v>
      </c>
      <c r="H584">
        <v>7900</v>
      </c>
      <c r="I584">
        <v>2765</v>
      </c>
    </row>
    <row r="585" spans="1:9" x14ac:dyDescent="0.3">
      <c r="A585" s="1">
        <v>43477</v>
      </c>
      <c r="B585">
        <v>1</v>
      </c>
      <c r="C585">
        <v>2019</v>
      </c>
      <c r="D585" t="s">
        <v>19</v>
      </c>
      <c r="E585" t="s">
        <v>13</v>
      </c>
      <c r="F585" t="s">
        <v>14</v>
      </c>
      <c r="G585">
        <v>143927.88461538462</v>
      </c>
      <c r="H585">
        <v>140880</v>
      </c>
      <c r="I585">
        <v>3047.8846153846243</v>
      </c>
    </row>
    <row r="586" spans="1:9" x14ac:dyDescent="0.3">
      <c r="A586" s="1">
        <v>43477</v>
      </c>
      <c r="B586">
        <v>1</v>
      </c>
      <c r="C586">
        <v>2019</v>
      </c>
      <c r="D586" t="s">
        <v>19</v>
      </c>
      <c r="E586" t="s">
        <v>15</v>
      </c>
      <c r="F586" t="s">
        <v>14</v>
      </c>
      <c r="G586">
        <v>926939.42307692301</v>
      </c>
      <c r="H586">
        <v>820440</v>
      </c>
      <c r="I586">
        <v>106499.42307692301</v>
      </c>
    </row>
    <row r="587" spans="1:9" x14ac:dyDescent="0.3">
      <c r="A587" s="1">
        <v>43477</v>
      </c>
      <c r="B587">
        <v>1</v>
      </c>
      <c r="C587">
        <v>2019</v>
      </c>
      <c r="D587" t="s">
        <v>21</v>
      </c>
      <c r="E587" t="s">
        <v>15</v>
      </c>
      <c r="F587" t="s">
        <v>14</v>
      </c>
      <c r="G587">
        <v>9231.9230769230762</v>
      </c>
      <c r="H587">
        <v>5715</v>
      </c>
      <c r="I587">
        <v>3516.9230769230762</v>
      </c>
    </row>
    <row r="588" spans="1:9" x14ac:dyDescent="0.3">
      <c r="A588" s="1">
        <v>43478</v>
      </c>
      <c r="B588">
        <v>1</v>
      </c>
      <c r="C588">
        <v>2019</v>
      </c>
      <c r="D588" t="s">
        <v>17</v>
      </c>
      <c r="E588" t="s">
        <v>23</v>
      </c>
      <c r="F588" t="s">
        <v>16</v>
      </c>
      <c r="G588">
        <v>1326325.77</v>
      </c>
      <c r="H588">
        <v>995222.8</v>
      </c>
      <c r="I588">
        <v>331102.96999999997</v>
      </c>
    </row>
    <row r="589" spans="1:9" x14ac:dyDescent="0.3">
      <c r="A589" s="1">
        <v>43480</v>
      </c>
      <c r="B589">
        <v>1</v>
      </c>
      <c r="C589">
        <v>2019</v>
      </c>
      <c r="D589" t="s">
        <v>12</v>
      </c>
      <c r="E589" t="s">
        <v>15</v>
      </c>
      <c r="F589" t="s">
        <v>20</v>
      </c>
      <c r="G589">
        <v>33237.599999999999</v>
      </c>
      <c r="H589">
        <v>24928.199999999997</v>
      </c>
      <c r="I589">
        <v>8309.4000000000015</v>
      </c>
    </row>
    <row r="590" spans="1:9" x14ac:dyDescent="0.3">
      <c r="A590" s="1">
        <v>43481</v>
      </c>
      <c r="B590">
        <v>1</v>
      </c>
      <c r="C590">
        <v>2019</v>
      </c>
      <c r="D590" t="s">
        <v>19</v>
      </c>
      <c r="E590" t="s">
        <v>13</v>
      </c>
      <c r="F590" t="s">
        <v>16</v>
      </c>
      <c r="G590">
        <v>79525.907999999996</v>
      </c>
      <c r="H590">
        <v>40164.6</v>
      </c>
      <c r="I590">
        <v>39361.307999999997</v>
      </c>
    </row>
    <row r="591" spans="1:9" x14ac:dyDescent="0.3">
      <c r="A591" s="1">
        <v>43481</v>
      </c>
      <c r="B591">
        <v>1</v>
      </c>
      <c r="C591">
        <v>2019</v>
      </c>
      <c r="D591" t="s">
        <v>22</v>
      </c>
      <c r="E591" t="s">
        <v>13</v>
      </c>
      <c r="F591" t="s">
        <v>20</v>
      </c>
      <c r="G591">
        <v>26698.799999999999</v>
      </c>
      <c r="H591">
        <v>21078</v>
      </c>
      <c r="I591">
        <v>5620.7999999999993</v>
      </c>
    </row>
    <row r="592" spans="1:9" x14ac:dyDescent="0.3">
      <c r="A592" s="1">
        <v>43482</v>
      </c>
      <c r="B592">
        <v>1</v>
      </c>
      <c r="C592">
        <v>2019</v>
      </c>
      <c r="D592" t="s">
        <v>22</v>
      </c>
      <c r="E592" t="s">
        <v>15</v>
      </c>
      <c r="F592" t="s">
        <v>14</v>
      </c>
      <c r="G592">
        <v>458539.64423076931</v>
      </c>
      <c r="H592">
        <v>389290.8</v>
      </c>
      <c r="I592">
        <v>69248.844230769319</v>
      </c>
    </row>
    <row r="593" spans="1:9" x14ac:dyDescent="0.3">
      <c r="A593" s="1">
        <v>43482</v>
      </c>
      <c r="B593">
        <v>1</v>
      </c>
      <c r="C593">
        <v>2019</v>
      </c>
      <c r="D593" t="s">
        <v>12</v>
      </c>
      <c r="E593" t="s">
        <v>23</v>
      </c>
      <c r="F593" t="s">
        <v>14</v>
      </c>
      <c r="G593">
        <v>14632.961538461537</v>
      </c>
      <c r="H593">
        <v>9150</v>
      </c>
      <c r="I593">
        <v>5482.9615384615372</v>
      </c>
    </row>
    <row r="594" spans="1:9" x14ac:dyDescent="0.3">
      <c r="A594" s="1">
        <v>43482</v>
      </c>
      <c r="B594">
        <v>1</v>
      </c>
      <c r="C594">
        <v>2019</v>
      </c>
      <c r="D594" t="s">
        <v>17</v>
      </c>
      <c r="E594" t="s">
        <v>15</v>
      </c>
      <c r="F594" t="s">
        <v>20</v>
      </c>
      <c r="G594">
        <v>30835.08</v>
      </c>
      <c r="H594">
        <v>24867</v>
      </c>
      <c r="I594">
        <v>5968.0800000000017</v>
      </c>
    </row>
    <row r="595" spans="1:9" x14ac:dyDescent="0.3">
      <c r="A595" s="1">
        <v>43483</v>
      </c>
      <c r="B595">
        <v>1</v>
      </c>
      <c r="C595">
        <v>2019</v>
      </c>
      <c r="D595" t="s">
        <v>17</v>
      </c>
      <c r="E595" t="s">
        <v>23</v>
      </c>
      <c r="F595" t="s">
        <v>16</v>
      </c>
      <c r="G595">
        <v>9856.84</v>
      </c>
      <c r="H595">
        <v>7490</v>
      </c>
      <c r="I595">
        <v>2366.84</v>
      </c>
    </row>
    <row r="596" spans="1:9" x14ac:dyDescent="0.3">
      <c r="A596" s="1">
        <v>43483</v>
      </c>
      <c r="B596">
        <v>1</v>
      </c>
      <c r="C596">
        <v>2019</v>
      </c>
      <c r="D596" t="s">
        <v>19</v>
      </c>
      <c r="E596" t="s">
        <v>13</v>
      </c>
      <c r="F596" t="s">
        <v>18</v>
      </c>
      <c r="G596">
        <v>1650664.0350000001</v>
      </c>
      <c r="H596">
        <v>1418096.25</v>
      </c>
      <c r="I596">
        <v>232567.78500000015</v>
      </c>
    </row>
    <row r="597" spans="1:9" x14ac:dyDescent="0.3">
      <c r="A597" s="1">
        <v>43485</v>
      </c>
      <c r="B597">
        <v>1</v>
      </c>
      <c r="C597">
        <v>2019</v>
      </c>
      <c r="D597" t="s">
        <v>17</v>
      </c>
      <c r="E597" t="s">
        <v>23</v>
      </c>
      <c r="F597" t="s">
        <v>14</v>
      </c>
      <c r="G597">
        <v>157569.23076923075</v>
      </c>
      <c r="H597">
        <v>136560</v>
      </c>
      <c r="I597">
        <v>21009.230769230751</v>
      </c>
    </row>
    <row r="598" spans="1:9" x14ac:dyDescent="0.3">
      <c r="A598" s="1">
        <v>43485</v>
      </c>
      <c r="B598">
        <v>1</v>
      </c>
      <c r="C598">
        <v>2019</v>
      </c>
      <c r="D598" t="s">
        <v>22</v>
      </c>
      <c r="E598" t="s">
        <v>10</v>
      </c>
      <c r="F598" t="s">
        <v>16</v>
      </c>
      <c r="G598">
        <v>986811</v>
      </c>
      <c r="H598">
        <v>748020</v>
      </c>
      <c r="I598">
        <v>238791</v>
      </c>
    </row>
    <row r="599" spans="1:9" x14ac:dyDescent="0.3">
      <c r="A599" s="1">
        <v>43486</v>
      </c>
      <c r="B599">
        <v>1</v>
      </c>
      <c r="C599">
        <v>2019</v>
      </c>
      <c r="D599" t="s">
        <v>21</v>
      </c>
      <c r="E599" t="s">
        <v>23</v>
      </c>
      <c r="F599" t="s">
        <v>16</v>
      </c>
      <c r="G599">
        <v>239183</v>
      </c>
      <c r="H599">
        <v>189020</v>
      </c>
      <c r="I599">
        <v>50163</v>
      </c>
    </row>
    <row r="600" spans="1:9" x14ac:dyDescent="0.3">
      <c r="A600" s="1">
        <v>43487</v>
      </c>
      <c r="B600">
        <v>1</v>
      </c>
      <c r="C600">
        <v>2019</v>
      </c>
      <c r="D600" t="s">
        <v>17</v>
      </c>
      <c r="E600" t="s">
        <v>10</v>
      </c>
      <c r="F600" t="s">
        <v>11</v>
      </c>
      <c r="G600">
        <v>8653.5</v>
      </c>
      <c r="H600">
        <v>6410</v>
      </c>
      <c r="I600">
        <v>2243.5</v>
      </c>
    </row>
    <row r="601" spans="1:9" x14ac:dyDescent="0.3">
      <c r="A601" s="1">
        <v>43487</v>
      </c>
      <c r="B601">
        <v>1</v>
      </c>
      <c r="C601">
        <v>2019</v>
      </c>
      <c r="D601" t="s">
        <v>12</v>
      </c>
      <c r="E601" t="s">
        <v>13</v>
      </c>
      <c r="F601" t="s">
        <v>18</v>
      </c>
      <c r="G601">
        <v>298662</v>
      </c>
      <c r="H601">
        <v>273500</v>
      </c>
      <c r="I601">
        <v>25162</v>
      </c>
    </row>
    <row r="602" spans="1:9" x14ac:dyDescent="0.3">
      <c r="A602" s="1">
        <v>43488</v>
      </c>
      <c r="B602">
        <v>1</v>
      </c>
      <c r="C602">
        <v>2019</v>
      </c>
      <c r="D602" t="s">
        <v>12</v>
      </c>
      <c r="E602" t="s">
        <v>10</v>
      </c>
      <c r="F602" t="s">
        <v>20</v>
      </c>
      <c r="G602">
        <v>36208.620000000003</v>
      </c>
      <c r="H602">
        <v>29200.5</v>
      </c>
      <c r="I602">
        <v>7008.1200000000026</v>
      </c>
    </row>
    <row r="603" spans="1:9" x14ac:dyDescent="0.3">
      <c r="A603" s="1">
        <v>43489</v>
      </c>
      <c r="B603">
        <v>1</v>
      </c>
      <c r="C603">
        <v>2019</v>
      </c>
      <c r="D603" t="s">
        <v>12</v>
      </c>
      <c r="E603" t="s">
        <v>10</v>
      </c>
      <c r="F603" t="s">
        <v>16</v>
      </c>
      <c r="G603">
        <v>404176.5</v>
      </c>
      <c r="H603">
        <v>329940</v>
      </c>
      <c r="I603">
        <v>74236.5</v>
      </c>
    </row>
    <row r="604" spans="1:9" x14ac:dyDescent="0.3">
      <c r="A604" s="1">
        <v>43489</v>
      </c>
      <c r="B604">
        <v>1</v>
      </c>
      <c r="C604">
        <v>2019</v>
      </c>
      <c r="D604" t="s">
        <v>21</v>
      </c>
      <c r="E604" t="s">
        <v>13</v>
      </c>
      <c r="F604" t="s">
        <v>16</v>
      </c>
      <c r="G604">
        <v>18035.919999999998</v>
      </c>
      <c r="H604">
        <v>14980</v>
      </c>
      <c r="I604">
        <v>3055.9199999999983</v>
      </c>
    </row>
    <row r="605" spans="1:9" x14ac:dyDescent="0.3">
      <c r="A605" s="1">
        <v>43490</v>
      </c>
      <c r="B605">
        <v>1</v>
      </c>
      <c r="C605">
        <v>2019</v>
      </c>
      <c r="D605" t="s">
        <v>17</v>
      </c>
      <c r="E605" t="s">
        <v>23</v>
      </c>
      <c r="F605" t="s">
        <v>11</v>
      </c>
      <c r="G605">
        <v>14610</v>
      </c>
      <c r="H605">
        <v>9740</v>
      </c>
      <c r="I605">
        <v>4870</v>
      </c>
    </row>
    <row r="606" spans="1:9" x14ac:dyDescent="0.3">
      <c r="A606" s="1">
        <v>43490</v>
      </c>
      <c r="B606">
        <v>1</v>
      </c>
      <c r="C606">
        <v>2019</v>
      </c>
      <c r="D606" t="s">
        <v>21</v>
      </c>
      <c r="E606" t="s">
        <v>13</v>
      </c>
      <c r="F606" t="s">
        <v>18</v>
      </c>
      <c r="G606">
        <v>2494206</v>
      </c>
      <c r="H606">
        <v>2445300</v>
      </c>
      <c r="I606">
        <v>48906</v>
      </c>
    </row>
    <row r="607" spans="1:9" x14ac:dyDescent="0.3">
      <c r="A607" s="1">
        <v>43491</v>
      </c>
      <c r="B607">
        <v>1</v>
      </c>
      <c r="C607">
        <v>2019</v>
      </c>
      <c r="D607" t="s">
        <v>21</v>
      </c>
      <c r="E607" t="s">
        <v>15</v>
      </c>
      <c r="F607" t="s">
        <v>18</v>
      </c>
      <c r="G607">
        <v>587598.84</v>
      </c>
      <c r="H607">
        <v>504810</v>
      </c>
      <c r="I607">
        <v>82788.839999999967</v>
      </c>
    </row>
    <row r="608" spans="1:9" x14ac:dyDescent="0.3">
      <c r="A608" s="1">
        <v>43492</v>
      </c>
      <c r="B608">
        <v>1</v>
      </c>
      <c r="C608">
        <v>2019</v>
      </c>
      <c r="D608" t="s">
        <v>17</v>
      </c>
      <c r="E608" t="s">
        <v>23</v>
      </c>
      <c r="F608" t="s">
        <v>11</v>
      </c>
      <c r="G608">
        <v>18537.810000000001</v>
      </c>
      <c r="H608">
        <v>13886</v>
      </c>
      <c r="I608">
        <v>4651.8100000000013</v>
      </c>
    </row>
    <row r="609" spans="1:9" x14ac:dyDescent="0.3">
      <c r="A609" s="1">
        <v>43492</v>
      </c>
      <c r="B609">
        <v>1</v>
      </c>
      <c r="C609">
        <v>2019</v>
      </c>
      <c r="D609" t="s">
        <v>22</v>
      </c>
      <c r="E609" t="s">
        <v>15</v>
      </c>
      <c r="F609" t="s">
        <v>16</v>
      </c>
      <c r="G609">
        <v>33404.7952</v>
      </c>
      <c r="H609">
        <v>25935.4</v>
      </c>
      <c r="I609">
        <v>7469.395199999999</v>
      </c>
    </row>
    <row r="610" spans="1:9" x14ac:dyDescent="0.3">
      <c r="A610" s="1">
        <v>43493</v>
      </c>
      <c r="B610">
        <v>1</v>
      </c>
      <c r="C610">
        <v>2019</v>
      </c>
      <c r="D610" t="s">
        <v>12</v>
      </c>
      <c r="E610" t="s">
        <v>10</v>
      </c>
      <c r="F610" t="s">
        <v>16</v>
      </c>
      <c r="G610">
        <v>90850</v>
      </c>
      <c r="H610">
        <v>45425</v>
      </c>
      <c r="I610">
        <v>45425</v>
      </c>
    </row>
    <row r="611" spans="1:9" x14ac:dyDescent="0.3">
      <c r="A611" s="1">
        <v>43493</v>
      </c>
      <c r="B611">
        <v>1</v>
      </c>
      <c r="C611">
        <v>2019</v>
      </c>
      <c r="D611" t="s">
        <v>19</v>
      </c>
      <c r="E611" t="s">
        <v>10</v>
      </c>
      <c r="F611" t="s">
        <v>16</v>
      </c>
      <c r="G611">
        <v>72984.911999999997</v>
      </c>
      <c r="H611">
        <v>53196</v>
      </c>
      <c r="I611">
        <v>19788.911999999997</v>
      </c>
    </row>
    <row r="612" spans="1:9" x14ac:dyDescent="0.3">
      <c r="A612" s="1">
        <v>43493</v>
      </c>
      <c r="B612">
        <v>1</v>
      </c>
      <c r="C612">
        <v>2019</v>
      </c>
      <c r="D612" t="s">
        <v>22</v>
      </c>
      <c r="E612" t="s">
        <v>15</v>
      </c>
      <c r="F612" t="s">
        <v>20</v>
      </c>
      <c r="G612">
        <v>40404.355199999998</v>
      </c>
      <c r="H612">
        <v>30609.360000000001</v>
      </c>
      <c r="I612">
        <v>9794.9951999999976</v>
      </c>
    </row>
    <row r="613" spans="1:9" x14ac:dyDescent="0.3">
      <c r="A613" s="1">
        <v>43494</v>
      </c>
      <c r="B613">
        <v>1</v>
      </c>
      <c r="C613">
        <v>2019</v>
      </c>
      <c r="D613" t="s">
        <v>17</v>
      </c>
      <c r="E613" t="s">
        <v>15</v>
      </c>
      <c r="F613" t="s">
        <v>14</v>
      </c>
      <c r="G613">
        <v>309220.15384615381</v>
      </c>
      <c r="H613">
        <v>292353.60000000003</v>
      </c>
      <c r="I613">
        <v>16866.55384615378</v>
      </c>
    </row>
    <row r="614" spans="1:9" x14ac:dyDescent="0.3">
      <c r="A614" s="1">
        <v>43495</v>
      </c>
      <c r="B614">
        <v>1</v>
      </c>
      <c r="C614">
        <v>2019</v>
      </c>
      <c r="D614" t="s">
        <v>21</v>
      </c>
      <c r="E614" t="s">
        <v>13</v>
      </c>
      <c r="F614" t="s">
        <v>16</v>
      </c>
      <c r="G614">
        <v>92064</v>
      </c>
      <c r="H614">
        <v>71240</v>
      </c>
      <c r="I614">
        <v>20824</v>
      </c>
    </row>
    <row r="615" spans="1:9" x14ac:dyDescent="0.3">
      <c r="A615" s="1">
        <v>43497</v>
      </c>
      <c r="B615">
        <v>2</v>
      </c>
      <c r="C615">
        <v>2019</v>
      </c>
      <c r="D615" t="s">
        <v>22</v>
      </c>
      <c r="E615" t="s">
        <v>23</v>
      </c>
      <c r="F615" t="s">
        <v>11</v>
      </c>
      <c r="G615">
        <v>24576.3</v>
      </c>
      <c r="H615">
        <v>17430</v>
      </c>
      <c r="I615">
        <v>7146.2999999999993</v>
      </c>
    </row>
    <row r="616" spans="1:9" x14ac:dyDescent="0.3">
      <c r="A616" s="1">
        <v>43497</v>
      </c>
      <c r="B616">
        <v>2</v>
      </c>
      <c r="C616">
        <v>2019</v>
      </c>
      <c r="D616" t="s">
        <v>17</v>
      </c>
      <c r="E616" t="s">
        <v>23</v>
      </c>
      <c r="F616" t="s">
        <v>16</v>
      </c>
      <c r="G616">
        <v>46796.2</v>
      </c>
      <c r="H616">
        <v>26290</v>
      </c>
      <c r="I616">
        <v>20506.199999999997</v>
      </c>
    </row>
    <row r="617" spans="1:9" x14ac:dyDescent="0.3">
      <c r="A617" s="1">
        <v>43498</v>
      </c>
      <c r="B617">
        <v>2</v>
      </c>
      <c r="C617">
        <v>2019</v>
      </c>
      <c r="D617" t="s">
        <v>22</v>
      </c>
      <c r="E617" t="s">
        <v>10</v>
      </c>
      <c r="F617" t="s">
        <v>16</v>
      </c>
      <c r="G617">
        <v>66039.423999999999</v>
      </c>
      <c r="H617">
        <v>37100.800000000003</v>
      </c>
      <c r="I617">
        <v>28938.623999999996</v>
      </c>
    </row>
    <row r="618" spans="1:9" x14ac:dyDescent="0.3">
      <c r="A618" s="1">
        <v>43500</v>
      </c>
      <c r="B618">
        <v>2</v>
      </c>
      <c r="C618">
        <v>2019</v>
      </c>
      <c r="D618" t="s">
        <v>22</v>
      </c>
      <c r="E618" t="s">
        <v>13</v>
      </c>
      <c r="F618" t="s">
        <v>14</v>
      </c>
      <c r="G618">
        <v>17333.076923076922</v>
      </c>
      <c r="H618">
        <v>10730</v>
      </c>
      <c r="I618">
        <v>6603.076923076922</v>
      </c>
    </row>
    <row r="619" spans="1:9" x14ac:dyDescent="0.3">
      <c r="A619" s="1">
        <v>43501</v>
      </c>
      <c r="B619">
        <v>2</v>
      </c>
      <c r="C619">
        <v>2019</v>
      </c>
      <c r="D619" t="s">
        <v>22</v>
      </c>
      <c r="E619" t="s">
        <v>13</v>
      </c>
      <c r="F619" t="s">
        <v>18</v>
      </c>
      <c r="G619">
        <v>1466760.96</v>
      </c>
      <c r="H619">
        <v>1273230</v>
      </c>
      <c r="I619">
        <v>193530.95999999996</v>
      </c>
    </row>
    <row r="620" spans="1:9" x14ac:dyDescent="0.3">
      <c r="A620" s="1">
        <v>43502</v>
      </c>
      <c r="B620">
        <v>2</v>
      </c>
      <c r="C620">
        <v>2019</v>
      </c>
      <c r="D620" t="s">
        <v>12</v>
      </c>
      <c r="E620" t="s">
        <v>23</v>
      </c>
      <c r="F620" t="s">
        <v>16</v>
      </c>
      <c r="G620">
        <v>60200</v>
      </c>
      <c r="H620">
        <v>52000</v>
      </c>
      <c r="I620">
        <v>8200</v>
      </c>
    </row>
    <row r="621" spans="1:9" x14ac:dyDescent="0.3">
      <c r="A621" s="1">
        <v>43502</v>
      </c>
      <c r="B621">
        <v>2</v>
      </c>
      <c r="C621">
        <v>2019</v>
      </c>
      <c r="D621" t="s">
        <v>17</v>
      </c>
      <c r="E621" t="s">
        <v>10</v>
      </c>
      <c r="F621" t="s">
        <v>16</v>
      </c>
      <c r="G621">
        <v>43261.763999999996</v>
      </c>
      <c r="H621">
        <v>23770.2</v>
      </c>
      <c r="I621">
        <v>19491.563999999995</v>
      </c>
    </row>
    <row r="622" spans="1:9" x14ac:dyDescent="0.3">
      <c r="A622" s="1">
        <v>43503</v>
      </c>
      <c r="B622">
        <v>2</v>
      </c>
      <c r="C622">
        <v>2019</v>
      </c>
      <c r="D622" t="s">
        <v>19</v>
      </c>
      <c r="E622" t="s">
        <v>10</v>
      </c>
      <c r="F622" t="s">
        <v>16</v>
      </c>
      <c r="G622">
        <v>2065758.45</v>
      </c>
      <c r="H622">
        <v>1763866</v>
      </c>
      <c r="I622">
        <v>301892.44999999995</v>
      </c>
    </row>
    <row r="623" spans="1:9" x14ac:dyDescent="0.3">
      <c r="A623" s="1">
        <v>43503</v>
      </c>
      <c r="B623">
        <v>2</v>
      </c>
      <c r="C623">
        <v>2019</v>
      </c>
      <c r="D623" t="s">
        <v>21</v>
      </c>
      <c r="E623" t="s">
        <v>10</v>
      </c>
      <c r="F623" t="s">
        <v>20</v>
      </c>
      <c r="G623">
        <v>79645.2</v>
      </c>
      <c r="H623">
        <v>59733.899999999994</v>
      </c>
      <c r="I623">
        <v>19911.300000000003</v>
      </c>
    </row>
    <row r="624" spans="1:9" x14ac:dyDescent="0.3">
      <c r="A624" s="1">
        <v>43504</v>
      </c>
      <c r="B624">
        <v>2</v>
      </c>
      <c r="C624">
        <v>2019</v>
      </c>
      <c r="D624" t="s">
        <v>21</v>
      </c>
      <c r="E624" t="s">
        <v>10</v>
      </c>
      <c r="F624" t="s">
        <v>14</v>
      </c>
      <c r="G624">
        <v>1008874.7307692306</v>
      </c>
      <c r="H624">
        <v>953845.20000000007</v>
      </c>
      <c r="I624">
        <v>55029.530769230565</v>
      </c>
    </row>
    <row r="625" spans="1:9" x14ac:dyDescent="0.3">
      <c r="A625" s="1">
        <v>43504</v>
      </c>
      <c r="B625">
        <v>2</v>
      </c>
      <c r="C625">
        <v>2019</v>
      </c>
      <c r="D625" t="s">
        <v>12</v>
      </c>
      <c r="E625" t="s">
        <v>15</v>
      </c>
      <c r="F625" t="s">
        <v>16</v>
      </c>
      <c r="G625">
        <v>19158.72</v>
      </c>
      <c r="H625">
        <v>14255</v>
      </c>
      <c r="I625">
        <v>4903.7200000000012</v>
      </c>
    </row>
    <row r="626" spans="1:9" x14ac:dyDescent="0.3">
      <c r="A626" s="1">
        <v>43504</v>
      </c>
      <c r="B626">
        <v>2</v>
      </c>
      <c r="C626">
        <v>2019</v>
      </c>
      <c r="D626" t="s">
        <v>21</v>
      </c>
      <c r="E626" t="s">
        <v>13</v>
      </c>
      <c r="F626" t="s">
        <v>16</v>
      </c>
      <c r="G626">
        <v>3560.9700000000003</v>
      </c>
      <c r="H626">
        <v>2735</v>
      </c>
      <c r="I626">
        <v>825.97000000000025</v>
      </c>
    </row>
    <row r="627" spans="1:9" x14ac:dyDescent="0.3">
      <c r="A627" s="1">
        <v>43506</v>
      </c>
      <c r="B627">
        <v>2</v>
      </c>
      <c r="C627">
        <v>2019</v>
      </c>
      <c r="D627" t="s">
        <v>22</v>
      </c>
      <c r="E627" t="s">
        <v>23</v>
      </c>
      <c r="F627" t="s">
        <v>18</v>
      </c>
      <c r="G627">
        <v>2108332.7999999998</v>
      </c>
      <c r="H627">
        <v>1792800</v>
      </c>
      <c r="I627">
        <v>315532.79999999981</v>
      </c>
    </row>
    <row r="628" spans="1:9" x14ac:dyDescent="0.3">
      <c r="A628" s="1">
        <v>43507</v>
      </c>
      <c r="B628">
        <v>2</v>
      </c>
      <c r="C628">
        <v>2019</v>
      </c>
      <c r="D628" t="s">
        <v>17</v>
      </c>
      <c r="E628" t="s">
        <v>15</v>
      </c>
      <c r="F628" t="s">
        <v>20</v>
      </c>
      <c r="G628">
        <v>150166.83960000001</v>
      </c>
      <c r="H628">
        <v>121102.29000000001</v>
      </c>
      <c r="I628">
        <v>29064.549599999998</v>
      </c>
    </row>
    <row r="629" spans="1:9" x14ac:dyDescent="0.3">
      <c r="A629" s="1">
        <v>43509</v>
      </c>
      <c r="B629">
        <v>2</v>
      </c>
      <c r="C629">
        <v>2019</v>
      </c>
      <c r="D629" t="s">
        <v>22</v>
      </c>
      <c r="E629" t="s">
        <v>15</v>
      </c>
      <c r="F629" t="s">
        <v>16</v>
      </c>
      <c r="G629">
        <v>16957.395</v>
      </c>
      <c r="H629">
        <v>13458.25</v>
      </c>
      <c r="I629">
        <v>3499.1450000000004</v>
      </c>
    </row>
    <row r="630" spans="1:9" x14ac:dyDescent="0.3">
      <c r="A630" s="1">
        <v>43510</v>
      </c>
      <c r="B630">
        <v>2</v>
      </c>
      <c r="C630">
        <v>2019</v>
      </c>
      <c r="D630" t="s">
        <v>17</v>
      </c>
      <c r="E630" t="s">
        <v>13</v>
      </c>
      <c r="F630" t="s">
        <v>16</v>
      </c>
      <c r="G630">
        <v>5262.6839999999993</v>
      </c>
      <c r="H630">
        <v>3999</v>
      </c>
      <c r="I630">
        <v>1263.6839999999993</v>
      </c>
    </row>
    <row r="631" spans="1:9" x14ac:dyDescent="0.3">
      <c r="A631" s="1">
        <v>43512</v>
      </c>
      <c r="B631">
        <v>2</v>
      </c>
      <c r="C631">
        <v>2019</v>
      </c>
      <c r="D631" t="s">
        <v>17</v>
      </c>
      <c r="E631" t="s">
        <v>23</v>
      </c>
      <c r="F631" t="s">
        <v>18</v>
      </c>
      <c r="G631">
        <v>323694</v>
      </c>
      <c r="H631">
        <v>275250</v>
      </c>
      <c r="I631">
        <v>48444</v>
      </c>
    </row>
    <row r="632" spans="1:9" x14ac:dyDescent="0.3">
      <c r="A632" s="1">
        <v>43512</v>
      </c>
      <c r="B632">
        <v>2</v>
      </c>
      <c r="C632">
        <v>2019</v>
      </c>
      <c r="D632" t="s">
        <v>17</v>
      </c>
      <c r="E632" t="s">
        <v>15</v>
      </c>
      <c r="F632" t="s">
        <v>20</v>
      </c>
      <c r="G632">
        <v>7661.9160000000002</v>
      </c>
      <c r="H632">
        <v>6605.1</v>
      </c>
      <c r="I632">
        <v>1056.8159999999998</v>
      </c>
    </row>
    <row r="633" spans="1:9" x14ac:dyDescent="0.3">
      <c r="A633" s="1">
        <v>43514</v>
      </c>
      <c r="B633">
        <v>2</v>
      </c>
      <c r="C633">
        <v>2019</v>
      </c>
      <c r="D633" t="s">
        <v>12</v>
      </c>
      <c r="E633" t="s">
        <v>10</v>
      </c>
      <c r="F633" t="s">
        <v>11</v>
      </c>
      <c r="G633">
        <v>22256.324999999997</v>
      </c>
      <c r="H633">
        <v>16305</v>
      </c>
      <c r="I633">
        <v>5951.3249999999971</v>
      </c>
    </row>
    <row r="634" spans="1:9" x14ac:dyDescent="0.3">
      <c r="A634" s="1">
        <v>43515</v>
      </c>
      <c r="B634">
        <v>2</v>
      </c>
      <c r="C634">
        <v>2019</v>
      </c>
      <c r="D634" t="s">
        <v>19</v>
      </c>
      <c r="E634" t="s">
        <v>15</v>
      </c>
      <c r="F634" t="s">
        <v>14</v>
      </c>
      <c r="G634">
        <v>277194.46153846156</v>
      </c>
      <c r="H634">
        <v>240235.2</v>
      </c>
      <c r="I634">
        <v>36959.261538461549</v>
      </c>
    </row>
    <row r="635" spans="1:9" x14ac:dyDescent="0.3">
      <c r="A635" s="1">
        <v>43516</v>
      </c>
      <c r="B635">
        <v>2</v>
      </c>
      <c r="C635">
        <v>2019</v>
      </c>
      <c r="D635" t="s">
        <v>17</v>
      </c>
      <c r="E635" t="s">
        <v>13</v>
      </c>
      <c r="F635" t="s">
        <v>11</v>
      </c>
      <c r="G635">
        <v>24427.920000000002</v>
      </c>
      <c r="H635">
        <v>18506</v>
      </c>
      <c r="I635">
        <v>5921.9200000000019</v>
      </c>
    </row>
    <row r="636" spans="1:9" x14ac:dyDescent="0.3">
      <c r="A636" s="1">
        <v>43516</v>
      </c>
      <c r="B636">
        <v>2</v>
      </c>
      <c r="C636">
        <v>2019</v>
      </c>
      <c r="D636" t="s">
        <v>21</v>
      </c>
      <c r="E636" t="s">
        <v>15</v>
      </c>
      <c r="F636" t="s">
        <v>16</v>
      </c>
      <c r="G636">
        <v>432356.4</v>
      </c>
      <c r="H636">
        <v>338083.2</v>
      </c>
      <c r="I636">
        <v>94273.200000000012</v>
      </c>
    </row>
    <row r="637" spans="1:9" x14ac:dyDescent="0.3">
      <c r="A637" s="1">
        <v>43517</v>
      </c>
      <c r="B637">
        <v>2</v>
      </c>
      <c r="C637">
        <v>2019</v>
      </c>
      <c r="D637" t="s">
        <v>22</v>
      </c>
      <c r="E637" t="s">
        <v>13</v>
      </c>
      <c r="F637" t="s">
        <v>11</v>
      </c>
      <c r="G637">
        <v>14981.25</v>
      </c>
      <c r="H637">
        <v>11750</v>
      </c>
      <c r="I637">
        <v>3231.25</v>
      </c>
    </row>
    <row r="638" spans="1:9" x14ac:dyDescent="0.3">
      <c r="A638" s="1">
        <v>43517</v>
      </c>
      <c r="B638">
        <v>2</v>
      </c>
      <c r="C638">
        <v>2019</v>
      </c>
      <c r="D638" t="s">
        <v>12</v>
      </c>
      <c r="E638" t="s">
        <v>13</v>
      </c>
      <c r="F638" t="s">
        <v>16</v>
      </c>
      <c r="G638">
        <v>222705</v>
      </c>
      <c r="H638">
        <v>183820</v>
      </c>
      <c r="I638">
        <v>38885</v>
      </c>
    </row>
    <row r="639" spans="1:9" x14ac:dyDescent="0.3">
      <c r="A639" s="1">
        <v>43518</v>
      </c>
      <c r="B639">
        <v>2</v>
      </c>
      <c r="C639">
        <v>2019</v>
      </c>
      <c r="D639" t="s">
        <v>21</v>
      </c>
      <c r="E639" t="s">
        <v>13</v>
      </c>
      <c r="F639" t="s">
        <v>11</v>
      </c>
      <c r="G639">
        <v>50163.75</v>
      </c>
      <c r="H639">
        <v>36750</v>
      </c>
      <c r="I639">
        <v>13413.75</v>
      </c>
    </row>
    <row r="640" spans="1:9" x14ac:dyDescent="0.3">
      <c r="A640" s="1">
        <v>43518</v>
      </c>
      <c r="B640">
        <v>2</v>
      </c>
      <c r="C640">
        <v>2019</v>
      </c>
      <c r="D640" t="s">
        <v>12</v>
      </c>
      <c r="E640" t="s">
        <v>13</v>
      </c>
      <c r="F640" t="s">
        <v>11</v>
      </c>
      <c r="G640">
        <v>29670</v>
      </c>
      <c r="H640">
        <v>23000</v>
      </c>
      <c r="I640">
        <v>6670</v>
      </c>
    </row>
    <row r="641" spans="1:9" x14ac:dyDescent="0.3">
      <c r="A641" s="1">
        <v>43519</v>
      </c>
      <c r="B641">
        <v>2</v>
      </c>
      <c r="C641">
        <v>2019</v>
      </c>
      <c r="D641" t="s">
        <v>22</v>
      </c>
      <c r="E641" t="s">
        <v>13</v>
      </c>
      <c r="F641" t="s">
        <v>16</v>
      </c>
      <c r="G641">
        <v>70164.315199999997</v>
      </c>
      <c r="H641">
        <v>54475.4</v>
      </c>
      <c r="I641">
        <v>15688.915199999996</v>
      </c>
    </row>
    <row r="642" spans="1:9" x14ac:dyDescent="0.3">
      <c r="A642" s="1">
        <v>43521</v>
      </c>
      <c r="B642">
        <v>2</v>
      </c>
      <c r="C642">
        <v>2019</v>
      </c>
      <c r="D642" t="s">
        <v>22</v>
      </c>
      <c r="E642" t="s">
        <v>15</v>
      </c>
      <c r="F642" t="s">
        <v>18</v>
      </c>
      <c r="G642">
        <v>186923.1</v>
      </c>
      <c r="H642">
        <v>171175</v>
      </c>
      <c r="I642">
        <v>15748.100000000006</v>
      </c>
    </row>
    <row r="643" spans="1:9" x14ac:dyDescent="0.3">
      <c r="A643" s="1">
        <v>43523</v>
      </c>
      <c r="B643">
        <v>2</v>
      </c>
      <c r="C643">
        <v>2019</v>
      </c>
      <c r="D643" t="s">
        <v>17</v>
      </c>
      <c r="E643" t="s">
        <v>13</v>
      </c>
      <c r="F643" t="s">
        <v>14</v>
      </c>
      <c r="G643">
        <v>260303.36538461538</v>
      </c>
      <c r="H643">
        <v>218760</v>
      </c>
      <c r="I643">
        <v>41543.365384615376</v>
      </c>
    </row>
    <row r="644" spans="1:9" x14ac:dyDescent="0.3">
      <c r="A644" s="1">
        <v>43524</v>
      </c>
      <c r="B644">
        <v>2</v>
      </c>
      <c r="C644">
        <v>2019</v>
      </c>
      <c r="D644" t="s">
        <v>12</v>
      </c>
      <c r="E644" t="s">
        <v>23</v>
      </c>
      <c r="F644" t="s">
        <v>14</v>
      </c>
      <c r="G644">
        <v>92055.288461538454</v>
      </c>
      <c r="H644">
        <v>76590</v>
      </c>
      <c r="I644">
        <v>15465.288461538454</v>
      </c>
    </row>
    <row r="645" spans="1:9" x14ac:dyDescent="0.3">
      <c r="A645" s="1">
        <v>43524</v>
      </c>
      <c r="B645">
        <v>2</v>
      </c>
      <c r="C645">
        <v>2019</v>
      </c>
      <c r="D645" t="s">
        <v>17</v>
      </c>
      <c r="E645" t="s">
        <v>13</v>
      </c>
      <c r="F645" t="s">
        <v>14</v>
      </c>
      <c r="G645">
        <v>254064.62019230766</v>
      </c>
      <c r="H645">
        <v>237507.6</v>
      </c>
      <c r="I645">
        <v>16557.020192307653</v>
      </c>
    </row>
    <row r="646" spans="1:9" x14ac:dyDescent="0.3">
      <c r="A646" s="1">
        <v>43525</v>
      </c>
      <c r="B646">
        <v>3</v>
      </c>
      <c r="C646">
        <v>2019</v>
      </c>
      <c r="D646" t="s">
        <v>12</v>
      </c>
      <c r="E646" t="s">
        <v>15</v>
      </c>
      <c r="F646" t="s">
        <v>16</v>
      </c>
      <c r="G646">
        <v>28566.720000000001</v>
      </c>
      <c r="H646">
        <v>21255</v>
      </c>
      <c r="I646">
        <v>7311.7200000000012</v>
      </c>
    </row>
    <row r="647" spans="1:9" x14ac:dyDescent="0.3">
      <c r="A647" s="1">
        <v>43525</v>
      </c>
      <c r="B647">
        <v>3</v>
      </c>
      <c r="C647">
        <v>2019</v>
      </c>
      <c r="D647" t="s">
        <v>19</v>
      </c>
      <c r="E647" t="s">
        <v>15</v>
      </c>
      <c r="F647" t="s">
        <v>16</v>
      </c>
      <c r="G647">
        <v>1421637</v>
      </c>
      <c r="H647">
        <v>1056073.2</v>
      </c>
      <c r="I647">
        <v>365563.80000000005</v>
      </c>
    </row>
    <row r="648" spans="1:9" x14ac:dyDescent="0.3">
      <c r="A648" s="1">
        <v>43526</v>
      </c>
      <c r="B648">
        <v>3</v>
      </c>
      <c r="C648">
        <v>2019</v>
      </c>
      <c r="D648" t="s">
        <v>12</v>
      </c>
      <c r="E648" t="s">
        <v>15</v>
      </c>
      <c r="F648" t="s">
        <v>11</v>
      </c>
      <c r="G648">
        <v>22484.7</v>
      </c>
      <c r="H648">
        <v>17430</v>
      </c>
      <c r="I648">
        <v>5054.7000000000007</v>
      </c>
    </row>
    <row r="649" spans="1:9" x14ac:dyDescent="0.3">
      <c r="A649" s="1">
        <v>43526</v>
      </c>
      <c r="B649">
        <v>3</v>
      </c>
      <c r="C649">
        <v>2019</v>
      </c>
      <c r="D649" t="s">
        <v>22</v>
      </c>
      <c r="E649" t="s">
        <v>13</v>
      </c>
      <c r="F649" t="s">
        <v>16</v>
      </c>
      <c r="G649">
        <v>46852.159200000002</v>
      </c>
      <c r="H649">
        <v>36375.9</v>
      </c>
      <c r="I649">
        <v>10476.2592</v>
      </c>
    </row>
    <row r="650" spans="1:9" x14ac:dyDescent="0.3">
      <c r="A650" s="1">
        <v>43527</v>
      </c>
      <c r="B650">
        <v>3</v>
      </c>
      <c r="C650">
        <v>2019</v>
      </c>
      <c r="D650" t="s">
        <v>12</v>
      </c>
      <c r="E650" t="s">
        <v>23</v>
      </c>
      <c r="F650" t="s">
        <v>14</v>
      </c>
      <c r="G650">
        <v>74418.75</v>
      </c>
      <c r="H650">
        <v>68040</v>
      </c>
      <c r="I650">
        <v>6378.75</v>
      </c>
    </row>
    <row r="651" spans="1:9" x14ac:dyDescent="0.3">
      <c r="A651" s="1">
        <v>43527</v>
      </c>
      <c r="B651">
        <v>3</v>
      </c>
      <c r="C651">
        <v>2019</v>
      </c>
      <c r="D651" t="s">
        <v>17</v>
      </c>
      <c r="E651" t="s">
        <v>13</v>
      </c>
      <c r="F651" t="s">
        <v>16</v>
      </c>
      <c r="G651">
        <v>10396.540000000001</v>
      </c>
      <c r="H651">
        <v>8635</v>
      </c>
      <c r="I651">
        <v>1761.5400000000009</v>
      </c>
    </row>
    <row r="652" spans="1:9" x14ac:dyDescent="0.3">
      <c r="A652" s="1">
        <v>43528</v>
      </c>
      <c r="B652">
        <v>3</v>
      </c>
      <c r="C652">
        <v>2019</v>
      </c>
      <c r="D652" t="s">
        <v>21</v>
      </c>
      <c r="E652" t="s">
        <v>15</v>
      </c>
      <c r="F652" t="s">
        <v>16</v>
      </c>
      <c r="G652">
        <v>8031.5999999999995</v>
      </c>
      <c r="H652">
        <v>4365</v>
      </c>
      <c r="I652">
        <v>3666.5999999999995</v>
      </c>
    </row>
    <row r="653" spans="1:9" x14ac:dyDescent="0.3">
      <c r="A653" s="1">
        <v>43528</v>
      </c>
      <c r="B653">
        <v>3</v>
      </c>
      <c r="C653">
        <v>2019</v>
      </c>
      <c r="D653" t="s">
        <v>22</v>
      </c>
      <c r="E653" t="s">
        <v>15</v>
      </c>
      <c r="F653" t="s">
        <v>20</v>
      </c>
      <c r="G653">
        <v>5040.96</v>
      </c>
      <c r="H653">
        <v>4248</v>
      </c>
      <c r="I653">
        <v>792.96</v>
      </c>
    </row>
    <row r="654" spans="1:9" x14ac:dyDescent="0.3">
      <c r="A654" s="1">
        <v>43529</v>
      </c>
      <c r="B654">
        <v>3</v>
      </c>
      <c r="C654">
        <v>2019</v>
      </c>
      <c r="D654" t="s">
        <v>17</v>
      </c>
      <c r="E654" t="s">
        <v>13</v>
      </c>
      <c r="F654" t="s">
        <v>11</v>
      </c>
      <c r="G654">
        <v>28795.95</v>
      </c>
      <c r="H654">
        <v>21570</v>
      </c>
      <c r="I654">
        <v>7225.9500000000007</v>
      </c>
    </row>
    <row r="655" spans="1:9" x14ac:dyDescent="0.3">
      <c r="A655" s="1">
        <v>43529</v>
      </c>
      <c r="B655">
        <v>3</v>
      </c>
      <c r="C655">
        <v>2019</v>
      </c>
      <c r="D655" t="s">
        <v>21</v>
      </c>
      <c r="E655" t="s">
        <v>13</v>
      </c>
      <c r="F655" t="s">
        <v>14</v>
      </c>
      <c r="G655">
        <v>455377.93269230769</v>
      </c>
      <c r="H655">
        <v>398815.2</v>
      </c>
      <c r="I655">
        <v>56562.732692307676</v>
      </c>
    </row>
    <row r="656" spans="1:9" x14ac:dyDescent="0.3">
      <c r="A656" s="1">
        <v>43529</v>
      </c>
      <c r="B656">
        <v>3</v>
      </c>
      <c r="C656">
        <v>2019</v>
      </c>
      <c r="D656" t="s">
        <v>17</v>
      </c>
      <c r="E656" t="s">
        <v>10</v>
      </c>
      <c r="F656" t="s">
        <v>16</v>
      </c>
      <c r="G656">
        <v>76603.823999999993</v>
      </c>
      <c r="H656">
        <v>43524.9</v>
      </c>
      <c r="I656">
        <v>33078.923999999992</v>
      </c>
    </row>
    <row r="657" spans="1:9" x14ac:dyDescent="0.3">
      <c r="A657" s="1">
        <v>43530</v>
      </c>
      <c r="B657">
        <v>3</v>
      </c>
      <c r="C657">
        <v>2019</v>
      </c>
      <c r="D657" t="s">
        <v>22</v>
      </c>
      <c r="E657" t="s">
        <v>15</v>
      </c>
      <c r="F657" t="s">
        <v>14</v>
      </c>
      <c r="G657">
        <v>114349.03846153845</v>
      </c>
      <c r="H657">
        <v>97080</v>
      </c>
      <c r="I657">
        <v>17269.038461538454</v>
      </c>
    </row>
    <row r="658" spans="1:9" x14ac:dyDescent="0.3">
      <c r="A658" s="1">
        <v>43531</v>
      </c>
      <c r="B658">
        <v>3</v>
      </c>
      <c r="C658">
        <v>2019</v>
      </c>
      <c r="D658" t="s">
        <v>22</v>
      </c>
      <c r="E658" t="s">
        <v>13</v>
      </c>
      <c r="F658" t="s">
        <v>16</v>
      </c>
      <c r="G658">
        <v>26588.940000000002</v>
      </c>
      <c r="H658">
        <v>18992.100000000002</v>
      </c>
      <c r="I658">
        <v>7596.84</v>
      </c>
    </row>
    <row r="659" spans="1:9" x14ac:dyDescent="0.3">
      <c r="A659" s="1">
        <v>43532</v>
      </c>
      <c r="B659">
        <v>3</v>
      </c>
      <c r="C659">
        <v>2019</v>
      </c>
      <c r="D659" t="s">
        <v>21</v>
      </c>
      <c r="E659" t="s">
        <v>13</v>
      </c>
      <c r="F659" t="s">
        <v>20</v>
      </c>
      <c r="G659">
        <v>11560.271999999999</v>
      </c>
      <c r="H659">
        <v>10200.24</v>
      </c>
      <c r="I659">
        <v>1360.0319999999992</v>
      </c>
    </row>
    <row r="660" spans="1:9" x14ac:dyDescent="0.3">
      <c r="A660" s="1">
        <v>43533</v>
      </c>
      <c r="B660">
        <v>3</v>
      </c>
      <c r="C660">
        <v>2019</v>
      </c>
      <c r="D660" t="s">
        <v>22</v>
      </c>
      <c r="E660" t="s">
        <v>13</v>
      </c>
      <c r="F660" t="s">
        <v>20</v>
      </c>
      <c r="G660">
        <v>17253.599999999999</v>
      </c>
      <c r="H660">
        <v>14220</v>
      </c>
      <c r="I660">
        <v>3033.5999999999985</v>
      </c>
    </row>
    <row r="661" spans="1:9" x14ac:dyDescent="0.3">
      <c r="A661" s="1">
        <v>43534</v>
      </c>
      <c r="B661">
        <v>3</v>
      </c>
      <c r="C661">
        <v>2019</v>
      </c>
      <c r="D661" t="s">
        <v>22</v>
      </c>
      <c r="E661" t="s">
        <v>13</v>
      </c>
      <c r="F661" t="s">
        <v>18</v>
      </c>
      <c r="G661">
        <v>2671600.3199999998</v>
      </c>
      <c r="H661">
        <v>2319097.5</v>
      </c>
      <c r="I661">
        <v>352502.81999999983</v>
      </c>
    </row>
    <row r="662" spans="1:9" x14ac:dyDescent="0.3">
      <c r="A662" s="1">
        <v>43536</v>
      </c>
      <c r="B662">
        <v>3</v>
      </c>
      <c r="C662">
        <v>2019</v>
      </c>
      <c r="D662" t="s">
        <v>21</v>
      </c>
      <c r="E662" t="s">
        <v>10</v>
      </c>
      <c r="F662" t="s">
        <v>18</v>
      </c>
      <c r="G662">
        <v>2349675.5100000002</v>
      </c>
      <c r="H662">
        <v>2151717.5</v>
      </c>
      <c r="I662">
        <v>197958.01000000024</v>
      </c>
    </row>
    <row r="663" spans="1:9" x14ac:dyDescent="0.3">
      <c r="A663" s="1">
        <v>43537</v>
      </c>
      <c r="B663">
        <v>3</v>
      </c>
      <c r="C663">
        <v>2019</v>
      </c>
      <c r="D663" t="s">
        <v>22</v>
      </c>
      <c r="E663" t="s">
        <v>13</v>
      </c>
      <c r="F663" t="s">
        <v>18</v>
      </c>
      <c r="G663">
        <v>62916</v>
      </c>
      <c r="H663">
        <v>53500</v>
      </c>
      <c r="I663">
        <v>9416</v>
      </c>
    </row>
    <row r="664" spans="1:9" x14ac:dyDescent="0.3">
      <c r="A664" s="1">
        <v>43537</v>
      </c>
      <c r="B664">
        <v>3</v>
      </c>
      <c r="C664">
        <v>2019</v>
      </c>
      <c r="D664" t="s">
        <v>12</v>
      </c>
      <c r="E664" t="s">
        <v>10</v>
      </c>
      <c r="F664" t="s">
        <v>20</v>
      </c>
      <c r="G664">
        <v>6601.92</v>
      </c>
      <c r="H664">
        <v>5382</v>
      </c>
      <c r="I664">
        <v>1219.92</v>
      </c>
    </row>
    <row r="665" spans="1:9" x14ac:dyDescent="0.3">
      <c r="A665" s="1">
        <v>43538</v>
      </c>
      <c r="B665">
        <v>3</v>
      </c>
      <c r="C665">
        <v>2019</v>
      </c>
      <c r="D665" t="s">
        <v>12</v>
      </c>
      <c r="E665" t="s">
        <v>10</v>
      </c>
      <c r="F665" t="s">
        <v>14</v>
      </c>
      <c r="G665">
        <v>208172.59615384616</v>
      </c>
      <c r="H665">
        <v>199080</v>
      </c>
      <c r="I665">
        <v>9092.5961538461561</v>
      </c>
    </row>
    <row r="666" spans="1:9" x14ac:dyDescent="0.3">
      <c r="A666" s="1">
        <v>43538</v>
      </c>
      <c r="B666">
        <v>3</v>
      </c>
      <c r="C666">
        <v>2019</v>
      </c>
      <c r="D666" t="s">
        <v>19</v>
      </c>
      <c r="E666" t="s">
        <v>15</v>
      </c>
      <c r="F666" t="s">
        <v>16</v>
      </c>
      <c r="G666">
        <v>14204.4</v>
      </c>
      <c r="H666">
        <v>10680</v>
      </c>
      <c r="I666">
        <v>3524.3999999999996</v>
      </c>
    </row>
    <row r="667" spans="1:9" x14ac:dyDescent="0.3">
      <c r="A667" s="1">
        <v>43538</v>
      </c>
      <c r="B667">
        <v>3</v>
      </c>
      <c r="C667">
        <v>2019</v>
      </c>
      <c r="D667" t="s">
        <v>22</v>
      </c>
      <c r="E667" t="s">
        <v>15</v>
      </c>
      <c r="F667" t="s">
        <v>16</v>
      </c>
      <c r="G667">
        <v>7690.8</v>
      </c>
      <c r="H667">
        <v>4420</v>
      </c>
      <c r="I667">
        <v>3270.8</v>
      </c>
    </row>
    <row r="668" spans="1:9" x14ac:dyDescent="0.3">
      <c r="A668" s="1">
        <v>43538</v>
      </c>
      <c r="B668">
        <v>3</v>
      </c>
      <c r="C668">
        <v>2019</v>
      </c>
      <c r="D668" t="s">
        <v>19</v>
      </c>
      <c r="E668" t="s">
        <v>13</v>
      </c>
      <c r="F668" t="s">
        <v>16</v>
      </c>
      <c r="G668">
        <v>112420.8</v>
      </c>
      <c r="H668">
        <v>56210.400000000001</v>
      </c>
      <c r="I668">
        <v>56210.400000000001</v>
      </c>
    </row>
    <row r="669" spans="1:9" x14ac:dyDescent="0.3">
      <c r="A669" s="1">
        <v>43539</v>
      </c>
      <c r="B669">
        <v>3</v>
      </c>
      <c r="C669">
        <v>2019</v>
      </c>
      <c r="D669" t="s">
        <v>19</v>
      </c>
      <c r="E669" t="s">
        <v>23</v>
      </c>
      <c r="F669" t="s">
        <v>20</v>
      </c>
      <c r="G669">
        <v>20991.599999999999</v>
      </c>
      <c r="H669">
        <v>16065</v>
      </c>
      <c r="I669">
        <v>4926.5999999999985</v>
      </c>
    </row>
    <row r="670" spans="1:9" x14ac:dyDescent="0.3">
      <c r="A670" s="1">
        <v>43540</v>
      </c>
      <c r="B670">
        <v>3</v>
      </c>
      <c r="C670">
        <v>2019</v>
      </c>
      <c r="D670" t="s">
        <v>19</v>
      </c>
      <c r="E670" t="s">
        <v>13</v>
      </c>
      <c r="F670" t="s">
        <v>18</v>
      </c>
      <c r="G670">
        <v>431112</v>
      </c>
      <c r="H670">
        <v>390500</v>
      </c>
      <c r="I670">
        <v>40612</v>
      </c>
    </row>
    <row r="671" spans="1:9" x14ac:dyDescent="0.3">
      <c r="A671" s="1">
        <v>43542</v>
      </c>
      <c r="B671">
        <v>3</v>
      </c>
      <c r="C671">
        <v>2019</v>
      </c>
      <c r="D671" t="s">
        <v>21</v>
      </c>
      <c r="E671" t="s">
        <v>10</v>
      </c>
      <c r="F671" t="s">
        <v>14</v>
      </c>
      <c r="G671">
        <v>302965.38461538462</v>
      </c>
      <c r="H671">
        <v>286440</v>
      </c>
      <c r="I671">
        <v>16525.384615384624</v>
      </c>
    </row>
    <row r="672" spans="1:9" x14ac:dyDescent="0.3">
      <c r="A672" s="1">
        <v>43542</v>
      </c>
      <c r="B672">
        <v>3</v>
      </c>
      <c r="C672">
        <v>2019</v>
      </c>
      <c r="D672" t="s">
        <v>19</v>
      </c>
      <c r="E672" t="s">
        <v>13</v>
      </c>
      <c r="F672" t="s">
        <v>14</v>
      </c>
      <c r="G672">
        <v>1040288.4807692306</v>
      </c>
      <c r="H672">
        <v>972494.4</v>
      </c>
      <c r="I672">
        <v>67794.080769230612</v>
      </c>
    </row>
    <row r="673" spans="1:9" x14ac:dyDescent="0.3">
      <c r="A673" s="1">
        <v>43542</v>
      </c>
      <c r="B673">
        <v>3</v>
      </c>
      <c r="C673">
        <v>2019</v>
      </c>
      <c r="D673" t="s">
        <v>19</v>
      </c>
      <c r="E673" t="s">
        <v>15</v>
      </c>
      <c r="F673" t="s">
        <v>16</v>
      </c>
      <c r="G673">
        <v>15774.36</v>
      </c>
      <c r="H673">
        <v>12660</v>
      </c>
      <c r="I673">
        <v>3114.3600000000006</v>
      </c>
    </row>
    <row r="674" spans="1:9" x14ac:dyDescent="0.3">
      <c r="A674" s="1">
        <v>43542</v>
      </c>
      <c r="B674">
        <v>3</v>
      </c>
      <c r="C674">
        <v>2019</v>
      </c>
      <c r="D674" t="s">
        <v>12</v>
      </c>
      <c r="E674" t="s">
        <v>10</v>
      </c>
      <c r="F674" t="s">
        <v>18</v>
      </c>
      <c r="G674">
        <v>686952</v>
      </c>
      <c r="H674">
        <v>609000</v>
      </c>
      <c r="I674">
        <v>77952</v>
      </c>
    </row>
    <row r="675" spans="1:9" x14ac:dyDescent="0.3">
      <c r="A675" s="1">
        <v>43543</v>
      </c>
      <c r="B675">
        <v>3</v>
      </c>
      <c r="C675">
        <v>2019</v>
      </c>
      <c r="D675" t="s">
        <v>17</v>
      </c>
      <c r="E675" t="s">
        <v>13</v>
      </c>
      <c r="F675" t="s">
        <v>18</v>
      </c>
      <c r="G675">
        <v>86313.600000000006</v>
      </c>
      <c r="H675">
        <v>79920</v>
      </c>
      <c r="I675">
        <v>6393.6000000000058</v>
      </c>
    </row>
    <row r="676" spans="1:9" x14ac:dyDescent="0.3">
      <c r="A676" s="1">
        <v>43543</v>
      </c>
      <c r="B676">
        <v>3</v>
      </c>
      <c r="C676">
        <v>2019</v>
      </c>
      <c r="D676" t="s">
        <v>12</v>
      </c>
      <c r="E676" t="s">
        <v>23</v>
      </c>
      <c r="F676" t="s">
        <v>18</v>
      </c>
      <c r="G676">
        <v>260257.5</v>
      </c>
      <c r="H676">
        <v>252187.5</v>
      </c>
      <c r="I676">
        <v>8070</v>
      </c>
    </row>
    <row r="677" spans="1:9" x14ac:dyDescent="0.3">
      <c r="A677" s="1">
        <v>43543</v>
      </c>
      <c r="B677">
        <v>3</v>
      </c>
      <c r="C677">
        <v>2019</v>
      </c>
      <c r="D677" t="s">
        <v>21</v>
      </c>
      <c r="E677" t="s">
        <v>13</v>
      </c>
      <c r="F677" t="s">
        <v>20</v>
      </c>
      <c r="G677">
        <v>72850.278599999991</v>
      </c>
      <c r="H677">
        <v>56327.535000000003</v>
      </c>
      <c r="I677">
        <v>16522.743599999987</v>
      </c>
    </row>
    <row r="678" spans="1:9" x14ac:dyDescent="0.3">
      <c r="A678" s="1">
        <v>43544</v>
      </c>
      <c r="B678">
        <v>3</v>
      </c>
      <c r="C678">
        <v>2019</v>
      </c>
      <c r="D678" t="s">
        <v>21</v>
      </c>
      <c r="E678" t="s">
        <v>15</v>
      </c>
      <c r="F678" t="s">
        <v>18</v>
      </c>
      <c r="G678">
        <v>827604</v>
      </c>
      <c r="H678">
        <v>711000</v>
      </c>
      <c r="I678">
        <v>116604</v>
      </c>
    </row>
    <row r="679" spans="1:9" x14ac:dyDescent="0.3">
      <c r="A679" s="1">
        <v>43544</v>
      </c>
      <c r="B679">
        <v>3</v>
      </c>
      <c r="C679">
        <v>2019</v>
      </c>
      <c r="D679" t="s">
        <v>22</v>
      </c>
      <c r="E679" t="s">
        <v>15</v>
      </c>
      <c r="F679" t="s">
        <v>20</v>
      </c>
      <c r="G679">
        <v>87323.400000000009</v>
      </c>
      <c r="H679">
        <v>65492.55</v>
      </c>
      <c r="I679">
        <v>21830.850000000006</v>
      </c>
    </row>
    <row r="680" spans="1:9" x14ac:dyDescent="0.3">
      <c r="A680" s="1">
        <v>43546</v>
      </c>
      <c r="B680">
        <v>3</v>
      </c>
      <c r="C680">
        <v>2019</v>
      </c>
      <c r="D680" t="s">
        <v>17</v>
      </c>
      <c r="E680" t="s">
        <v>13</v>
      </c>
      <c r="F680" t="s">
        <v>11</v>
      </c>
      <c r="G680">
        <v>37050</v>
      </c>
      <c r="H680">
        <v>24700</v>
      </c>
      <c r="I680">
        <v>12350</v>
      </c>
    </row>
    <row r="681" spans="1:9" x14ac:dyDescent="0.3">
      <c r="A681" s="1">
        <v>43547</v>
      </c>
      <c r="B681">
        <v>3</v>
      </c>
      <c r="C681">
        <v>2019</v>
      </c>
      <c r="D681" t="s">
        <v>21</v>
      </c>
      <c r="E681" t="s">
        <v>10</v>
      </c>
      <c r="F681" t="s">
        <v>16</v>
      </c>
      <c r="G681">
        <v>91238</v>
      </c>
      <c r="H681">
        <v>69160</v>
      </c>
      <c r="I681">
        <v>22078</v>
      </c>
    </row>
    <row r="682" spans="1:9" x14ac:dyDescent="0.3">
      <c r="A682" s="1">
        <v>43547</v>
      </c>
      <c r="B682">
        <v>3</v>
      </c>
      <c r="C682">
        <v>2019</v>
      </c>
      <c r="D682" t="s">
        <v>17</v>
      </c>
      <c r="E682" t="s">
        <v>23</v>
      </c>
      <c r="F682" t="s">
        <v>16</v>
      </c>
      <c r="G682">
        <v>47411.400399999999</v>
      </c>
      <c r="H682">
        <v>36026.9</v>
      </c>
      <c r="I682">
        <v>11384.500399999997</v>
      </c>
    </row>
    <row r="683" spans="1:9" x14ac:dyDescent="0.3">
      <c r="A683" s="1">
        <v>43547</v>
      </c>
      <c r="B683">
        <v>3</v>
      </c>
      <c r="C683">
        <v>2019</v>
      </c>
      <c r="D683" t="s">
        <v>19</v>
      </c>
      <c r="E683" t="s">
        <v>13</v>
      </c>
      <c r="F683" t="s">
        <v>20</v>
      </c>
      <c r="G683">
        <v>24782.956799999996</v>
      </c>
      <c r="H683">
        <v>19162.080000000002</v>
      </c>
      <c r="I683">
        <v>5620.8767999999945</v>
      </c>
    </row>
    <row r="684" spans="1:9" x14ac:dyDescent="0.3">
      <c r="A684" s="1">
        <v>43548</v>
      </c>
      <c r="B684">
        <v>3</v>
      </c>
      <c r="C684">
        <v>2019</v>
      </c>
      <c r="D684" t="s">
        <v>12</v>
      </c>
      <c r="E684" t="s">
        <v>23</v>
      </c>
      <c r="F684" t="s">
        <v>20</v>
      </c>
      <c r="G684">
        <v>110473.38720000001</v>
      </c>
      <c r="H684">
        <v>88143.66</v>
      </c>
      <c r="I684">
        <v>22329.727200000008</v>
      </c>
    </row>
    <row r="685" spans="1:9" x14ac:dyDescent="0.3">
      <c r="A685" s="1">
        <v>43549</v>
      </c>
      <c r="B685">
        <v>3</v>
      </c>
      <c r="C685">
        <v>2019</v>
      </c>
      <c r="D685" t="s">
        <v>12</v>
      </c>
      <c r="E685" t="s">
        <v>13</v>
      </c>
      <c r="F685" t="s">
        <v>20</v>
      </c>
      <c r="G685">
        <v>25932.720000000001</v>
      </c>
      <c r="H685">
        <v>20691</v>
      </c>
      <c r="I685">
        <v>5241.7200000000012</v>
      </c>
    </row>
    <row r="686" spans="1:9" x14ac:dyDescent="0.3">
      <c r="A686" s="1">
        <v>43550</v>
      </c>
      <c r="B686">
        <v>3</v>
      </c>
      <c r="C686">
        <v>2019</v>
      </c>
      <c r="D686" t="s">
        <v>22</v>
      </c>
      <c r="E686" t="s">
        <v>15</v>
      </c>
      <c r="F686" t="s">
        <v>16</v>
      </c>
      <c r="G686">
        <v>19144.540800000002</v>
      </c>
      <c r="H686">
        <v>14097.6</v>
      </c>
      <c r="I686">
        <v>5046.9408000000021</v>
      </c>
    </row>
    <row r="687" spans="1:9" x14ac:dyDescent="0.3">
      <c r="A687" s="1">
        <v>43550</v>
      </c>
      <c r="B687">
        <v>3</v>
      </c>
      <c r="C687">
        <v>2019</v>
      </c>
      <c r="D687" t="s">
        <v>22</v>
      </c>
      <c r="E687" t="s">
        <v>13</v>
      </c>
      <c r="F687" t="s">
        <v>16</v>
      </c>
      <c r="G687">
        <v>2769770.0100000002</v>
      </c>
      <c r="H687">
        <v>2121178.7999999998</v>
      </c>
      <c r="I687">
        <v>648591.21000000043</v>
      </c>
    </row>
    <row r="688" spans="1:9" x14ac:dyDescent="0.3">
      <c r="A688" s="1">
        <v>43550</v>
      </c>
      <c r="B688">
        <v>3</v>
      </c>
      <c r="C688">
        <v>2019</v>
      </c>
      <c r="D688" t="s">
        <v>19</v>
      </c>
      <c r="E688" t="s">
        <v>13</v>
      </c>
      <c r="F688" t="s">
        <v>18</v>
      </c>
      <c r="G688">
        <v>230310</v>
      </c>
      <c r="H688">
        <v>213250</v>
      </c>
      <c r="I688">
        <v>17060</v>
      </c>
    </row>
    <row r="689" spans="1:9" x14ac:dyDescent="0.3">
      <c r="A689" s="1">
        <v>43551</v>
      </c>
      <c r="B689">
        <v>3</v>
      </c>
      <c r="C689">
        <v>2019</v>
      </c>
      <c r="D689" t="s">
        <v>22</v>
      </c>
      <c r="E689" t="s">
        <v>13</v>
      </c>
      <c r="F689" t="s">
        <v>16</v>
      </c>
      <c r="G689">
        <v>15800.067500000001</v>
      </c>
      <c r="H689">
        <v>11879.75</v>
      </c>
      <c r="I689">
        <v>3920.317500000001</v>
      </c>
    </row>
    <row r="690" spans="1:9" x14ac:dyDescent="0.3">
      <c r="A690" s="1">
        <v>43552</v>
      </c>
      <c r="B690">
        <v>3</v>
      </c>
      <c r="C690">
        <v>2019</v>
      </c>
      <c r="D690" t="s">
        <v>22</v>
      </c>
      <c r="E690" t="s">
        <v>23</v>
      </c>
      <c r="F690" t="s">
        <v>20</v>
      </c>
      <c r="G690">
        <v>10575.72</v>
      </c>
      <c r="H690">
        <v>9117</v>
      </c>
      <c r="I690">
        <v>1458.7199999999993</v>
      </c>
    </row>
    <row r="691" spans="1:9" x14ac:dyDescent="0.3">
      <c r="A691" s="1">
        <v>43553</v>
      </c>
      <c r="B691">
        <v>3</v>
      </c>
      <c r="C691">
        <v>2019</v>
      </c>
      <c r="D691" t="s">
        <v>21</v>
      </c>
      <c r="E691" t="s">
        <v>15</v>
      </c>
      <c r="F691" t="s">
        <v>16</v>
      </c>
      <c r="G691">
        <v>116328.74400000001</v>
      </c>
      <c r="H691">
        <v>59351.4</v>
      </c>
      <c r="I691">
        <v>56977.344000000005</v>
      </c>
    </row>
    <row r="692" spans="1:9" x14ac:dyDescent="0.3">
      <c r="A692" s="1">
        <v>43553</v>
      </c>
      <c r="B692">
        <v>3</v>
      </c>
      <c r="C692">
        <v>2019</v>
      </c>
      <c r="D692" t="s">
        <v>19</v>
      </c>
      <c r="E692" t="s">
        <v>13</v>
      </c>
      <c r="F692" t="s">
        <v>20</v>
      </c>
      <c r="G692">
        <v>14375.76</v>
      </c>
      <c r="H692">
        <v>12537</v>
      </c>
      <c r="I692">
        <v>1838.7600000000002</v>
      </c>
    </row>
    <row r="693" spans="1:9" x14ac:dyDescent="0.3">
      <c r="A693" s="1">
        <v>43554</v>
      </c>
      <c r="B693">
        <v>3</v>
      </c>
      <c r="C693">
        <v>2019</v>
      </c>
      <c r="D693" t="s">
        <v>22</v>
      </c>
      <c r="E693" t="s">
        <v>23</v>
      </c>
      <c r="F693" t="s">
        <v>20</v>
      </c>
      <c r="G693">
        <v>18478.8</v>
      </c>
      <c r="H693">
        <v>15930</v>
      </c>
      <c r="I693">
        <v>2548.7999999999993</v>
      </c>
    </row>
    <row r="694" spans="1:9" x14ac:dyDescent="0.3">
      <c r="A694" s="1">
        <v>43554</v>
      </c>
      <c r="B694">
        <v>3</v>
      </c>
      <c r="C694">
        <v>2019</v>
      </c>
      <c r="D694" t="s">
        <v>19</v>
      </c>
      <c r="E694" t="s">
        <v>10</v>
      </c>
      <c r="F694" t="s">
        <v>20</v>
      </c>
      <c r="G694">
        <v>14375.76</v>
      </c>
      <c r="H694">
        <v>12537</v>
      </c>
      <c r="I694">
        <v>1838.7600000000002</v>
      </c>
    </row>
    <row r="695" spans="1:9" x14ac:dyDescent="0.3">
      <c r="A695" s="1">
        <v>43555</v>
      </c>
      <c r="B695">
        <v>3</v>
      </c>
      <c r="C695">
        <v>2019</v>
      </c>
      <c r="D695" t="s">
        <v>21</v>
      </c>
      <c r="E695" t="s">
        <v>13</v>
      </c>
      <c r="F695" t="s">
        <v>16</v>
      </c>
      <c r="G695">
        <v>303688</v>
      </c>
      <c r="H695">
        <v>256360</v>
      </c>
      <c r="I695">
        <v>47328</v>
      </c>
    </row>
    <row r="696" spans="1:9" x14ac:dyDescent="0.3">
      <c r="A696" s="1">
        <v>43555</v>
      </c>
      <c r="B696">
        <v>3</v>
      </c>
      <c r="C696">
        <v>2019</v>
      </c>
      <c r="D696" t="s">
        <v>21</v>
      </c>
      <c r="E696" t="s">
        <v>15</v>
      </c>
      <c r="F696" t="s">
        <v>16</v>
      </c>
      <c r="G696">
        <v>14135.615999999998</v>
      </c>
      <c r="H696">
        <v>7682.4000000000005</v>
      </c>
      <c r="I696">
        <v>6453.2159999999976</v>
      </c>
    </row>
    <row r="697" spans="1:9" x14ac:dyDescent="0.3">
      <c r="A697" s="1">
        <v>43555</v>
      </c>
      <c r="B697">
        <v>3</v>
      </c>
      <c r="C697">
        <v>2019</v>
      </c>
      <c r="D697" t="s">
        <v>12</v>
      </c>
      <c r="E697" t="s">
        <v>15</v>
      </c>
      <c r="F697" t="s">
        <v>18</v>
      </c>
      <c r="G697">
        <v>545334</v>
      </c>
      <c r="H697">
        <v>468500</v>
      </c>
      <c r="I697">
        <v>76834</v>
      </c>
    </row>
    <row r="698" spans="1:9" x14ac:dyDescent="0.3">
      <c r="A698" s="1">
        <v>43556</v>
      </c>
      <c r="B698">
        <v>4</v>
      </c>
      <c r="C698">
        <v>2019</v>
      </c>
      <c r="D698" t="s">
        <v>17</v>
      </c>
      <c r="E698" t="s">
        <v>10</v>
      </c>
      <c r="F698" t="s">
        <v>14</v>
      </c>
      <c r="G698">
        <v>234634.61538461538</v>
      </c>
      <c r="H698">
        <v>199200</v>
      </c>
      <c r="I698">
        <v>35434.615384615376</v>
      </c>
    </row>
    <row r="699" spans="1:9" x14ac:dyDescent="0.3">
      <c r="A699" s="1">
        <v>43557</v>
      </c>
      <c r="B699">
        <v>4</v>
      </c>
      <c r="C699">
        <v>2019</v>
      </c>
      <c r="D699" t="s">
        <v>19</v>
      </c>
      <c r="E699" t="s">
        <v>15</v>
      </c>
      <c r="F699" t="s">
        <v>18</v>
      </c>
      <c r="G699">
        <v>468072</v>
      </c>
      <c r="H699">
        <v>443250</v>
      </c>
      <c r="I699">
        <v>24822</v>
      </c>
    </row>
    <row r="700" spans="1:9" x14ac:dyDescent="0.3">
      <c r="A700" s="1">
        <v>43558</v>
      </c>
      <c r="B700">
        <v>4</v>
      </c>
      <c r="C700">
        <v>2019</v>
      </c>
      <c r="D700" t="s">
        <v>22</v>
      </c>
      <c r="E700" t="s">
        <v>23</v>
      </c>
      <c r="F700" t="s">
        <v>14</v>
      </c>
      <c r="G700">
        <v>608581.73076923075</v>
      </c>
      <c r="H700">
        <v>506340</v>
      </c>
      <c r="I700">
        <v>102241.73076923075</v>
      </c>
    </row>
    <row r="701" spans="1:9" x14ac:dyDescent="0.3">
      <c r="A701" s="1">
        <v>43560</v>
      </c>
      <c r="B701">
        <v>4</v>
      </c>
      <c r="C701">
        <v>2019</v>
      </c>
      <c r="D701" t="s">
        <v>19</v>
      </c>
      <c r="E701" t="s">
        <v>10</v>
      </c>
      <c r="F701" t="s">
        <v>14</v>
      </c>
      <c r="G701">
        <v>8236.038461538461</v>
      </c>
      <c r="H701">
        <v>5150</v>
      </c>
      <c r="I701">
        <v>3086.038461538461</v>
      </c>
    </row>
    <row r="702" spans="1:9" x14ac:dyDescent="0.3">
      <c r="A702" s="1">
        <v>43560</v>
      </c>
      <c r="B702">
        <v>4</v>
      </c>
      <c r="C702">
        <v>2019</v>
      </c>
      <c r="D702" t="s">
        <v>22</v>
      </c>
      <c r="E702" t="s">
        <v>23</v>
      </c>
      <c r="F702" t="s">
        <v>16</v>
      </c>
      <c r="G702">
        <v>15056.72</v>
      </c>
      <c r="H702">
        <v>11690</v>
      </c>
      <c r="I702">
        <v>3366.7199999999993</v>
      </c>
    </row>
    <row r="703" spans="1:9" x14ac:dyDescent="0.3">
      <c r="A703" s="1">
        <v>43561</v>
      </c>
      <c r="B703">
        <v>4</v>
      </c>
      <c r="C703">
        <v>2019</v>
      </c>
      <c r="D703" t="s">
        <v>12</v>
      </c>
      <c r="E703" t="s">
        <v>13</v>
      </c>
      <c r="F703" t="s">
        <v>16</v>
      </c>
      <c r="G703">
        <v>20148</v>
      </c>
      <c r="H703">
        <v>10074</v>
      </c>
      <c r="I703">
        <v>10074</v>
      </c>
    </row>
    <row r="704" spans="1:9" x14ac:dyDescent="0.3">
      <c r="A704" s="1">
        <v>43561</v>
      </c>
      <c r="B704">
        <v>4</v>
      </c>
      <c r="C704">
        <v>2019</v>
      </c>
      <c r="D704" t="s">
        <v>19</v>
      </c>
      <c r="E704" t="s">
        <v>13</v>
      </c>
      <c r="F704" t="s">
        <v>18</v>
      </c>
      <c r="G704">
        <v>708439.5</v>
      </c>
      <c r="H704">
        <v>608625</v>
      </c>
      <c r="I704">
        <v>99814.5</v>
      </c>
    </row>
    <row r="705" spans="1:9" x14ac:dyDescent="0.3">
      <c r="A705" s="1">
        <v>43561</v>
      </c>
      <c r="B705">
        <v>4</v>
      </c>
      <c r="C705">
        <v>2019</v>
      </c>
      <c r="D705" t="s">
        <v>12</v>
      </c>
      <c r="E705" t="s">
        <v>15</v>
      </c>
      <c r="F705" t="s">
        <v>18</v>
      </c>
      <c r="G705">
        <v>1254535.92</v>
      </c>
      <c r="H705">
        <v>1136355</v>
      </c>
      <c r="I705">
        <v>118180.91999999993</v>
      </c>
    </row>
    <row r="706" spans="1:9" x14ac:dyDescent="0.3">
      <c r="A706" s="1">
        <v>43562</v>
      </c>
      <c r="B706">
        <v>4</v>
      </c>
      <c r="C706">
        <v>2019</v>
      </c>
      <c r="D706" t="s">
        <v>22</v>
      </c>
      <c r="E706" t="s">
        <v>10</v>
      </c>
      <c r="F706" t="s">
        <v>14</v>
      </c>
      <c r="G706">
        <v>30484.615384615383</v>
      </c>
      <c r="H706">
        <v>13210</v>
      </c>
      <c r="I706">
        <v>17274.615384615383</v>
      </c>
    </row>
    <row r="707" spans="1:9" x14ac:dyDescent="0.3">
      <c r="A707" s="1">
        <v>43562</v>
      </c>
      <c r="B707">
        <v>4</v>
      </c>
      <c r="C707">
        <v>2019</v>
      </c>
      <c r="D707" t="s">
        <v>22</v>
      </c>
      <c r="E707" t="s">
        <v>13</v>
      </c>
      <c r="F707" t="s">
        <v>18</v>
      </c>
      <c r="G707">
        <v>582048</v>
      </c>
      <c r="H707">
        <v>505250</v>
      </c>
      <c r="I707">
        <v>76798</v>
      </c>
    </row>
    <row r="708" spans="1:9" x14ac:dyDescent="0.3">
      <c r="A708" s="1">
        <v>43563</v>
      </c>
      <c r="B708">
        <v>4</v>
      </c>
      <c r="C708">
        <v>2019</v>
      </c>
      <c r="D708" t="s">
        <v>22</v>
      </c>
      <c r="E708" t="s">
        <v>13</v>
      </c>
      <c r="F708" t="s">
        <v>16</v>
      </c>
      <c r="G708">
        <v>15056.72</v>
      </c>
      <c r="H708">
        <v>11690</v>
      </c>
      <c r="I708">
        <v>3366.7199999999993</v>
      </c>
    </row>
    <row r="709" spans="1:9" x14ac:dyDescent="0.3">
      <c r="A709" s="1">
        <v>43565</v>
      </c>
      <c r="B709">
        <v>4</v>
      </c>
      <c r="C709">
        <v>2019</v>
      </c>
      <c r="D709" t="s">
        <v>17</v>
      </c>
      <c r="E709" t="s">
        <v>15</v>
      </c>
      <c r="F709" t="s">
        <v>16</v>
      </c>
      <c r="G709">
        <v>72600.311000000002</v>
      </c>
      <c r="H709">
        <v>54586.700000000004</v>
      </c>
      <c r="I709">
        <v>18013.610999999997</v>
      </c>
    </row>
    <row r="710" spans="1:9" x14ac:dyDescent="0.3">
      <c r="A710" s="1">
        <v>43566</v>
      </c>
      <c r="B710">
        <v>4</v>
      </c>
      <c r="C710">
        <v>2019</v>
      </c>
      <c r="D710" t="s">
        <v>22</v>
      </c>
      <c r="E710" t="s">
        <v>23</v>
      </c>
      <c r="F710" t="s">
        <v>14</v>
      </c>
      <c r="G710">
        <v>2629073.076923077</v>
      </c>
      <c r="H710">
        <v>2187388.7999999998</v>
      </c>
      <c r="I710">
        <v>441684.27692307718</v>
      </c>
    </row>
    <row r="711" spans="1:9" x14ac:dyDescent="0.3">
      <c r="A711" s="1">
        <v>43566</v>
      </c>
      <c r="B711">
        <v>4</v>
      </c>
      <c r="C711">
        <v>2019</v>
      </c>
      <c r="D711" t="s">
        <v>22</v>
      </c>
      <c r="E711" t="s">
        <v>15</v>
      </c>
      <c r="F711" t="s">
        <v>16</v>
      </c>
      <c r="G711">
        <v>13294.82</v>
      </c>
      <c r="H711">
        <v>9790</v>
      </c>
      <c r="I711">
        <v>3504.8199999999997</v>
      </c>
    </row>
    <row r="712" spans="1:9" x14ac:dyDescent="0.3">
      <c r="A712" s="1">
        <v>43566</v>
      </c>
      <c r="B712">
        <v>4</v>
      </c>
      <c r="C712">
        <v>2019</v>
      </c>
      <c r="D712" t="s">
        <v>12</v>
      </c>
      <c r="E712" t="s">
        <v>13</v>
      </c>
      <c r="F712" t="s">
        <v>18</v>
      </c>
      <c r="G712">
        <v>223996.5</v>
      </c>
      <c r="H712">
        <v>205125</v>
      </c>
      <c r="I712">
        <v>18871.5</v>
      </c>
    </row>
    <row r="713" spans="1:9" x14ac:dyDescent="0.3">
      <c r="A713" s="1">
        <v>43568</v>
      </c>
      <c r="B713">
        <v>4</v>
      </c>
      <c r="C713">
        <v>2019</v>
      </c>
      <c r="D713" t="s">
        <v>17</v>
      </c>
      <c r="E713" t="s">
        <v>10</v>
      </c>
      <c r="F713" t="s">
        <v>14</v>
      </c>
      <c r="G713">
        <v>157569.23076923075</v>
      </c>
      <c r="H713">
        <v>136560</v>
      </c>
      <c r="I713">
        <v>21009.230769230751</v>
      </c>
    </row>
    <row r="714" spans="1:9" x14ac:dyDescent="0.3">
      <c r="A714" s="1">
        <v>43568</v>
      </c>
      <c r="B714">
        <v>4</v>
      </c>
      <c r="C714">
        <v>2019</v>
      </c>
      <c r="D714" t="s">
        <v>12</v>
      </c>
      <c r="E714" t="s">
        <v>10</v>
      </c>
      <c r="F714" t="s">
        <v>16</v>
      </c>
      <c r="G714">
        <v>11263.84</v>
      </c>
      <c r="H714">
        <v>9040</v>
      </c>
      <c r="I714">
        <v>2223.84</v>
      </c>
    </row>
    <row r="715" spans="1:9" x14ac:dyDescent="0.3">
      <c r="A715" s="1">
        <v>43569</v>
      </c>
      <c r="B715">
        <v>4</v>
      </c>
      <c r="C715">
        <v>2019</v>
      </c>
      <c r="D715" t="s">
        <v>12</v>
      </c>
      <c r="E715" t="s">
        <v>15</v>
      </c>
      <c r="F715" t="s">
        <v>11</v>
      </c>
      <c r="G715">
        <v>34983.449999999997</v>
      </c>
      <c r="H715">
        <v>27438</v>
      </c>
      <c r="I715">
        <v>7545.4499999999971</v>
      </c>
    </row>
    <row r="716" spans="1:9" x14ac:dyDescent="0.3">
      <c r="A716" s="1">
        <v>43569</v>
      </c>
      <c r="B716">
        <v>4</v>
      </c>
      <c r="C716">
        <v>2019</v>
      </c>
      <c r="D716" t="s">
        <v>22</v>
      </c>
      <c r="E716" t="s">
        <v>13</v>
      </c>
      <c r="F716" t="s">
        <v>16</v>
      </c>
      <c r="G716">
        <v>1907193.12</v>
      </c>
      <c r="H716">
        <v>1539969.6</v>
      </c>
      <c r="I716">
        <v>367223.52</v>
      </c>
    </row>
    <row r="717" spans="1:9" x14ac:dyDescent="0.3">
      <c r="A717" s="1">
        <v>43569</v>
      </c>
      <c r="B717">
        <v>4</v>
      </c>
      <c r="C717">
        <v>2019</v>
      </c>
      <c r="D717" t="s">
        <v>17</v>
      </c>
      <c r="E717" t="s">
        <v>23</v>
      </c>
      <c r="F717" t="s">
        <v>18</v>
      </c>
      <c r="G717">
        <v>139230</v>
      </c>
      <c r="H717">
        <v>136500</v>
      </c>
      <c r="I717">
        <v>2730</v>
      </c>
    </row>
    <row r="718" spans="1:9" x14ac:dyDescent="0.3">
      <c r="A718" s="1">
        <v>43570</v>
      </c>
      <c r="B718">
        <v>4</v>
      </c>
      <c r="C718">
        <v>2019</v>
      </c>
      <c r="D718" t="s">
        <v>17</v>
      </c>
      <c r="E718" t="s">
        <v>13</v>
      </c>
      <c r="F718" t="s">
        <v>20</v>
      </c>
      <c r="G718">
        <v>18972</v>
      </c>
      <c r="H718">
        <v>16740</v>
      </c>
      <c r="I718">
        <v>2232</v>
      </c>
    </row>
    <row r="719" spans="1:9" x14ac:dyDescent="0.3">
      <c r="A719" s="1">
        <v>43571</v>
      </c>
      <c r="B719">
        <v>4</v>
      </c>
      <c r="C719">
        <v>2019</v>
      </c>
      <c r="D719" t="s">
        <v>12</v>
      </c>
      <c r="E719" t="s">
        <v>10</v>
      </c>
      <c r="F719" t="s">
        <v>11</v>
      </c>
      <c r="G719">
        <v>110613.93524999998</v>
      </c>
      <c r="H719">
        <v>81035.850000000006</v>
      </c>
      <c r="I719">
        <v>29578.085249999975</v>
      </c>
    </row>
    <row r="720" spans="1:9" x14ac:dyDescent="0.3">
      <c r="A720" s="1">
        <v>43571</v>
      </c>
      <c r="B720">
        <v>4</v>
      </c>
      <c r="C720">
        <v>2019</v>
      </c>
      <c r="D720" t="s">
        <v>21</v>
      </c>
      <c r="E720" t="s">
        <v>13</v>
      </c>
      <c r="F720" t="s">
        <v>14</v>
      </c>
      <c r="G720">
        <v>505541.12019230769</v>
      </c>
      <c r="H720">
        <v>424858.8</v>
      </c>
      <c r="I720">
        <v>80682.320192307699</v>
      </c>
    </row>
    <row r="721" spans="1:9" x14ac:dyDescent="0.3">
      <c r="A721" s="1">
        <v>43571</v>
      </c>
      <c r="B721">
        <v>4</v>
      </c>
      <c r="C721">
        <v>2019</v>
      </c>
      <c r="D721" t="s">
        <v>12</v>
      </c>
      <c r="E721" t="s">
        <v>15</v>
      </c>
      <c r="F721" t="s">
        <v>16</v>
      </c>
      <c r="G721">
        <v>14497.56</v>
      </c>
      <c r="H721">
        <v>10460</v>
      </c>
      <c r="I721">
        <v>4037.5599999999995</v>
      </c>
    </row>
    <row r="722" spans="1:9" x14ac:dyDescent="0.3">
      <c r="A722" s="1">
        <v>43571</v>
      </c>
      <c r="B722">
        <v>4</v>
      </c>
      <c r="C722">
        <v>2019</v>
      </c>
      <c r="D722" t="s">
        <v>19</v>
      </c>
      <c r="E722" t="s">
        <v>15</v>
      </c>
      <c r="F722" t="s">
        <v>20</v>
      </c>
      <c r="G722">
        <v>18519.12</v>
      </c>
      <c r="H722">
        <v>15606</v>
      </c>
      <c r="I722">
        <v>2913.119999999999</v>
      </c>
    </row>
    <row r="723" spans="1:9" x14ac:dyDescent="0.3">
      <c r="A723" s="1">
        <v>43572</v>
      </c>
      <c r="B723">
        <v>4</v>
      </c>
      <c r="C723">
        <v>2019</v>
      </c>
      <c r="D723" t="s">
        <v>21</v>
      </c>
      <c r="E723" t="s">
        <v>13</v>
      </c>
      <c r="F723" t="s">
        <v>16</v>
      </c>
      <c r="G723">
        <v>11312.745500000001</v>
      </c>
      <c r="H723">
        <v>9079.25</v>
      </c>
      <c r="I723">
        <v>2233.4955000000009</v>
      </c>
    </row>
    <row r="724" spans="1:9" x14ac:dyDescent="0.3">
      <c r="A724" s="1">
        <v>43572</v>
      </c>
      <c r="B724">
        <v>4</v>
      </c>
      <c r="C724">
        <v>2019</v>
      </c>
      <c r="D724" t="s">
        <v>17</v>
      </c>
      <c r="E724" t="s">
        <v>13</v>
      </c>
      <c r="F724" t="s">
        <v>20</v>
      </c>
      <c r="G724">
        <v>4007.64</v>
      </c>
      <c r="H724">
        <v>3303</v>
      </c>
      <c r="I724">
        <v>704.63999999999987</v>
      </c>
    </row>
    <row r="725" spans="1:9" x14ac:dyDescent="0.3">
      <c r="A725" s="1">
        <v>43573</v>
      </c>
      <c r="B725">
        <v>4</v>
      </c>
      <c r="C725">
        <v>2019</v>
      </c>
      <c r="D725" t="s">
        <v>22</v>
      </c>
      <c r="E725" t="s">
        <v>13</v>
      </c>
      <c r="F725" t="s">
        <v>16</v>
      </c>
      <c r="G725">
        <v>3408082.3000000003</v>
      </c>
      <c r="H725">
        <v>2583386</v>
      </c>
      <c r="I725">
        <v>824696.30000000028</v>
      </c>
    </row>
    <row r="726" spans="1:9" x14ac:dyDescent="0.3">
      <c r="A726" s="1">
        <v>43573</v>
      </c>
      <c r="B726">
        <v>4</v>
      </c>
      <c r="C726">
        <v>2019</v>
      </c>
      <c r="D726" t="s">
        <v>19</v>
      </c>
      <c r="E726" t="s">
        <v>23</v>
      </c>
      <c r="F726" t="s">
        <v>16</v>
      </c>
      <c r="G726">
        <v>97503.25</v>
      </c>
      <c r="H726">
        <v>51317.5</v>
      </c>
      <c r="I726">
        <v>46185.75</v>
      </c>
    </row>
    <row r="727" spans="1:9" x14ac:dyDescent="0.3">
      <c r="A727" s="1">
        <v>43574</v>
      </c>
      <c r="B727">
        <v>4</v>
      </c>
      <c r="C727">
        <v>2019</v>
      </c>
      <c r="D727" t="s">
        <v>21</v>
      </c>
      <c r="E727" t="s">
        <v>13</v>
      </c>
      <c r="F727" t="s">
        <v>16</v>
      </c>
      <c r="G727">
        <v>1329836.76</v>
      </c>
      <c r="H727">
        <v>1062235.2</v>
      </c>
      <c r="I727">
        <v>267601.56000000006</v>
      </c>
    </row>
    <row r="728" spans="1:9" x14ac:dyDescent="0.3">
      <c r="A728" s="1">
        <v>43574</v>
      </c>
      <c r="B728">
        <v>4</v>
      </c>
      <c r="C728">
        <v>2019</v>
      </c>
      <c r="D728" t="s">
        <v>17</v>
      </c>
      <c r="E728" t="s">
        <v>13</v>
      </c>
      <c r="F728" t="s">
        <v>18</v>
      </c>
      <c r="G728">
        <v>116640</v>
      </c>
      <c r="H728">
        <v>108000</v>
      </c>
      <c r="I728">
        <v>8640</v>
      </c>
    </row>
    <row r="729" spans="1:9" x14ac:dyDescent="0.3">
      <c r="A729" s="1">
        <v>43574</v>
      </c>
      <c r="B729">
        <v>4</v>
      </c>
      <c r="C729">
        <v>2019</v>
      </c>
      <c r="D729" t="s">
        <v>21</v>
      </c>
      <c r="E729" t="s">
        <v>10</v>
      </c>
      <c r="F729" t="s">
        <v>18</v>
      </c>
      <c r="G729">
        <v>2565050.4</v>
      </c>
      <c r="H729">
        <v>2429025</v>
      </c>
      <c r="I729">
        <v>136025.39999999991</v>
      </c>
    </row>
    <row r="730" spans="1:9" x14ac:dyDescent="0.3">
      <c r="A730" s="1">
        <v>43575</v>
      </c>
      <c r="B730">
        <v>4</v>
      </c>
      <c r="C730">
        <v>2019</v>
      </c>
      <c r="D730" t="s">
        <v>17</v>
      </c>
      <c r="E730" t="s">
        <v>15</v>
      </c>
      <c r="F730" t="s">
        <v>20</v>
      </c>
      <c r="G730">
        <v>12802.2</v>
      </c>
      <c r="H730">
        <v>10107</v>
      </c>
      <c r="I730">
        <v>2695.2000000000007</v>
      </c>
    </row>
    <row r="731" spans="1:9" x14ac:dyDescent="0.3">
      <c r="A731" s="1">
        <v>43575</v>
      </c>
      <c r="B731">
        <v>4</v>
      </c>
      <c r="C731">
        <v>2019</v>
      </c>
      <c r="D731" t="s">
        <v>17</v>
      </c>
      <c r="E731" t="s">
        <v>23</v>
      </c>
      <c r="F731" t="s">
        <v>20</v>
      </c>
      <c r="G731">
        <v>3085.8827999999999</v>
      </c>
      <c r="H731">
        <v>2543.31</v>
      </c>
      <c r="I731">
        <v>542.57279999999992</v>
      </c>
    </row>
    <row r="732" spans="1:9" x14ac:dyDescent="0.3">
      <c r="A732" s="1">
        <v>43576</v>
      </c>
      <c r="B732">
        <v>4</v>
      </c>
      <c r="C732">
        <v>2019</v>
      </c>
      <c r="D732" t="s">
        <v>17</v>
      </c>
      <c r="E732" t="s">
        <v>15</v>
      </c>
      <c r="F732" t="s">
        <v>11</v>
      </c>
      <c r="G732">
        <v>77952.63</v>
      </c>
      <c r="H732">
        <v>54703.6</v>
      </c>
      <c r="I732">
        <v>23249.030000000006</v>
      </c>
    </row>
    <row r="733" spans="1:9" x14ac:dyDescent="0.3">
      <c r="A733" s="1">
        <v>43576</v>
      </c>
      <c r="B733">
        <v>4</v>
      </c>
      <c r="C733">
        <v>2019</v>
      </c>
      <c r="D733" t="s">
        <v>21</v>
      </c>
      <c r="E733" t="s">
        <v>13</v>
      </c>
      <c r="F733" t="s">
        <v>16</v>
      </c>
      <c r="G733">
        <v>519027.11</v>
      </c>
      <c r="H733">
        <v>410173.4</v>
      </c>
      <c r="I733">
        <v>108853.70999999996</v>
      </c>
    </row>
    <row r="734" spans="1:9" x14ac:dyDescent="0.3">
      <c r="A734" s="1">
        <v>43577</v>
      </c>
      <c r="B734">
        <v>4</v>
      </c>
      <c r="C734">
        <v>2019</v>
      </c>
      <c r="D734" t="s">
        <v>19</v>
      </c>
      <c r="E734" t="s">
        <v>15</v>
      </c>
      <c r="F734" t="s">
        <v>14</v>
      </c>
      <c r="G734">
        <v>413723.07692307694</v>
      </c>
      <c r="H734">
        <v>358560</v>
      </c>
      <c r="I734">
        <v>55163.076923076937</v>
      </c>
    </row>
    <row r="735" spans="1:9" x14ac:dyDescent="0.3">
      <c r="A735" s="1">
        <v>43578</v>
      </c>
      <c r="B735">
        <v>4</v>
      </c>
      <c r="C735">
        <v>2019</v>
      </c>
      <c r="D735" t="s">
        <v>17</v>
      </c>
      <c r="E735" t="s">
        <v>13</v>
      </c>
      <c r="F735" t="s">
        <v>14</v>
      </c>
      <c r="G735">
        <v>357761.25</v>
      </c>
      <c r="H735">
        <v>303732</v>
      </c>
      <c r="I735">
        <v>54029.25</v>
      </c>
    </row>
    <row r="736" spans="1:9" x14ac:dyDescent="0.3">
      <c r="A736" s="1">
        <v>43578</v>
      </c>
      <c r="B736">
        <v>4</v>
      </c>
      <c r="C736">
        <v>2019</v>
      </c>
      <c r="D736" t="s">
        <v>21</v>
      </c>
      <c r="E736" t="s">
        <v>13</v>
      </c>
      <c r="F736" t="s">
        <v>16</v>
      </c>
      <c r="G736">
        <v>46042.36</v>
      </c>
      <c r="H736">
        <v>25298</v>
      </c>
      <c r="I736">
        <v>20744.36</v>
      </c>
    </row>
    <row r="737" spans="1:9" x14ac:dyDescent="0.3">
      <c r="A737" s="1">
        <v>43578</v>
      </c>
      <c r="B737">
        <v>4</v>
      </c>
      <c r="C737">
        <v>2019</v>
      </c>
      <c r="D737" t="s">
        <v>17</v>
      </c>
      <c r="E737" t="s">
        <v>23</v>
      </c>
      <c r="F737" t="s">
        <v>16</v>
      </c>
      <c r="G737">
        <v>145732.16</v>
      </c>
      <c r="H737">
        <v>121638.40000000001</v>
      </c>
      <c r="I737">
        <v>24093.759999999995</v>
      </c>
    </row>
    <row r="738" spans="1:9" x14ac:dyDescent="0.3">
      <c r="A738" s="1">
        <v>43579</v>
      </c>
      <c r="B738">
        <v>4</v>
      </c>
      <c r="C738">
        <v>2019</v>
      </c>
      <c r="D738" t="s">
        <v>21</v>
      </c>
      <c r="E738" t="s">
        <v>13</v>
      </c>
      <c r="F738" t="s">
        <v>16</v>
      </c>
      <c r="G738">
        <v>4539</v>
      </c>
      <c r="H738">
        <v>2670</v>
      </c>
      <c r="I738">
        <v>1869</v>
      </c>
    </row>
    <row r="739" spans="1:9" x14ac:dyDescent="0.3">
      <c r="A739" s="1">
        <v>43579</v>
      </c>
      <c r="B739">
        <v>4</v>
      </c>
      <c r="C739">
        <v>2019</v>
      </c>
      <c r="D739" t="s">
        <v>21</v>
      </c>
      <c r="E739" t="s">
        <v>13</v>
      </c>
      <c r="F739" t="s">
        <v>16</v>
      </c>
      <c r="G739">
        <v>57848.137200000005</v>
      </c>
      <c r="H739">
        <v>44913.15</v>
      </c>
      <c r="I739">
        <v>12934.987200000003</v>
      </c>
    </row>
    <row r="740" spans="1:9" x14ac:dyDescent="0.3">
      <c r="A740" s="1">
        <v>43579</v>
      </c>
      <c r="B740">
        <v>4</v>
      </c>
      <c r="C740">
        <v>2019</v>
      </c>
      <c r="D740" t="s">
        <v>22</v>
      </c>
      <c r="E740" t="s">
        <v>15</v>
      </c>
      <c r="F740" t="s">
        <v>20</v>
      </c>
      <c r="G740">
        <v>28855.56</v>
      </c>
      <c r="H740">
        <v>22311</v>
      </c>
      <c r="I740">
        <v>6544.5600000000013</v>
      </c>
    </row>
    <row r="741" spans="1:9" x14ac:dyDescent="0.3">
      <c r="A741" s="1">
        <v>43580</v>
      </c>
      <c r="B741">
        <v>4</v>
      </c>
      <c r="C741">
        <v>2019</v>
      </c>
      <c r="D741" t="s">
        <v>12</v>
      </c>
      <c r="E741" t="s">
        <v>13</v>
      </c>
      <c r="F741" t="s">
        <v>16</v>
      </c>
      <c r="G741">
        <v>1566432</v>
      </c>
      <c r="H741">
        <v>1292928</v>
      </c>
      <c r="I741">
        <v>273504</v>
      </c>
    </row>
    <row r="742" spans="1:9" x14ac:dyDescent="0.3">
      <c r="A742" s="1">
        <v>43581</v>
      </c>
      <c r="B742">
        <v>4</v>
      </c>
      <c r="C742">
        <v>2019</v>
      </c>
      <c r="D742" t="s">
        <v>12</v>
      </c>
      <c r="E742" t="s">
        <v>15</v>
      </c>
      <c r="F742" t="s">
        <v>11</v>
      </c>
      <c r="G742">
        <v>72251.088000000003</v>
      </c>
      <c r="H742">
        <v>49150.400000000001</v>
      </c>
      <c r="I742">
        <v>23100.688000000002</v>
      </c>
    </row>
    <row r="743" spans="1:9" x14ac:dyDescent="0.3">
      <c r="A743" s="1">
        <v>43581</v>
      </c>
      <c r="B743">
        <v>4</v>
      </c>
      <c r="C743">
        <v>2019</v>
      </c>
      <c r="D743" t="s">
        <v>22</v>
      </c>
      <c r="E743" t="s">
        <v>15</v>
      </c>
      <c r="F743" t="s">
        <v>16</v>
      </c>
      <c r="G743">
        <v>1897343</v>
      </c>
      <c r="H743">
        <v>1499420</v>
      </c>
      <c r="I743">
        <v>397923</v>
      </c>
    </row>
    <row r="744" spans="1:9" x14ac:dyDescent="0.3">
      <c r="A744" s="1">
        <v>43581</v>
      </c>
      <c r="B744">
        <v>4</v>
      </c>
      <c r="C744">
        <v>2019</v>
      </c>
      <c r="D744" t="s">
        <v>19</v>
      </c>
      <c r="E744" t="s">
        <v>10</v>
      </c>
      <c r="F744" t="s">
        <v>20</v>
      </c>
      <c r="G744">
        <v>31731.48</v>
      </c>
      <c r="H744">
        <v>24039</v>
      </c>
      <c r="I744">
        <v>7692.48</v>
      </c>
    </row>
    <row r="745" spans="1:9" x14ac:dyDescent="0.3">
      <c r="A745" s="1">
        <v>43582</v>
      </c>
      <c r="B745">
        <v>4</v>
      </c>
      <c r="C745">
        <v>2019</v>
      </c>
      <c r="D745" t="s">
        <v>12</v>
      </c>
      <c r="E745" t="s">
        <v>10</v>
      </c>
      <c r="F745" t="s">
        <v>11</v>
      </c>
      <c r="G745">
        <v>29364.66</v>
      </c>
      <c r="H745">
        <v>21996</v>
      </c>
      <c r="I745">
        <v>7368.66</v>
      </c>
    </row>
    <row r="746" spans="1:9" x14ac:dyDescent="0.3">
      <c r="A746" s="1">
        <v>43582</v>
      </c>
      <c r="B746">
        <v>4</v>
      </c>
      <c r="C746">
        <v>2019</v>
      </c>
      <c r="D746" t="s">
        <v>19</v>
      </c>
      <c r="E746" t="s">
        <v>10</v>
      </c>
      <c r="F746" t="s">
        <v>14</v>
      </c>
      <c r="G746">
        <v>489753</v>
      </c>
      <c r="H746">
        <v>420076.79999999999</v>
      </c>
      <c r="I746">
        <v>69676.200000000012</v>
      </c>
    </row>
    <row r="747" spans="1:9" x14ac:dyDescent="0.3">
      <c r="A747" s="1">
        <v>43582</v>
      </c>
      <c r="B747">
        <v>4</v>
      </c>
      <c r="C747">
        <v>2019</v>
      </c>
      <c r="D747" t="s">
        <v>17</v>
      </c>
      <c r="E747" t="s">
        <v>15</v>
      </c>
      <c r="F747" t="s">
        <v>16</v>
      </c>
      <c r="G747">
        <v>8139.6</v>
      </c>
      <c r="H747">
        <v>6840</v>
      </c>
      <c r="I747">
        <v>1299.6000000000004</v>
      </c>
    </row>
    <row r="748" spans="1:9" x14ac:dyDescent="0.3">
      <c r="A748" s="1">
        <v>43582</v>
      </c>
      <c r="B748">
        <v>4</v>
      </c>
      <c r="C748">
        <v>2019</v>
      </c>
      <c r="D748" t="s">
        <v>21</v>
      </c>
      <c r="E748" t="s">
        <v>15</v>
      </c>
      <c r="F748" t="s">
        <v>16</v>
      </c>
      <c r="G748">
        <v>40063.111200000007</v>
      </c>
      <c r="H748">
        <v>31104.9</v>
      </c>
      <c r="I748">
        <v>8958.2112000000052</v>
      </c>
    </row>
    <row r="749" spans="1:9" x14ac:dyDescent="0.3">
      <c r="A749" s="1">
        <v>43585</v>
      </c>
      <c r="B749">
        <v>4</v>
      </c>
      <c r="C749">
        <v>2019</v>
      </c>
      <c r="D749" t="s">
        <v>12</v>
      </c>
      <c r="E749" t="s">
        <v>15</v>
      </c>
      <c r="F749" t="s">
        <v>16</v>
      </c>
      <c r="G749">
        <v>13027.2</v>
      </c>
      <c r="H749">
        <v>7080</v>
      </c>
      <c r="I749">
        <v>5947.2000000000007</v>
      </c>
    </row>
    <row r="750" spans="1:9" x14ac:dyDescent="0.3">
      <c r="A750" s="1">
        <v>43585</v>
      </c>
      <c r="B750">
        <v>4</v>
      </c>
      <c r="C750">
        <v>2019</v>
      </c>
      <c r="D750" t="s">
        <v>12</v>
      </c>
      <c r="E750" t="s">
        <v>10</v>
      </c>
      <c r="F750" t="s">
        <v>18</v>
      </c>
      <c r="G750">
        <v>391716</v>
      </c>
      <c r="H750">
        <v>351000</v>
      </c>
      <c r="I750">
        <v>40716</v>
      </c>
    </row>
    <row r="751" spans="1:9" x14ac:dyDescent="0.3">
      <c r="A751" s="1">
        <v>43586</v>
      </c>
      <c r="B751">
        <v>5</v>
      </c>
      <c r="C751">
        <v>2019</v>
      </c>
      <c r="D751" t="s">
        <v>17</v>
      </c>
      <c r="E751" t="s">
        <v>23</v>
      </c>
      <c r="F751" t="s">
        <v>11</v>
      </c>
      <c r="G751">
        <v>159990.01199999999</v>
      </c>
      <c r="H751">
        <v>117208.8</v>
      </c>
      <c r="I751">
        <v>42781.211999999985</v>
      </c>
    </row>
    <row r="752" spans="1:9" x14ac:dyDescent="0.3">
      <c r="A752" s="1">
        <v>43586</v>
      </c>
      <c r="B752">
        <v>5</v>
      </c>
      <c r="C752">
        <v>2019</v>
      </c>
      <c r="D752" t="s">
        <v>19</v>
      </c>
      <c r="E752" t="s">
        <v>10</v>
      </c>
      <c r="F752" t="s">
        <v>14</v>
      </c>
      <c r="G752">
        <v>324841.84615384619</v>
      </c>
      <c r="H752">
        <v>314265.60000000003</v>
      </c>
      <c r="I752">
        <v>10576.24615384615</v>
      </c>
    </row>
    <row r="753" spans="1:9" x14ac:dyDescent="0.3">
      <c r="A753" s="1">
        <v>43586</v>
      </c>
      <c r="B753">
        <v>5</v>
      </c>
      <c r="C753">
        <v>2019</v>
      </c>
      <c r="D753" t="s">
        <v>21</v>
      </c>
      <c r="E753" t="s">
        <v>10</v>
      </c>
      <c r="F753" t="s">
        <v>16</v>
      </c>
      <c r="G753">
        <v>237218.80000000002</v>
      </c>
      <c r="H753">
        <v>179816</v>
      </c>
      <c r="I753">
        <v>57402.800000000017</v>
      </c>
    </row>
    <row r="754" spans="1:9" x14ac:dyDescent="0.3">
      <c r="A754" s="1">
        <v>43587</v>
      </c>
      <c r="B754">
        <v>5</v>
      </c>
      <c r="C754">
        <v>2019</v>
      </c>
      <c r="D754" t="s">
        <v>19</v>
      </c>
      <c r="E754" t="s">
        <v>23</v>
      </c>
      <c r="F754" t="s">
        <v>20</v>
      </c>
      <c r="G754">
        <v>12406.8</v>
      </c>
      <c r="H754">
        <v>9495</v>
      </c>
      <c r="I754">
        <v>2911.7999999999993</v>
      </c>
    </row>
    <row r="755" spans="1:9" x14ac:dyDescent="0.3">
      <c r="A755" s="1">
        <v>43587</v>
      </c>
      <c r="B755">
        <v>5</v>
      </c>
      <c r="C755">
        <v>2019</v>
      </c>
      <c r="D755" t="s">
        <v>19</v>
      </c>
      <c r="E755" t="s">
        <v>13</v>
      </c>
      <c r="F755" t="s">
        <v>20</v>
      </c>
      <c r="G755">
        <v>12794.64</v>
      </c>
      <c r="H755">
        <v>10782</v>
      </c>
      <c r="I755">
        <v>2012.6399999999994</v>
      </c>
    </row>
    <row r="756" spans="1:9" x14ac:dyDescent="0.3">
      <c r="A756" s="1">
        <v>43588</v>
      </c>
      <c r="B756">
        <v>5</v>
      </c>
      <c r="C756">
        <v>2019</v>
      </c>
      <c r="D756" t="s">
        <v>19</v>
      </c>
      <c r="E756" t="s">
        <v>15</v>
      </c>
      <c r="F756" t="s">
        <v>16</v>
      </c>
      <c r="G756">
        <v>29785.581000000002</v>
      </c>
      <c r="H756">
        <v>24454.5</v>
      </c>
      <c r="I756">
        <v>5331.0810000000019</v>
      </c>
    </row>
    <row r="757" spans="1:9" x14ac:dyDescent="0.3">
      <c r="A757" s="1">
        <v>43588</v>
      </c>
      <c r="B757">
        <v>5</v>
      </c>
      <c r="C757">
        <v>2019</v>
      </c>
      <c r="D757" t="s">
        <v>21</v>
      </c>
      <c r="E757" t="s">
        <v>10</v>
      </c>
      <c r="F757" t="s">
        <v>20</v>
      </c>
      <c r="G757">
        <v>25692</v>
      </c>
      <c r="H757">
        <v>19269</v>
      </c>
      <c r="I757">
        <v>6423</v>
      </c>
    </row>
    <row r="758" spans="1:9" x14ac:dyDescent="0.3">
      <c r="A758" s="1">
        <v>43588</v>
      </c>
      <c r="B758">
        <v>5</v>
      </c>
      <c r="C758">
        <v>2019</v>
      </c>
      <c r="D758" t="s">
        <v>21</v>
      </c>
      <c r="E758" t="s">
        <v>10</v>
      </c>
      <c r="F758" t="s">
        <v>20</v>
      </c>
      <c r="G758">
        <v>9322.7999999999993</v>
      </c>
      <c r="H758">
        <v>8226</v>
      </c>
      <c r="I758">
        <v>1096.7999999999993</v>
      </c>
    </row>
    <row r="759" spans="1:9" x14ac:dyDescent="0.3">
      <c r="A759" s="1">
        <v>43589</v>
      </c>
      <c r="B759">
        <v>5</v>
      </c>
      <c r="C759">
        <v>2019</v>
      </c>
      <c r="D759" t="s">
        <v>22</v>
      </c>
      <c r="E759" t="s">
        <v>13</v>
      </c>
      <c r="F759" t="s">
        <v>16</v>
      </c>
      <c r="G759">
        <v>1017338</v>
      </c>
      <c r="H759">
        <v>771160</v>
      </c>
      <c r="I759">
        <v>246178</v>
      </c>
    </row>
    <row r="760" spans="1:9" x14ac:dyDescent="0.3">
      <c r="A760" s="1">
        <v>43590</v>
      </c>
      <c r="B760">
        <v>5</v>
      </c>
      <c r="C760">
        <v>2019</v>
      </c>
      <c r="D760" t="s">
        <v>12</v>
      </c>
      <c r="E760" t="s">
        <v>13</v>
      </c>
      <c r="F760" t="s">
        <v>11</v>
      </c>
      <c r="G760">
        <v>20423.25</v>
      </c>
      <c r="H760">
        <v>15650</v>
      </c>
      <c r="I760">
        <v>4773.25</v>
      </c>
    </row>
    <row r="761" spans="1:9" x14ac:dyDescent="0.3">
      <c r="A761" s="1">
        <v>43590</v>
      </c>
      <c r="B761">
        <v>5</v>
      </c>
      <c r="C761">
        <v>2019</v>
      </c>
      <c r="D761" t="s">
        <v>19</v>
      </c>
      <c r="E761" t="s">
        <v>23</v>
      </c>
      <c r="F761" t="s">
        <v>16</v>
      </c>
      <c r="G761">
        <v>29978.55</v>
      </c>
      <c r="H761">
        <v>16117.5</v>
      </c>
      <c r="I761">
        <v>13861.05</v>
      </c>
    </row>
    <row r="762" spans="1:9" x14ac:dyDescent="0.3">
      <c r="A762" s="1">
        <v>43590</v>
      </c>
      <c r="B762">
        <v>5</v>
      </c>
      <c r="C762">
        <v>2019</v>
      </c>
      <c r="D762" t="s">
        <v>12</v>
      </c>
      <c r="E762" t="s">
        <v>13</v>
      </c>
      <c r="F762" t="s">
        <v>16</v>
      </c>
      <c r="G762">
        <v>44629.815999999999</v>
      </c>
      <c r="H762">
        <v>36225.5</v>
      </c>
      <c r="I762">
        <v>8404.3159999999989</v>
      </c>
    </row>
    <row r="763" spans="1:9" x14ac:dyDescent="0.3">
      <c r="A763" s="1">
        <v>43592</v>
      </c>
      <c r="B763">
        <v>5</v>
      </c>
      <c r="C763">
        <v>2019</v>
      </c>
      <c r="D763" t="s">
        <v>19</v>
      </c>
      <c r="E763" t="s">
        <v>15</v>
      </c>
      <c r="F763" t="s">
        <v>16</v>
      </c>
      <c r="G763">
        <v>6711.81</v>
      </c>
      <c r="H763">
        <v>5155</v>
      </c>
      <c r="I763">
        <v>1556.8100000000004</v>
      </c>
    </row>
    <row r="764" spans="1:9" x14ac:dyDescent="0.3">
      <c r="A764" s="1">
        <v>43592</v>
      </c>
      <c r="B764">
        <v>5</v>
      </c>
      <c r="C764">
        <v>2019</v>
      </c>
      <c r="D764" t="s">
        <v>19</v>
      </c>
      <c r="E764" t="s">
        <v>15</v>
      </c>
      <c r="F764" t="s">
        <v>16</v>
      </c>
      <c r="G764">
        <v>2964428.7749999999</v>
      </c>
      <c r="H764">
        <v>2224391</v>
      </c>
      <c r="I764">
        <v>740037.77499999991</v>
      </c>
    </row>
    <row r="765" spans="1:9" x14ac:dyDescent="0.3">
      <c r="A765" s="1">
        <v>43596</v>
      </c>
      <c r="B765">
        <v>5</v>
      </c>
      <c r="C765">
        <v>2019</v>
      </c>
      <c r="D765" t="s">
        <v>19</v>
      </c>
      <c r="E765" t="s">
        <v>15</v>
      </c>
      <c r="F765" t="s">
        <v>14</v>
      </c>
      <c r="G765">
        <v>616673.07692307688</v>
      </c>
      <c r="H765">
        <v>397020</v>
      </c>
      <c r="I765">
        <v>219653.07692307688</v>
      </c>
    </row>
    <row r="766" spans="1:9" x14ac:dyDescent="0.3">
      <c r="A766" s="1">
        <v>43596</v>
      </c>
      <c r="B766">
        <v>5</v>
      </c>
      <c r="C766">
        <v>2019</v>
      </c>
      <c r="D766" t="s">
        <v>17</v>
      </c>
      <c r="E766" t="s">
        <v>23</v>
      </c>
      <c r="F766" t="s">
        <v>16</v>
      </c>
      <c r="G766">
        <v>41942.544000000002</v>
      </c>
      <c r="H766">
        <v>34836</v>
      </c>
      <c r="I766">
        <v>7106.5440000000017</v>
      </c>
    </row>
    <row r="767" spans="1:9" x14ac:dyDescent="0.3">
      <c r="A767" s="1">
        <v>43598</v>
      </c>
      <c r="B767">
        <v>5</v>
      </c>
      <c r="C767">
        <v>2019</v>
      </c>
      <c r="D767" t="s">
        <v>19</v>
      </c>
      <c r="E767" t="s">
        <v>15</v>
      </c>
      <c r="F767" t="s">
        <v>14</v>
      </c>
      <c r="G767">
        <v>593681.97115384613</v>
      </c>
      <c r="H767">
        <v>509220</v>
      </c>
      <c r="I767">
        <v>84461.971153846127</v>
      </c>
    </row>
    <row r="768" spans="1:9" x14ac:dyDescent="0.3">
      <c r="A768" s="1">
        <v>43599</v>
      </c>
      <c r="B768">
        <v>5</v>
      </c>
      <c r="C768">
        <v>2019</v>
      </c>
      <c r="D768" t="s">
        <v>12</v>
      </c>
      <c r="E768" t="s">
        <v>10</v>
      </c>
      <c r="F768" t="s">
        <v>14</v>
      </c>
      <c r="G768">
        <v>384447.11538461538</v>
      </c>
      <c r="H768">
        <v>319860</v>
      </c>
      <c r="I768">
        <v>64587.115384615376</v>
      </c>
    </row>
    <row r="769" spans="1:9" x14ac:dyDescent="0.3">
      <c r="A769" s="1">
        <v>43599</v>
      </c>
      <c r="B769">
        <v>5</v>
      </c>
      <c r="C769">
        <v>2019</v>
      </c>
      <c r="D769" t="s">
        <v>22</v>
      </c>
      <c r="E769" t="s">
        <v>10</v>
      </c>
      <c r="F769" t="s">
        <v>16</v>
      </c>
      <c r="G769">
        <v>35585.599999999999</v>
      </c>
      <c r="H769">
        <v>19340</v>
      </c>
      <c r="I769">
        <v>16245.599999999999</v>
      </c>
    </row>
    <row r="770" spans="1:9" x14ac:dyDescent="0.3">
      <c r="A770" s="1">
        <v>43601</v>
      </c>
      <c r="B770">
        <v>5</v>
      </c>
      <c r="C770">
        <v>2019</v>
      </c>
      <c r="D770" t="s">
        <v>12</v>
      </c>
      <c r="E770" t="s">
        <v>13</v>
      </c>
      <c r="F770" t="s">
        <v>16</v>
      </c>
      <c r="G770">
        <v>550663.47</v>
      </c>
      <c r="H770">
        <v>459622.8</v>
      </c>
      <c r="I770">
        <v>91040.669999999984</v>
      </c>
    </row>
    <row r="771" spans="1:9" x14ac:dyDescent="0.3">
      <c r="A771" s="1">
        <v>43602</v>
      </c>
      <c r="B771">
        <v>5</v>
      </c>
      <c r="C771">
        <v>2019</v>
      </c>
      <c r="D771" t="s">
        <v>21</v>
      </c>
      <c r="E771" t="s">
        <v>15</v>
      </c>
      <c r="F771" t="s">
        <v>16</v>
      </c>
      <c r="G771">
        <v>884205</v>
      </c>
      <c r="H771">
        <v>729820</v>
      </c>
      <c r="I771">
        <v>154385</v>
      </c>
    </row>
    <row r="772" spans="1:9" x14ac:dyDescent="0.3">
      <c r="A772" s="1">
        <v>43602</v>
      </c>
      <c r="B772">
        <v>5</v>
      </c>
      <c r="C772">
        <v>2019</v>
      </c>
      <c r="D772" t="s">
        <v>19</v>
      </c>
      <c r="E772" t="s">
        <v>10</v>
      </c>
      <c r="F772" t="s">
        <v>18</v>
      </c>
      <c r="G772">
        <v>313104</v>
      </c>
      <c r="H772">
        <v>296500</v>
      </c>
      <c r="I772">
        <v>16604</v>
      </c>
    </row>
    <row r="773" spans="1:9" x14ac:dyDescent="0.3">
      <c r="A773" s="1">
        <v>43603</v>
      </c>
      <c r="B773">
        <v>5</v>
      </c>
      <c r="C773">
        <v>2019</v>
      </c>
      <c r="D773" t="s">
        <v>22</v>
      </c>
      <c r="E773" t="s">
        <v>15</v>
      </c>
      <c r="F773" t="s">
        <v>14</v>
      </c>
      <c r="G773">
        <v>387643.24038461538</v>
      </c>
      <c r="H773">
        <v>329101.2</v>
      </c>
      <c r="I773">
        <v>58542.040384615364</v>
      </c>
    </row>
    <row r="774" spans="1:9" x14ac:dyDescent="0.3">
      <c r="A774" s="1">
        <v>43604</v>
      </c>
      <c r="B774">
        <v>5</v>
      </c>
      <c r="C774">
        <v>2019</v>
      </c>
      <c r="D774" t="s">
        <v>17</v>
      </c>
      <c r="E774" t="s">
        <v>23</v>
      </c>
      <c r="F774" t="s">
        <v>14</v>
      </c>
      <c r="G774">
        <v>195360.57692307691</v>
      </c>
      <c r="H774">
        <v>189000</v>
      </c>
      <c r="I774">
        <v>6360.5769230769074</v>
      </c>
    </row>
    <row r="775" spans="1:9" x14ac:dyDescent="0.3">
      <c r="A775" s="1">
        <v>43605</v>
      </c>
      <c r="B775">
        <v>5</v>
      </c>
      <c r="C775">
        <v>2019</v>
      </c>
      <c r="D775" t="s">
        <v>22</v>
      </c>
      <c r="E775" t="s">
        <v>23</v>
      </c>
      <c r="F775" t="s">
        <v>11</v>
      </c>
      <c r="G775">
        <v>14981.25</v>
      </c>
      <c r="H775">
        <v>11750</v>
      </c>
      <c r="I775">
        <v>3231.25</v>
      </c>
    </row>
    <row r="776" spans="1:9" x14ac:dyDescent="0.3">
      <c r="A776" s="1">
        <v>43606</v>
      </c>
      <c r="B776">
        <v>5</v>
      </c>
      <c r="C776">
        <v>2019</v>
      </c>
      <c r="D776" t="s">
        <v>12</v>
      </c>
      <c r="E776" t="s">
        <v>13</v>
      </c>
      <c r="F776" t="s">
        <v>16</v>
      </c>
      <c r="G776">
        <v>404176.5</v>
      </c>
      <c r="H776">
        <v>329940</v>
      </c>
      <c r="I776">
        <v>74236.5</v>
      </c>
    </row>
    <row r="777" spans="1:9" x14ac:dyDescent="0.3">
      <c r="A777" s="1">
        <v>43606</v>
      </c>
      <c r="B777">
        <v>5</v>
      </c>
      <c r="C777">
        <v>2019</v>
      </c>
      <c r="D777" t="s">
        <v>17</v>
      </c>
      <c r="E777" t="s">
        <v>15</v>
      </c>
      <c r="F777" t="s">
        <v>18</v>
      </c>
      <c r="G777">
        <v>159570</v>
      </c>
      <c r="H777">
        <v>147750</v>
      </c>
      <c r="I777">
        <v>11820</v>
      </c>
    </row>
    <row r="778" spans="1:9" x14ac:dyDescent="0.3">
      <c r="A778" s="1">
        <v>43606</v>
      </c>
      <c r="B778">
        <v>5</v>
      </c>
      <c r="C778">
        <v>2019</v>
      </c>
      <c r="D778" t="s">
        <v>22</v>
      </c>
      <c r="E778" t="s">
        <v>23</v>
      </c>
      <c r="F778" t="s">
        <v>18</v>
      </c>
      <c r="G778">
        <v>985849.92</v>
      </c>
      <c r="H778">
        <v>855772.5</v>
      </c>
      <c r="I778">
        <v>130077.42000000004</v>
      </c>
    </row>
    <row r="779" spans="1:9" x14ac:dyDescent="0.3">
      <c r="A779" s="1">
        <v>43607</v>
      </c>
      <c r="B779">
        <v>5</v>
      </c>
      <c r="C779">
        <v>2019</v>
      </c>
      <c r="D779" t="s">
        <v>21</v>
      </c>
      <c r="E779" t="s">
        <v>10</v>
      </c>
      <c r="F779" t="s">
        <v>11</v>
      </c>
      <c r="G779">
        <v>28623</v>
      </c>
      <c r="H779">
        <v>20300</v>
      </c>
      <c r="I779">
        <v>8323</v>
      </c>
    </row>
    <row r="780" spans="1:9" x14ac:dyDescent="0.3">
      <c r="A780" s="1">
        <v>43608</v>
      </c>
      <c r="B780">
        <v>5</v>
      </c>
      <c r="C780">
        <v>2019</v>
      </c>
      <c r="D780" t="s">
        <v>19</v>
      </c>
      <c r="E780" t="s">
        <v>10</v>
      </c>
      <c r="F780" t="s">
        <v>16</v>
      </c>
      <c r="G780">
        <v>123124.56</v>
      </c>
      <c r="H780">
        <v>66196</v>
      </c>
      <c r="I780">
        <v>56928.56</v>
      </c>
    </row>
    <row r="781" spans="1:9" x14ac:dyDescent="0.3">
      <c r="A781" s="1">
        <v>43610</v>
      </c>
      <c r="B781">
        <v>5</v>
      </c>
      <c r="C781">
        <v>2019</v>
      </c>
      <c r="D781" t="s">
        <v>17</v>
      </c>
      <c r="E781" t="s">
        <v>13</v>
      </c>
      <c r="F781" t="s">
        <v>11</v>
      </c>
      <c r="G781">
        <v>5016</v>
      </c>
      <c r="H781">
        <v>3800</v>
      </c>
      <c r="I781">
        <v>1216</v>
      </c>
    </row>
    <row r="782" spans="1:9" x14ac:dyDescent="0.3">
      <c r="A782" s="1">
        <v>43610</v>
      </c>
      <c r="B782">
        <v>5</v>
      </c>
      <c r="C782">
        <v>2019</v>
      </c>
      <c r="D782" t="s">
        <v>19</v>
      </c>
      <c r="E782" t="s">
        <v>15</v>
      </c>
      <c r="F782" t="s">
        <v>18</v>
      </c>
      <c r="G782">
        <v>267561</v>
      </c>
      <c r="H782">
        <v>239750</v>
      </c>
      <c r="I782">
        <v>27811</v>
      </c>
    </row>
    <row r="783" spans="1:9" x14ac:dyDescent="0.3">
      <c r="A783" s="1">
        <v>43611</v>
      </c>
      <c r="B783">
        <v>5</v>
      </c>
      <c r="C783">
        <v>2019</v>
      </c>
      <c r="D783" t="s">
        <v>12</v>
      </c>
      <c r="E783" t="s">
        <v>23</v>
      </c>
      <c r="F783" t="s">
        <v>16</v>
      </c>
      <c r="G783">
        <v>1317498.6825000001</v>
      </c>
      <c r="H783">
        <v>988599.3</v>
      </c>
      <c r="I783">
        <v>328899.38250000007</v>
      </c>
    </row>
    <row r="784" spans="1:9" x14ac:dyDescent="0.3">
      <c r="A784" s="1">
        <v>43611</v>
      </c>
      <c r="B784">
        <v>5</v>
      </c>
      <c r="C784">
        <v>2019</v>
      </c>
      <c r="D784" t="s">
        <v>21</v>
      </c>
      <c r="E784" t="s">
        <v>13</v>
      </c>
      <c r="F784" t="s">
        <v>16</v>
      </c>
      <c r="G784">
        <v>449458.24</v>
      </c>
      <c r="H784">
        <v>379412.8</v>
      </c>
      <c r="I784">
        <v>70045.440000000002</v>
      </c>
    </row>
    <row r="785" spans="1:9" x14ac:dyDescent="0.3">
      <c r="A785" s="1">
        <v>43611</v>
      </c>
      <c r="B785">
        <v>5</v>
      </c>
      <c r="C785">
        <v>2019</v>
      </c>
      <c r="D785" t="s">
        <v>17</v>
      </c>
      <c r="E785" t="s">
        <v>23</v>
      </c>
      <c r="F785" t="s">
        <v>20</v>
      </c>
      <c r="G785">
        <v>22948.483199999999</v>
      </c>
      <c r="H785">
        <v>18309.96</v>
      </c>
      <c r="I785">
        <v>4638.5231999999996</v>
      </c>
    </row>
    <row r="786" spans="1:9" x14ac:dyDescent="0.3">
      <c r="A786" s="1">
        <v>43612</v>
      </c>
      <c r="B786">
        <v>5</v>
      </c>
      <c r="C786">
        <v>2019</v>
      </c>
      <c r="D786" t="s">
        <v>21</v>
      </c>
      <c r="E786" t="s">
        <v>15</v>
      </c>
      <c r="F786" t="s">
        <v>14</v>
      </c>
      <c r="G786">
        <v>75158.653846153844</v>
      </c>
      <c r="H786">
        <v>69480</v>
      </c>
      <c r="I786">
        <v>5678.6538461538439</v>
      </c>
    </row>
    <row r="787" spans="1:9" x14ac:dyDescent="0.3">
      <c r="A787" s="1">
        <v>43612</v>
      </c>
      <c r="B787">
        <v>5</v>
      </c>
      <c r="C787">
        <v>2019</v>
      </c>
      <c r="D787" t="s">
        <v>17</v>
      </c>
      <c r="E787" t="s">
        <v>13</v>
      </c>
      <c r="F787" t="s">
        <v>18</v>
      </c>
      <c r="G787">
        <v>1504140</v>
      </c>
      <c r="H787">
        <v>1424375</v>
      </c>
      <c r="I787">
        <v>79765</v>
      </c>
    </row>
    <row r="788" spans="1:9" x14ac:dyDescent="0.3">
      <c r="A788" s="1">
        <v>43612</v>
      </c>
      <c r="B788">
        <v>5</v>
      </c>
      <c r="C788">
        <v>2019</v>
      </c>
      <c r="D788" t="s">
        <v>19</v>
      </c>
      <c r="E788" t="s">
        <v>10</v>
      </c>
      <c r="F788" t="s">
        <v>20</v>
      </c>
      <c r="G788">
        <v>12794.64</v>
      </c>
      <c r="H788">
        <v>10782</v>
      </c>
      <c r="I788">
        <v>2012.6399999999994</v>
      </c>
    </row>
    <row r="789" spans="1:9" x14ac:dyDescent="0.3">
      <c r="A789" s="1">
        <v>43614</v>
      </c>
      <c r="B789">
        <v>5</v>
      </c>
      <c r="C789">
        <v>2019</v>
      </c>
      <c r="D789" t="s">
        <v>12</v>
      </c>
      <c r="E789" t="s">
        <v>13</v>
      </c>
      <c r="F789" t="s">
        <v>11</v>
      </c>
      <c r="G789">
        <v>3139.2</v>
      </c>
      <c r="H789">
        <v>2180</v>
      </c>
      <c r="I789">
        <v>959.19999999999982</v>
      </c>
    </row>
    <row r="790" spans="1:9" x14ac:dyDescent="0.3">
      <c r="A790" s="1">
        <v>43614</v>
      </c>
      <c r="B790">
        <v>5</v>
      </c>
      <c r="C790">
        <v>2019</v>
      </c>
      <c r="D790" t="s">
        <v>17</v>
      </c>
      <c r="E790" t="s">
        <v>23</v>
      </c>
      <c r="F790" t="s">
        <v>18</v>
      </c>
      <c r="G790">
        <v>1359514.8</v>
      </c>
      <c r="H790">
        <v>1156050</v>
      </c>
      <c r="I790">
        <v>203464.80000000005</v>
      </c>
    </row>
    <row r="791" spans="1:9" x14ac:dyDescent="0.3">
      <c r="A791" s="1">
        <v>43615</v>
      </c>
      <c r="B791">
        <v>5</v>
      </c>
      <c r="C791">
        <v>2019</v>
      </c>
      <c r="D791" t="s">
        <v>12</v>
      </c>
      <c r="E791" t="s">
        <v>23</v>
      </c>
      <c r="F791" t="s">
        <v>16</v>
      </c>
      <c r="G791">
        <v>1661821.7</v>
      </c>
      <c r="H791">
        <v>1299469.6000000001</v>
      </c>
      <c r="I791">
        <v>362352.09999999986</v>
      </c>
    </row>
    <row r="792" spans="1:9" x14ac:dyDescent="0.3">
      <c r="A792" s="1">
        <v>43616</v>
      </c>
      <c r="B792">
        <v>5</v>
      </c>
      <c r="C792">
        <v>2019</v>
      </c>
      <c r="D792" t="s">
        <v>19</v>
      </c>
      <c r="E792" t="s">
        <v>15</v>
      </c>
      <c r="F792" t="s">
        <v>16</v>
      </c>
      <c r="G792">
        <v>460346.25</v>
      </c>
      <c r="H792">
        <v>359970</v>
      </c>
      <c r="I792">
        <v>100376.25</v>
      </c>
    </row>
    <row r="793" spans="1:9" x14ac:dyDescent="0.3">
      <c r="A793" s="1">
        <v>43616</v>
      </c>
      <c r="B793">
        <v>5</v>
      </c>
      <c r="C793">
        <v>2019</v>
      </c>
      <c r="D793" t="s">
        <v>17</v>
      </c>
      <c r="E793" t="s">
        <v>13</v>
      </c>
      <c r="F793" t="s">
        <v>20</v>
      </c>
      <c r="G793">
        <v>26114.400000000001</v>
      </c>
      <c r="H793">
        <v>21060</v>
      </c>
      <c r="I793">
        <v>5054.4000000000015</v>
      </c>
    </row>
    <row r="794" spans="1:9" x14ac:dyDescent="0.3">
      <c r="A794" s="1">
        <v>43617</v>
      </c>
      <c r="B794">
        <v>6</v>
      </c>
      <c r="C794">
        <v>2019</v>
      </c>
      <c r="D794" t="s">
        <v>17</v>
      </c>
      <c r="E794" t="s">
        <v>13</v>
      </c>
      <c r="F794" t="s">
        <v>20</v>
      </c>
      <c r="G794">
        <v>27102.096000000001</v>
      </c>
      <c r="H794">
        <v>20741.400000000001</v>
      </c>
      <c r="I794">
        <v>6360.6959999999999</v>
      </c>
    </row>
    <row r="795" spans="1:9" x14ac:dyDescent="0.3">
      <c r="A795" s="1">
        <v>43618</v>
      </c>
      <c r="B795">
        <v>6</v>
      </c>
      <c r="C795">
        <v>2019</v>
      </c>
      <c r="D795" t="s">
        <v>22</v>
      </c>
      <c r="E795" t="s">
        <v>13</v>
      </c>
      <c r="F795" t="s">
        <v>11</v>
      </c>
      <c r="G795">
        <v>52734</v>
      </c>
      <c r="H795">
        <v>41360</v>
      </c>
      <c r="I795">
        <v>11374</v>
      </c>
    </row>
    <row r="796" spans="1:9" x14ac:dyDescent="0.3">
      <c r="A796" s="1">
        <v>43618</v>
      </c>
      <c r="B796">
        <v>6</v>
      </c>
      <c r="C796">
        <v>2019</v>
      </c>
      <c r="D796" t="s">
        <v>19</v>
      </c>
      <c r="E796" t="s">
        <v>23</v>
      </c>
      <c r="F796" t="s">
        <v>16</v>
      </c>
      <c r="G796">
        <v>731472</v>
      </c>
      <c r="H796">
        <v>566020</v>
      </c>
      <c r="I796">
        <v>165452</v>
      </c>
    </row>
    <row r="797" spans="1:9" x14ac:dyDescent="0.3">
      <c r="A797" s="1">
        <v>43618</v>
      </c>
      <c r="B797">
        <v>6</v>
      </c>
      <c r="C797">
        <v>2019</v>
      </c>
      <c r="D797" t="s">
        <v>22</v>
      </c>
      <c r="E797" t="s">
        <v>10</v>
      </c>
      <c r="F797" t="s">
        <v>16</v>
      </c>
      <c r="G797">
        <v>6756.4</v>
      </c>
      <c r="H797">
        <v>5080</v>
      </c>
      <c r="I797">
        <v>1676.3999999999996</v>
      </c>
    </row>
    <row r="798" spans="1:9" x14ac:dyDescent="0.3">
      <c r="A798" s="1">
        <v>43619</v>
      </c>
      <c r="B798">
        <v>6</v>
      </c>
      <c r="C798">
        <v>2019</v>
      </c>
      <c r="D798" t="s">
        <v>22</v>
      </c>
      <c r="E798" t="s">
        <v>10</v>
      </c>
      <c r="F798" t="s">
        <v>14</v>
      </c>
      <c r="G798">
        <v>219649.03846153847</v>
      </c>
      <c r="H798">
        <v>188400</v>
      </c>
      <c r="I798">
        <v>31249.038461538468</v>
      </c>
    </row>
    <row r="799" spans="1:9" x14ac:dyDescent="0.3">
      <c r="A799" s="1">
        <v>43619</v>
      </c>
      <c r="B799">
        <v>6</v>
      </c>
      <c r="C799">
        <v>2019</v>
      </c>
      <c r="D799" t="s">
        <v>12</v>
      </c>
      <c r="E799" t="s">
        <v>23</v>
      </c>
      <c r="F799" t="s">
        <v>16</v>
      </c>
      <c r="G799">
        <v>39820.800000000003</v>
      </c>
      <c r="H799">
        <v>20740</v>
      </c>
      <c r="I799">
        <v>19080.800000000003</v>
      </c>
    </row>
    <row r="800" spans="1:9" x14ac:dyDescent="0.3">
      <c r="A800" s="1">
        <v>43619</v>
      </c>
      <c r="B800">
        <v>6</v>
      </c>
      <c r="C800">
        <v>2019</v>
      </c>
      <c r="D800" t="s">
        <v>12</v>
      </c>
      <c r="E800" t="s">
        <v>15</v>
      </c>
      <c r="F800" t="s">
        <v>20</v>
      </c>
      <c r="G800">
        <v>22271.040000000001</v>
      </c>
      <c r="H800">
        <v>18981</v>
      </c>
      <c r="I800">
        <v>3290.0400000000009</v>
      </c>
    </row>
    <row r="801" spans="1:9" x14ac:dyDescent="0.3">
      <c r="A801" s="1">
        <v>43619</v>
      </c>
      <c r="B801">
        <v>6</v>
      </c>
      <c r="C801">
        <v>2019</v>
      </c>
      <c r="D801" t="s">
        <v>12</v>
      </c>
      <c r="E801" t="s">
        <v>10</v>
      </c>
      <c r="F801" t="s">
        <v>20</v>
      </c>
      <c r="G801">
        <v>50626.084800000004</v>
      </c>
      <c r="H801">
        <v>39143.880000000005</v>
      </c>
      <c r="I801">
        <v>11482.2048</v>
      </c>
    </row>
    <row r="802" spans="1:9" x14ac:dyDescent="0.3">
      <c r="A802" s="1">
        <v>43620</v>
      </c>
      <c r="B802">
        <v>6</v>
      </c>
      <c r="C802">
        <v>2019</v>
      </c>
      <c r="D802" t="s">
        <v>19</v>
      </c>
      <c r="E802" t="s">
        <v>10</v>
      </c>
      <c r="F802" t="s">
        <v>16</v>
      </c>
      <c r="G802">
        <v>33031.599999999999</v>
      </c>
      <c r="H802">
        <v>17570</v>
      </c>
      <c r="I802">
        <v>15461.599999999999</v>
      </c>
    </row>
    <row r="803" spans="1:9" x14ac:dyDescent="0.3">
      <c r="A803" s="1">
        <v>43620</v>
      </c>
      <c r="B803">
        <v>6</v>
      </c>
      <c r="C803">
        <v>2019</v>
      </c>
      <c r="D803" t="s">
        <v>21</v>
      </c>
      <c r="E803" t="s">
        <v>15</v>
      </c>
      <c r="F803" t="s">
        <v>16</v>
      </c>
      <c r="G803">
        <v>354277</v>
      </c>
      <c r="H803">
        <v>306020</v>
      </c>
      <c r="I803">
        <v>48257</v>
      </c>
    </row>
    <row r="804" spans="1:9" x14ac:dyDescent="0.3">
      <c r="A804" s="1">
        <v>43620</v>
      </c>
      <c r="B804">
        <v>6</v>
      </c>
      <c r="C804">
        <v>2019</v>
      </c>
      <c r="D804" t="s">
        <v>17</v>
      </c>
      <c r="E804" t="s">
        <v>10</v>
      </c>
      <c r="F804" t="s">
        <v>16</v>
      </c>
      <c r="G804">
        <v>4573.9400000000005</v>
      </c>
      <c r="H804">
        <v>3267.1</v>
      </c>
      <c r="I804">
        <v>1306.8400000000006</v>
      </c>
    </row>
    <row r="805" spans="1:9" x14ac:dyDescent="0.3">
      <c r="A805" s="1">
        <v>43623</v>
      </c>
      <c r="B805">
        <v>6</v>
      </c>
      <c r="C805">
        <v>2019</v>
      </c>
      <c r="D805" t="s">
        <v>22</v>
      </c>
      <c r="E805" t="s">
        <v>15</v>
      </c>
      <c r="F805" t="s">
        <v>14</v>
      </c>
      <c r="G805">
        <v>133016.82692307691</v>
      </c>
      <c r="H805">
        <v>130200</v>
      </c>
      <c r="I805">
        <v>2816.8269230769074</v>
      </c>
    </row>
    <row r="806" spans="1:9" x14ac:dyDescent="0.3">
      <c r="A806" s="1">
        <v>43625</v>
      </c>
      <c r="B806">
        <v>6</v>
      </c>
      <c r="C806">
        <v>2019</v>
      </c>
      <c r="D806" t="s">
        <v>21</v>
      </c>
      <c r="E806" t="s">
        <v>13</v>
      </c>
      <c r="F806" t="s">
        <v>14</v>
      </c>
      <c r="G806">
        <v>132878.94230769231</v>
      </c>
      <c r="H806">
        <v>111672</v>
      </c>
      <c r="I806">
        <v>21206.942307692312</v>
      </c>
    </row>
    <row r="807" spans="1:9" x14ac:dyDescent="0.3">
      <c r="A807" s="1">
        <v>43625</v>
      </c>
      <c r="B807">
        <v>6</v>
      </c>
      <c r="C807">
        <v>2019</v>
      </c>
      <c r="D807" t="s">
        <v>17</v>
      </c>
      <c r="E807" t="s">
        <v>10</v>
      </c>
      <c r="F807" t="s">
        <v>16</v>
      </c>
      <c r="G807">
        <v>40775.68</v>
      </c>
      <c r="H807">
        <v>23168</v>
      </c>
      <c r="I807">
        <v>17607.68</v>
      </c>
    </row>
    <row r="808" spans="1:9" x14ac:dyDescent="0.3">
      <c r="A808" s="1">
        <v>43625</v>
      </c>
      <c r="B808">
        <v>6</v>
      </c>
      <c r="C808">
        <v>2019</v>
      </c>
      <c r="D808" t="s">
        <v>22</v>
      </c>
      <c r="E808" t="s">
        <v>10</v>
      </c>
      <c r="F808" t="s">
        <v>20</v>
      </c>
      <c r="G808">
        <v>17449.937999999998</v>
      </c>
      <c r="H808">
        <v>15043.050000000001</v>
      </c>
      <c r="I808">
        <v>2406.8879999999972</v>
      </c>
    </row>
    <row r="809" spans="1:9" x14ac:dyDescent="0.3">
      <c r="A809" s="1">
        <v>43626</v>
      </c>
      <c r="B809">
        <v>6</v>
      </c>
      <c r="C809">
        <v>2019</v>
      </c>
      <c r="D809" t="s">
        <v>21</v>
      </c>
      <c r="E809" t="s">
        <v>10</v>
      </c>
      <c r="F809" t="s">
        <v>16</v>
      </c>
      <c r="G809">
        <v>50597</v>
      </c>
      <c r="H809">
        <v>26630</v>
      </c>
      <c r="I809">
        <v>23967</v>
      </c>
    </row>
    <row r="810" spans="1:9" x14ac:dyDescent="0.3">
      <c r="A810" s="1">
        <v>43628</v>
      </c>
      <c r="B810">
        <v>6</v>
      </c>
      <c r="C810">
        <v>2019</v>
      </c>
      <c r="D810" t="s">
        <v>21</v>
      </c>
      <c r="E810" t="s">
        <v>15</v>
      </c>
      <c r="F810" t="s">
        <v>14</v>
      </c>
      <c r="G810">
        <v>9231.9230769230762</v>
      </c>
      <c r="H810">
        <v>5715</v>
      </c>
      <c r="I810">
        <v>3516.9230769230762</v>
      </c>
    </row>
    <row r="811" spans="1:9" x14ac:dyDescent="0.3">
      <c r="A811" s="1">
        <v>43630</v>
      </c>
      <c r="B811">
        <v>6</v>
      </c>
      <c r="C811">
        <v>2019</v>
      </c>
      <c r="D811" t="s">
        <v>22</v>
      </c>
      <c r="E811" t="s">
        <v>13</v>
      </c>
      <c r="F811" t="s">
        <v>16</v>
      </c>
      <c r="G811">
        <v>25174.926000000003</v>
      </c>
      <c r="H811">
        <v>19545.75</v>
      </c>
      <c r="I811">
        <v>5629.1760000000031</v>
      </c>
    </row>
    <row r="812" spans="1:9" x14ac:dyDescent="0.3">
      <c r="A812" s="1">
        <v>43630</v>
      </c>
      <c r="B812">
        <v>6</v>
      </c>
      <c r="C812">
        <v>2019</v>
      </c>
      <c r="D812" t="s">
        <v>21</v>
      </c>
      <c r="E812" t="s">
        <v>13</v>
      </c>
      <c r="F812" t="s">
        <v>18</v>
      </c>
      <c r="G812">
        <v>382788</v>
      </c>
      <c r="H812">
        <v>343000</v>
      </c>
      <c r="I812">
        <v>39788</v>
      </c>
    </row>
    <row r="813" spans="1:9" x14ac:dyDescent="0.3">
      <c r="A813" s="1">
        <v>43630</v>
      </c>
      <c r="B813">
        <v>6</v>
      </c>
      <c r="C813">
        <v>2019</v>
      </c>
      <c r="D813" t="s">
        <v>21</v>
      </c>
      <c r="E813" t="s">
        <v>13</v>
      </c>
      <c r="F813" t="s">
        <v>18</v>
      </c>
      <c r="G813">
        <v>260580</v>
      </c>
      <c r="H813">
        <v>252500</v>
      </c>
      <c r="I813">
        <v>8080</v>
      </c>
    </row>
    <row r="814" spans="1:9" x14ac:dyDescent="0.3">
      <c r="A814" s="1">
        <v>43631</v>
      </c>
      <c r="B814">
        <v>6</v>
      </c>
      <c r="C814">
        <v>2019</v>
      </c>
      <c r="D814" t="s">
        <v>22</v>
      </c>
      <c r="E814" t="s">
        <v>15</v>
      </c>
      <c r="F814" t="s">
        <v>14</v>
      </c>
      <c r="G814">
        <v>238675.96153846153</v>
      </c>
      <c r="H814">
        <v>204720</v>
      </c>
      <c r="I814">
        <v>33955.961538461532</v>
      </c>
    </row>
    <row r="815" spans="1:9" x14ac:dyDescent="0.3">
      <c r="A815" s="1">
        <v>43632</v>
      </c>
      <c r="B815">
        <v>6</v>
      </c>
      <c r="C815">
        <v>2019</v>
      </c>
      <c r="D815" t="s">
        <v>12</v>
      </c>
      <c r="E815" t="s">
        <v>10</v>
      </c>
      <c r="F815" t="s">
        <v>14</v>
      </c>
      <c r="G815">
        <v>341415</v>
      </c>
      <c r="H815">
        <v>315619.20000000001</v>
      </c>
      <c r="I815">
        <v>25795.799999999988</v>
      </c>
    </row>
    <row r="816" spans="1:9" x14ac:dyDescent="0.3">
      <c r="A816" s="1">
        <v>43633</v>
      </c>
      <c r="B816">
        <v>6</v>
      </c>
      <c r="C816">
        <v>2019</v>
      </c>
      <c r="D816" t="s">
        <v>22</v>
      </c>
      <c r="E816" t="s">
        <v>23</v>
      </c>
      <c r="F816" t="s">
        <v>11</v>
      </c>
      <c r="G816">
        <v>20390.37</v>
      </c>
      <c r="H816">
        <v>14938</v>
      </c>
      <c r="I816">
        <v>5452.369999999999</v>
      </c>
    </row>
    <row r="817" spans="1:9" x14ac:dyDescent="0.3">
      <c r="A817" s="1">
        <v>43633</v>
      </c>
      <c r="B817">
        <v>6</v>
      </c>
      <c r="C817">
        <v>2019</v>
      </c>
      <c r="D817" t="s">
        <v>22</v>
      </c>
      <c r="E817" t="s">
        <v>13</v>
      </c>
      <c r="F817" t="s">
        <v>14</v>
      </c>
      <c r="G817">
        <v>543780</v>
      </c>
      <c r="H817">
        <v>471276</v>
      </c>
      <c r="I817">
        <v>72504</v>
      </c>
    </row>
    <row r="818" spans="1:9" x14ac:dyDescent="0.3">
      <c r="A818" s="1">
        <v>43634</v>
      </c>
      <c r="B818">
        <v>6</v>
      </c>
      <c r="C818">
        <v>2019</v>
      </c>
      <c r="D818" t="s">
        <v>21</v>
      </c>
      <c r="E818" t="s">
        <v>13</v>
      </c>
      <c r="F818" t="s">
        <v>11</v>
      </c>
      <c r="G818">
        <v>22794.3</v>
      </c>
      <c r="H818">
        <v>17670</v>
      </c>
      <c r="I818">
        <v>5124.2999999999993</v>
      </c>
    </row>
    <row r="819" spans="1:9" x14ac:dyDescent="0.3">
      <c r="A819" s="1">
        <v>43634</v>
      </c>
      <c r="B819">
        <v>6</v>
      </c>
      <c r="C819">
        <v>2019</v>
      </c>
      <c r="D819" t="s">
        <v>19</v>
      </c>
      <c r="E819" t="s">
        <v>13</v>
      </c>
      <c r="F819" t="s">
        <v>16</v>
      </c>
      <c r="G819">
        <v>13939.9274</v>
      </c>
      <c r="H819">
        <v>10592.65</v>
      </c>
      <c r="I819">
        <v>3347.2774000000009</v>
      </c>
    </row>
    <row r="820" spans="1:9" x14ac:dyDescent="0.3">
      <c r="A820" s="1">
        <v>43634</v>
      </c>
      <c r="B820">
        <v>6</v>
      </c>
      <c r="C820">
        <v>2019</v>
      </c>
      <c r="D820" t="s">
        <v>19</v>
      </c>
      <c r="E820" t="s">
        <v>23</v>
      </c>
      <c r="F820" t="s">
        <v>18</v>
      </c>
      <c r="G820">
        <v>462861</v>
      </c>
      <c r="H820">
        <v>414750</v>
      </c>
      <c r="I820">
        <v>48111</v>
      </c>
    </row>
    <row r="821" spans="1:9" x14ac:dyDescent="0.3">
      <c r="A821" s="1">
        <v>43634</v>
      </c>
      <c r="B821">
        <v>6</v>
      </c>
      <c r="C821">
        <v>2019</v>
      </c>
      <c r="D821" t="s">
        <v>22</v>
      </c>
      <c r="E821" t="s">
        <v>15</v>
      </c>
      <c r="F821" t="s">
        <v>20</v>
      </c>
      <c r="G821">
        <v>27799.200000000001</v>
      </c>
      <c r="H821">
        <v>23166</v>
      </c>
      <c r="I821">
        <v>4633.2000000000007</v>
      </c>
    </row>
    <row r="822" spans="1:9" x14ac:dyDescent="0.3">
      <c r="A822" s="1">
        <v>43635</v>
      </c>
      <c r="B822">
        <v>6</v>
      </c>
      <c r="C822">
        <v>2019</v>
      </c>
      <c r="D822" t="s">
        <v>12</v>
      </c>
      <c r="E822" t="s">
        <v>15</v>
      </c>
      <c r="F822" t="s">
        <v>16</v>
      </c>
      <c r="G822">
        <v>46507.104000000007</v>
      </c>
      <c r="H822">
        <v>25275.600000000002</v>
      </c>
      <c r="I822">
        <v>21231.504000000004</v>
      </c>
    </row>
    <row r="823" spans="1:9" x14ac:dyDescent="0.3">
      <c r="A823" s="1">
        <v>43635</v>
      </c>
      <c r="B823">
        <v>6</v>
      </c>
      <c r="C823">
        <v>2019</v>
      </c>
      <c r="D823" t="s">
        <v>17</v>
      </c>
      <c r="E823" t="s">
        <v>15</v>
      </c>
      <c r="F823" t="s">
        <v>18</v>
      </c>
      <c r="G823">
        <v>2294884.8000000003</v>
      </c>
      <c r="H823">
        <v>2078700</v>
      </c>
      <c r="I823">
        <v>216184.80000000028</v>
      </c>
    </row>
    <row r="824" spans="1:9" x14ac:dyDescent="0.3">
      <c r="A824" s="1">
        <v>43636</v>
      </c>
      <c r="B824">
        <v>6</v>
      </c>
      <c r="C824">
        <v>2019</v>
      </c>
      <c r="D824" t="s">
        <v>19</v>
      </c>
      <c r="E824" t="s">
        <v>15</v>
      </c>
      <c r="F824" t="s">
        <v>14</v>
      </c>
      <c r="G824">
        <v>81281.25</v>
      </c>
      <c r="H824">
        <v>79560</v>
      </c>
      <c r="I824">
        <v>1721.25</v>
      </c>
    </row>
    <row r="825" spans="1:9" x14ac:dyDescent="0.3">
      <c r="A825" s="1">
        <v>43637</v>
      </c>
      <c r="B825">
        <v>6</v>
      </c>
      <c r="C825">
        <v>2019</v>
      </c>
      <c r="D825" t="s">
        <v>21</v>
      </c>
      <c r="E825" t="s">
        <v>10</v>
      </c>
      <c r="F825" t="s">
        <v>14</v>
      </c>
      <c r="G825">
        <v>1222463.8124999998</v>
      </c>
      <c r="H825">
        <v>1117681.2</v>
      </c>
      <c r="I825">
        <v>104782.61249999981</v>
      </c>
    </row>
    <row r="826" spans="1:9" x14ac:dyDescent="0.3">
      <c r="A826" s="1">
        <v>43639</v>
      </c>
      <c r="B826">
        <v>6</v>
      </c>
      <c r="C826">
        <v>2019</v>
      </c>
      <c r="D826" t="s">
        <v>17</v>
      </c>
      <c r="E826" t="s">
        <v>13</v>
      </c>
      <c r="F826" t="s">
        <v>14</v>
      </c>
      <c r="G826">
        <v>179713.55769230769</v>
      </c>
      <c r="H826">
        <v>166135.20000000001</v>
      </c>
      <c r="I826">
        <v>13578.357692307676</v>
      </c>
    </row>
    <row r="827" spans="1:9" x14ac:dyDescent="0.3">
      <c r="A827" s="1">
        <v>43639</v>
      </c>
      <c r="B827">
        <v>6</v>
      </c>
      <c r="C827">
        <v>2019</v>
      </c>
      <c r="D827" t="s">
        <v>12</v>
      </c>
      <c r="E827" t="s">
        <v>23</v>
      </c>
      <c r="F827" t="s">
        <v>16</v>
      </c>
      <c r="G827">
        <v>31308.412799999998</v>
      </c>
      <c r="H827">
        <v>24046.400000000001</v>
      </c>
      <c r="I827">
        <v>7262.0127999999968</v>
      </c>
    </row>
    <row r="828" spans="1:9" x14ac:dyDescent="0.3">
      <c r="A828" s="1">
        <v>43639</v>
      </c>
      <c r="B828">
        <v>6</v>
      </c>
      <c r="C828">
        <v>2019</v>
      </c>
      <c r="D828" t="s">
        <v>17</v>
      </c>
      <c r="E828" t="s">
        <v>23</v>
      </c>
      <c r="F828" t="s">
        <v>16</v>
      </c>
      <c r="G828">
        <v>9716.08</v>
      </c>
      <c r="H828">
        <v>5520.5</v>
      </c>
      <c r="I828">
        <v>4195.58</v>
      </c>
    </row>
    <row r="829" spans="1:9" x14ac:dyDescent="0.3">
      <c r="A829" s="1">
        <v>43640</v>
      </c>
      <c r="B829">
        <v>6</v>
      </c>
      <c r="C829">
        <v>2019</v>
      </c>
      <c r="D829" t="s">
        <v>22</v>
      </c>
      <c r="E829" t="s">
        <v>23</v>
      </c>
      <c r="F829" t="s">
        <v>11</v>
      </c>
      <c r="G829">
        <v>28299.75</v>
      </c>
      <c r="H829">
        <v>19450</v>
      </c>
      <c r="I829">
        <v>8849.75</v>
      </c>
    </row>
    <row r="830" spans="1:9" x14ac:dyDescent="0.3">
      <c r="A830" s="1">
        <v>43640</v>
      </c>
      <c r="B830">
        <v>6</v>
      </c>
      <c r="C830">
        <v>2019</v>
      </c>
      <c r="D830" t="s">
        <v>17</v>
      </c>
      <c r="E830" t="s">
        <v>13</v>
      </c>
      <c r="F830" t="s">
        <v>16</v>
      </c>
      <c r="G830">
        <v>107156</v>
      </c>
      <c r="H830">
        <v>89440</v>
      </c>
      <c r="I830">
        <v>17716</v>
      </c>
    </row>
    <row r="831" spans="1:9" x14ac:dyDescent="0.3">
      <c r="A831" s="1">
        <v>43640</v>
      </c>
      <c r="B831">
        <v>6</v>
      </c>
      <c r="C831">
        <v>2019</v>
      </c>
      <c r="D831" t="s">
        <v>12</v>
      </c>
      <c r="E831" t="s">
        <v>10</v>
      </c>
      <c r="F831" t="s">
        <v>20</v>
      </c>
      <c r="G831">
        <v>10569.12</v>
      </c>
      <c r="H831">
        <v>8172</v>
      </c>
      <c r="I831">
        <v>2397.1200000000008</v>
      </c>
    </row>
    <row r="832" spans="1:9" x14ac:dyDescent="0.3">
      <c r="A832" s="1">
        <v>43641</v>
      </c>
      <c r="B832">
        <v>6</v>
      </c>
      <c r="C832">
        <v>2019</v>
      </c>
      <c r="D832" t="s">
        <v>19</v>
      </c>
      <c r="E832" t="s">
        <v>15</v>
      </c>
      <c r="F832" t="s">
        <v>16</v>
      </c>
      <c r="G832">
        <v>10420.619999999999</v>
      </c>
      <c r="H832">
        <v>8655</v>
      </c>
      <c r="I832">
        <v>1765.619999999999</v>
      </c>
    </row>
    <row r="833" spans="1:9" x14ac:dyDescent="0.3">
      <c r="A833" s="1">
        <v>43642</v>
      </c>
      <c r="B833">
        <v>6</v>
      </c>
      <c r="C833">
        <v>2019</v>
      </c>
      <c r="D833" t="s">
        <v>22</v>
      </c>
      <c r="E833" t="s">
        <v>13</v>
      </c>
      <c r="F833" t="s">
        <v>18</v>
      </c>
      <c r="G833">
        <v>1052565.1499999999</v>
      </c>
      <c r="H833">
        <v>963887.5</v>
      </c>
      <c r="I833">
        <v>88677.649999999907</v>
      </c>
    </row>
    <row r="834" spans="1:9" x14ac:dyDescent="0.3">
      <c r="A834" s="1">
        <v>43643</v>
      </c>
      <c r="B834">
        <v>6</v>
      </c>
      <c r="C834">
        <v>2019</v>
      </c>
      <c r="D834" t="s">
        <v>19</v>
      </c>
      <c r="E834" t="s">
        <v>10</v>
      </c>
      <c r="F834" t="s">
        <v>11</v>
      </c>
      <c r="G834">
        <v>50378.454000000005</v>
      </c>
      <c r="H834">
        <v>35729.4</v>
      </c>
      <c r="I834">
        <v>14649.054000000004</v>
      </c>
    </row>
    <row r="835" spans="1:9" x14ac:dyDescent="0.3">
      <c r="A835" s="1">
        <v>43643</v>
      </c>
      <c r="B835">
        <v>6</v>
      </c>
      <c r="C835">
        <v>2019</v>
      </c>
      <c r="D835" t="s">
        <v>19</v>
      </c>
      <c r="E835" t="s">
        <v>23</v>
      </c>
      <c r="F835" t="s">
        <v>16</v>
      </c>
      <c r="G835">
        <v>1675070.8800000001</v>
      </c>
      <c r="H835">
        <v>1296185.8</v>
      </c>
      <c r="I835">
        <v>378885.08000000007</v>
      </c>
    </row>
    <row r="836" spans="1:9" x14ac:dyDescent="0.3">
      <c r="A836" s="1">
        <v>43643</v>
      </c>
      <c r="B836">
        <v>6</v>
      </c>
      <c r="C836">
        <v>2019</v>
      </c>
      <c r="D836" t="s">
        <v>22</v>
      </c>
      <c r="E836" t="s">
        <v>15</v>
      </c>
      <c r="F836" t="s">
        <v>16</v>
      </c>
      <c r="G836">
        <v>27287.260000000002</v>
      </c>
      <c r="H836">
        <v>14514.5</v>
      </c>
      <c r="I836">
        <v>12772.760000000002</v>
      </c>
    </row>
    <row r="837" spans="1:9" x14ac:dyDescent="0.3">
      <c r="A837" s="1">
        <v>43643</v>
      </c>
      <c r="B837">
        <v>6</v>
      </c>
      <c r="C837">
        <v>2019</v>
      </c>
      <c r="D837" t="s">
        <v>22</v>
      </c>
      <c r="E837" t="s">
        <v>23</v>
      </c>
      <c r="F837" t="s">
        <v>20</v>
      </c>
      <c r="G837">
        <v>42091.365599999997</v>
      </c>
      <c r="H837">
        <v>36285.659999999996</v>
      </c>
      <c r="I837">
        <v>5805.7056000000011</v>
      </c>
    </row>
    <row r="838" spans="1:9" x14ac:dyDescent="0.3">
      <c r="A838" s="1">
        <v>43643</v>
      </c>
      <c r="B838">
        <v>6</v>
      </c>
      <c r="C838">
        <v>2019</v>
      </c>
      <c r="D838" t="s">
        <v>21</v>
      </c>
      <c r="E838" t="s">
        <v>10</v>
      </c>
      <c r="F838" t="s">
        <v>20</v>
      </c>
      <c r="G838">
        <v>15637.6896</v>
      </c>
      <c r="H838">
        <v>13637.52</v>
      </c>
      <c r="I838">
        <v>2000.1695999999993</v>
      </c>
    </row>
    <row r="839" spans="1:9" x14ac:dyDescent="0.3">
      <c r="A839" s="1">
        <v>43645</v>
      </c>
      <c r="B839">
        <v>6</v>
      </c>
      <c r="C839">
        <v>2019</v>
      </c>
      <c r="D839" t="s">
        <v>17</v>
      </c>
      <c r="E839" t="s">
        <v>10</v>
      </c>
      <c r="F839" t="s">
        <v>14</v>
      </c>
      <c r="G839">
        <v>7131.9230769230771</v>
      </c>
      <c r="H839">
        <v>4415</v>
      </c>
      <c r="I839">
        <v>2716.9230769230771</v>
      </c>
    </row>
    <row r="840" spans="1:9" x14ac:dyDescent="0.3">
      <c r="A840" s="1">
        <v>43646</v>
      </c>
      <c r="B840">
        <v>6</v>
      </c>
      <c r="C840">
        <v>2019</v>
      </c>
      <c r="D840" t="s">
        <v>19</v>
      </c>
      <c r="E840" t="s">
        <v>15</v>
      </c>
      <c r="F840" t="s">
        <v>14</v>
      </c>
      <c r="G840">
        <v>112860</v>
      </c>
      <c r="H840">
        <v>98841.600000000006</v>
      </c>
      <c r="I840">
        <v>14018.399999999994</v>
      </c>
    </row>
    <row r="841" spans="1:9" x14ac:dyDescent="0.3">
      <c r="A841" s="1">
        <v>43648</v>
      </c>
      <c r="B841">
        <v>7</v>
      </c>
      <c r="C841">
        <v>2019</v>
      </c>
      <c r="D841" t="s">
        <v>19</v>
      </c>
      <c r="E841" t="s">
        <v>13</v>
      </c>
      <c r="F841" t="s">
        <v>16</v>
      </c>
      <c r="G841">
        <v>936138</v>
      </c>
      <c r="H841">
        <v>747760</v>
      </c>
      <c r="I841">
        <v>188378</v>
      </c>
    </row>
    <row r="842" spans="1:9" x14ac:dyDescent="0.3">
      <c r="A842" s="1">
        <v>43648</v>
      </c>
      <c r="B842">
        <v>7</v>
      </c>
      <c r="C842">
        <v>2019</v>
      </c>
      <c r="D842" t="s">
        <v>17</v>
      </c>
      <c r="E842" t="s">
        <v>13</v>
      </c>
      <c r="F842" t="s">
        <v>16</v>
      </c>
      <c r="G842">
        <v>15083.25</v>
      </c>
      <c r="H842">
        <v>12675</v>
      </c>
      <c r="I842">
        <v>2408.25</v>
      </c>
    </row>
    <row r="843" spans="1:9" x14ac:dyDescent="0.3">
      <c r="A843" s="1">
        <v>43650</v>
      </c>
      <c r="B843">
        <v>7</v>
      </c>
      <c r="C843">
        <v>2019</v>
      </c>
      <c r="D843" t="s">
        <v>21</v>
      </c>
      <c r="E843" t="s">
        <v>10</v>
      </c>
      <c r="F843" t="s">
        <v>14</v>
      </c>
      <c r="G843">
        <v>94668.75</v>
      </c>
      <c r="H843">
        <v>79560</v>
      </c>
      <c r="I843">
        <v>15108.75</v>
      </c>
    </row>
    <row r="844" spans="1:9" x14ac:dyDescent="0.3">
      <c r="A844" s="1">
        <v>43650</v>
      </c>
      <c r="B844">
        <v>7</v>
      </c>
      <c r="C844">
        <v>2019</v>
      </c>
      <c r="D844" t="s">
        <v>19</v>
      </c>
      <c r="E844" t="s">
        <v>13</v>
      </c>
      <c r="F844" t="s">
        <v>16</v>
      </c>
      <c r="G844">
        <v>201285</v>
      </c>
      <c r="H844">
        <v>166140</v>
      </c>
      <c r="I844">
        <v>35145</v>
      </c>
    </row>
    <row r="845" spans="1:9" x14ac:dyDescent="0.3">
      <c r="A845" s="1">
        <v>43650</v>
      </c>
      <c r="B845">
        <v>7</v>
      </c>
      <c r="C845">
        <v>2019</v>
      </c>
      <c r="D845" t="s">
        <v>17</v>
      </c>
      <c r="E845" t="s">
        <v>23</v>
      </c>
      <c r="F845" t="s">
        <v>16</v>
      </c>
      <c r="G845">
        <v>19971.599999999999</v>
      </c>
      <c r="H845">
        <v>11220</v>
      </c>
      <c r="I845">
        <v>8751.5999999999985</v>
      </c>
    </row>
    <row r="846" spans="1:9" x14ac:dyDescent="0.3">
      <c r="A846" s="1">
        <v>43650</v>
      </c>
      <c r="B846">
        <v>7</v>
      </c>
      <c r="C846">
        <v>2019</v>
      </c>
      <c r="D846" t="s">
        <v>19</v>
      </c>
      <c r="E846" t="s">
        <v>13</v>
      </c>
      <c r="F846" t="s">
        <v>18</v>
      </c>
      <c r="G846">
        <v>879784.20000000007</v>
      </c>
      <c r="H846">
        <v>814615</v>
      </c>
      <c r="I846">
        <v>65169.20000000007</v>
      </c>
    </row>
    <row r="847" spans="1:9" x14ac:dyDescent="0.3">
      <c r="A847" s="1">
        <v>43651</v>
      </c>
      <c r="B847">
        <v>7</v>
      </c>
      <c r="C847">
        <v>2019</v>
      </c>
      <c r="D847" t="s">
        <v>19</v>
      </c>
      <c r="E847" t="s">
        <v>15</v>
      </c>
      <c r="F847" t="s">
        <v>11</v>
      </c>
      <c r="G847">
        <v>13680.859500000002</v>
      </c>
      <c r="H847">
        <v>9212.7000000000007</v>
      </c>
      <c r="I847">
        <v>4468.1595000000016</v>
      </c>
    </row>
    <row r="848" spans="1:9" x14ac:dyDescent="0.3">
      <c r="A848" s="1">
        <v>43651</v>
      </c>
      <c r="B848">
        <v>7</v>
      </c>
      <c r="C848">
        <v>2019</v>
      </c>
      <c r="D848" t="s">
        <v>19</v>
      </c>
      <c r="E848" t="s">
        <v>23</v>
      </c>
      <c r="F848" t="s">
        <v>16</v>
      </c>
      <c r="G848">
        <v>116463.50100000002</v>
      </c>
      <c r="H848">
        <v>84028.5</v>
      </c>
      <c r="I848">
        <v>32435.001000000018</v>
      </c>
    </row>
    <row r="849" spans="1:9" x14ac:dyDescent="0.3">
      <c r="A849" s="1">
        <v>43651</v>
      </c>
      <c r="B849">
        <v>7</v>
      </c>
      <c r="C849">
        <v>2019</v>
      </c>
      <c r="D849" t="s">
        <v>22</v>
      </c>
      <c r="E849" t="s">
        <v>13</v>
      </c>
      <c r="F849" t="s">
        <v>18</v>
      </c>
      <c r="G849">
        <v>2662952.16</v>
      </c>
      <c r="H849">
        <v>2580380</v>
      </c>
      <c r="I849">
        <v>82572.160000000149</v>
      </c>
    </row>
    <row r="850" spans="1:9" x14ac:dyDescent="0.3">
      <c r="A850" s="1">
        <v>43653</v>
      </c>
      <c r="B850">
        <v>7</v>
      </c>
      <c r="C850">
        <v>2019</v>
      </c>
      <c r="D850" t="s">
        <v>12</v>
      </c>
      <c r="E850" t="s">
        <v>23</v>
      </c>
      <c r="F850" t="s">
        <v>16</v>
      </c>
      <c r="G850">
        <v>7388.85</v>
      </c>
      <c r="H850">
        <v>5675</v>
      </c>
      <c r="I850">
        <v>1713.8500000000004</v>
      </c>
    </row>
    <row r="851" spans="1:9" x14ac:dyDescent="0.3">
      <c r="A851" s="1">
        <v>43653</v>
      </c>
      <c r="B851">
        <v>7</v>
      </c>
      <c r="C851">
        <v>2019</v>
      </c>
      <c r="D851" t="s">
        <v>22</v>
      </c>
      <c r="E851" t="s">
        <v>10</v>
      </c>
      <c r="F851" t="s">
        <v>16</v>
      </c>
      <c r="G851">
        <v>13069.888000000001</v>
      </c>
      <c r="H851">
        <v>7103.2</v>
      </c>
      <c r="I851">
        <v>5966.688000000001</v>
      </c>
    </row>
    <row r="852" spans="1:9" x14ac:dyDescent="0.3">
      <c r="A852" s="1">
        <v>43653</v>
      </c>
      <c r="B852">
        <v>7</v>
      </c>
      <c r="C852">
        <v>2019</v>
      </c>
      <c r="D852" t="s">
        <v>22</v>
      </c>
      <c r="E852" t="s">
        <v>10</v>
      </c>
      <c r="F852" t="s">
        <v>18</v>
      </c>
      <c r="G852">
        <v>185351.76</v>
      </c>
      <c r="H852">
        <v>177540</v>
      </c>
      <c r="I852">
        <v>7811.7600000000093</v>
      </c>
    </row>
    <row r="853" spans="1:9" x14ac:dyDescent="0.3">
      <c r="A853" s="1">
        <v>43654</v>
      </c>
      <c r="B853">
        <v>7</v>
      </c>
      <c r="C853">
        <v>2019</v>
      </c>
      <c r="D853" t="s">
        <v>12</v>
      </c>
      <c r="E853" t="s">
        <v>15</v>
      </c>
      <c r="F853" t="s">
        <v>14</v>
      </c>
      <c r="G853">
        <v>385733.65384615381</v>
      </c>
      <c r="H853">
        <v>327480</v>
      </c>
      <c r="I853">
        <v>58253.653846153815</v>
      </c>
    </row>
    <row r="854" spans="1:9" x14ac:dyDescent="0.3">
      <c r="A854" s="1">
        <v>43654</v>
      </c>
      <c r="B854">
        <v>7</v>
      </c>
      <c r="C854">
        <v>2019</v>
      </c>
      <c r="D854" t="s">
        <v>12</v>
      </c>
      <c r="E854" t="s">
        <v>13</v>
      </c>
      <c r="F854" t="s">
        <v>16</v>
      </c>
      <c r="G854">
        <v>1054900.665</v>
      </c>
      <c r="H854">
        <v>861143.4</v>
      </c>
      <c r="I854">
        <v>193757.26500000001</v>
      </c>
    </row>
    <row r="855" spans="1:9" x14ac:dyDescent="0.3">
      <c r="A855" s="1">
        <v>43654</v>
      </c>
      <c r="B855">
        <v>7</v>
      </c>
      <c r="C855">
        <v>2019</v>
      </c>
      <c r="D855" t="s">
        <v>22</v>
      </c>
      <c r="E855" t="s">
        <v>13</v>
      </c>
      <c r="F855" t="s">
        <v>20</v>
      </c>
      <c r="G855">
        <v>24719.4</v>
      </c>
      <c r="H855">
        <v>19935</v>
      </c>
      <c r="I855">
        <v>4784.4000000000015</v>
      </c>
    </row>
    <row r="856" spans="1:9" x14ac:dyDescent="0.3">
      <c r="A856" s="1">
        <v>43655</v>
      </c>
      <c r="B856">
        <v>7</v>
      </c>
      <c r="C856">
        <v>2019</v>
      </c>
      <c r="D856" t="s">
        <v>22</v>
      </c>
      <c r="E856" t="s">
        <v>15</v>
      </c>
      <c r="F856" t="s">
        <v>14</v>
      </c>
      <c r="G856">
        <v>219649.03846153847</v>
      </c>
      <c r="H856">
        <v>188400</v>
      </c>
      <c r="I856">
        <v>31249.038461538468</v>
      </c>
    </row>
    <row r="857" spans="1:9" x14ac:dyDescent="0.3">
      <c r="A857" s="1">
        <v>43655</v>
      </c>
      <c r="B857">
        <v>7</v>
      </c>
      <c r="C857">
        <v>2019</v>
      </c>
      <c r="D857" t="s">
        <v>22</v>
      </c>
      <c r="E857" t="s">
        <v>10</v>
      </c>
      <c r="F857" t="s">
        <v>16</v>
      </c>
      <c r="G857">
        <v>53257.599999999999</v>
      </c>
      <c r="H857">
        <v>29920</v>
      </c>
      <c r="I857">
        <v>23337.599999999999</v>
      </c>
    </row>
    <row r="858" spans="1:9" x14ac:dyDescent="0.3">
      <c r="A858" s="1">
        <v>43655</v>
      </c>
      <c r="B858">
        <v>7</v>
      </c>
      <c r="C858">
        <v>2019</v>
      </c>
      <c r="D858" t="s">
        <v>19</v>
      </c>
      <c r="E858" t="s">
        <v>15</v>
      </c>
      <c r="F858" t="s">
        <v>18</v>
      </c>
      <c r="G858">
        <v>87906</v>
      </c>
      <c r="H858">
        <v>80500</v>
      </c>
      <c r="I858">
        <v>7406</v>
      </c>
    </row>
    <row r="859" spans="1:9" x14ac:dyDescent="0.3">
      <c r="A859" s="1">
        <v>43656</v>
      </c>
      <c r="B859">
        <v>7</v>
      </c>
      <c r="C859">
        <v>2019</v>
      </c>
      <c r="D859" t="s">
        <v>17</v>
      </c>
      <c r="E859" t="s">
        <v>10</v>
      </c>
      <c r="F859" t="s">
        <v>11</v>
      </c>
      <c r="G859">
        <v>37080</v>
      </c>
      <c r="H859">
        <v>24720</v>
      </c>
      <c r="I859">
        <v>12360</v>
      </c>
    </row>
    <row r="860" spans="1:9" x14ac:dyDescent="0.3">
      <c r="A860" s="1">
        <v>43656</v>
      </c>
      <c r="B860">
        <v>7</v>
      </c>
      <c r="C860">
        <v>2019</v>
      </c>
      <c r="D860" t="s">
        <v>19</v>
      </c>
      <c r="E860" t="s">
        <v>15</v>
      </c>
      <c r="F860" t="s">
        <v>20</v>
      </c>
      <c r="G860">
        <v>25904.340000000004</v>
      </c>
      <c r="H860">
        <v>21829.5</v>
      </c>
      <c r="I860">
        <v>4074.8400000000038</v>
      </c>
    </row>
    <row r="861" spans="1:9" x14ac:dyDescent="0.3">
      <c r="A861" s="1">
        <v>43657</v>
      </c>
      <c r="B861">
        <v>7</v>
      </c>
      <c r="C861">
        <v>2019</v>
      </c>
      <c r="D861" t="s">
        <v>17</v>
      </c>
      <c r="E861" t="s">
        <v>13</v>
      </c>
      <c r="F861" t="s">
        <v>16</v>
      </c>
      <c r="G861">
        <v>1949582.25</v>
      </c>
      <c r="H861">
        <v>1462890</v>
      </c>
      <c r="I861">
        <v>486692.25</v>
      </c>
    </row>
    <row r="862" spans="1:9" x14ac:dyDescent="0.3">
      <c r="A862" s="1">
        <v>43659</v>
      </c>
      <c r="B862">
        <v>7</v>
      </c>
      <c r="C862">
        <v>2019</v>
      </c>
      <c r="D862" t="s">
        <v>21</v>
      </c>
      <c r="E862" t="s">
        <v>10</v>
      </c>
      <c r="F862" t="s">
        <v>11</v>
      </c>
      <c r="G862">
        <v>78702.623999999996</v>
      </c>
      <c r="H862">
        <v>59623.200000000004</v>
      </c>
      <c r="I862">
        <v>19079.423999999992</v>
      </c>
    </row>
    <row r="863" spans="1:9" x14ac:dyDescent="0.3">
      <c r="A863" s="1">
        <v>43659</v>
      </c>
      <c r="B863">
        <v>7</v>
      </c>
      <c r="C863">
        <v>2019</v>
      </c>
      <c r="D863" t="s">
        <v>21</v>
      </c>
      <c r="E863" t="s">
        <v>10</v>
      </c>
      <c r="F863" t="s">
        <v>16</v>
      </c>
      <c r="G863">
        <v>12793.958100000002</v>
      </c>
      <c r="H863">
        <v>9230.85</v>
      </c>
      <c r="I863">
        <v>3563.1081000000013</v>
      </c>
    </row>
    <row r="864" spans="1:9" x14ac:dyDescent="0.3">
      <c r="A864" s="1">
        <v>43659</v>
      </c>
      <c r="B864">
        <v>7</v>
      </c>
      <c r="C864">
        <v>2019</v>
      </c>
      <c r="D864" t="s">
        <v>19</v>
      </c>
      <c r="E864" t="s">
        <v>10</v>
      </c>
      <c r="F864" t="s">
        <v>16</v>
      </c>
      <c r="G864">
        <v>28942.462500000001</v>
      </c>
      <c r="H864">
        <v>21761.25</v>
      </c>
      <c r="I864">
        <v>7181.2125000000015</v>
      </c>
    </row>
    <row r="865" spans="1:9" x14ac:dyDescent="0.3">
      <c r="A865" s="1">
        <v>43660</v>
      </c>
      <c r="B865">
        <v>7</v>
      </c>
      <c r="C865">
        <v>2019</v>
      </c>
      <c r="D865" t="s">
        <v>17</v>
      </c>
      <c r="E865" t="s">
        <v>13</v>
      </c>
      <c r="F865" t="s">
        <v>11</v>
      </c>
      <c r="G865">
        <v>29246.400000000001</v>
      </c>
      <c r="H865">
        <v>20310</v>
      </c>
      <c r="I865">
        <v>8936.4000000000015</v>
      </c>
    </row>
    <row r="866" spans="1:9" x14ac:dyDescent="0.3">
      <c r="A866" s="1">
        <v>43660</v>
      </c>
      <c r="B866">
        <v>7</v>
      </c>
      <c r="C866">
        <v>2019</v>
      </c>
      <c r="D866" t="s">
        <v>22</v>
      </c>
      <c r="E866" t="s">
        <v>15</v>
      </c>
      <c r="F866" t="s">
        <v>20</v>
      </c>
      <c r="G866">
        <v>75202.8</v>
      </c>
      <c r="H866">
        <v>56402.100000000006</v>
      </c>
      <c r="I866">
        <v>18800.699999999997</v>
      </c>
    </row>
    <row r="867" spans="1:9" x14ac:dyDescent="0.3">
      <c r="A867" s="1">
        <v>43661</v>
      </c>
      <c r="B867">
        <v>7</v>
      </c>
      <c r="C867">
        <v>2019</v>
      </c>
      <c r="D867" t="s">
        <v>12</v>
      </c>
      <c r="E867" t="s">
        <v>13</v>
      </c>
      <c r="F867" t="s">
        <v>16</v>
      </c>
      <c r="G867">
        <v>4301.8500000000004</v>
      </c>
      <c r="H867">
        <v>3615</v>
      </c>
      <c r="I867">
        <v>686.85000000000036</v>
      </c>
    </row>
    <row r="868" spans="1:9" x14ac:dyDescent="0.3">
      <c r="A868" s="1">
        <v>43661</v>
      </c>
      <c r="B868">
        <v>7</v>
      </c>
      <c r="C868">
        <v>2019</v>
      </c>
      <c r="D868" t="s">
        <v>21</v>
      </c>
      <c r="E868" t="s">
        <v>13</v>
      </c>
      <c r="F868" t="s">
        <v>16</v>
      </c>
      <c r="G868">
        <v>148815.85949999999</v>
      </c>
      <c r="H868">
        <v>107370.75</v>
      </c>
      <c r="I868">
        <v>41445.109499999991</v>
      </c>
    </row>
    <row r="869" spans="1:9" x14ac:dyDescent="0.3">
      <c r="A869" s="1">
        <v>43663</v>
      </c>
      <c r="B869">
        <v>7</v>
      </c>
      <c r="C869">
        <v>2019</v>
      </c>
      <c r="D869" t="s">
        <v>17</v>
      </c>
      <c r="E869" t="s">
        <v>23</v>
      </c>
      <c r="F869" t="s">
        <v>16</v>
      </c>
      <c r="G869">
        <v>17476.060000000001</v>
      </c>
      <c r="H869">
        <v>14515</v>
      </c>
      <c r="I869">
        <v>2961.0600000000013</v>
      </c>
    </row>
    <row r="870" spans="1:9" x14ac:dyDescent="0.3">
      <c r="A870" s="1">
        <v>43665</v>
      </c>
      <c r="B870">
        <v>7</v>
      </c>
      <c r="C870">
        <v>2019</v>
      </c>
      <c r="D870" t="s">
        <v>12</v>
      </c>
      <c r="E870" t="s">
        <v>10</v>
      </c>
      <c r="F870" t="s">
        <v>16</v>
      </c>
      <c r="G870">
        <v>13027.2</v>
      </c>
      <c r="H870">
        <v>7080</v>
      </c>
      <c r="I870">
        <v>5947.2000000000007</v>
      </c>
    </row>
    <row r="871" spans="1:9" x14ac:dyDescent="0.3">
      <c r="A871" s="1">
        <v>43667</v>
      </c>
      <c r="B871">
        <v>7</v>
      </c>
      <c r="C871">
        <v>2019</v>
      </c>
      <c r="D871" t="s">
        <v>22</v>
      </c>
      <c r="E871" t="s">
        <v>23</v>
      </c>
      <c r="F871" t="s">
        <v>14</v>
      </c>
      <c r="G871">
        <v>406269.23076923075</v>
      </c>
      <c r="H871">
        <v>261560</v>
      </c>
      <c r="I871">
        <v>144709.23076923075</v>
      </c>
    </row>
    <row r="872" spans="1:9" x14ac:dyDescent="0.3">
      <c r="A872" s="1">
        <v>43667</v>
      </c>
      <c r="B872">
        <v>7</v>
      </c>
      <c r="C872">
        <v>2019</v>
      </c>
      <c r="D872" t="s">
        <v>19</v>
      </c>
      <c r="E872" t="s">
        <v>15</v>
      </c>
      <c r="F872" t="s">
        <v>14</v>
      </c>
      <c r="G872">
        <v>5109.542307692308</v>
      </c>
      <c r="H872">
        <v>3195</v>
      </c>
      <c r="I872">
        <v>1914.542307692308</v>
      </c>
    </row>
    <row r="873" spans="1:9" x14ac:dyDescent="0.3">
      <c r="A873" s="1">
        <v>43667</v>
      </c>
      <c r="B873">
        <v>7</v>
      </c>
      <c r="C873">
        <v>2019</v>
      </c>
      <c r="D873" t="s">
        <v>17</v>
      </c>
      <c r="E873" t="s">
        <v>13</v>
      </c>
      <c r="F873" t="s">
        <v>14</v>
      </c>
      <c r="G873">
        <v>483767.30769230769</v>
      </c>
      <c r="H873">
        <v>314600</v>
      </c>
      <c r="I873">
        <v>169167.30769230769</v>
      </c>
    </row>
    <row r="874" spans="1:9" x14ac:dyDescent="0.3">
      <c r="A874" s="1">
        <v>43668</v>
      </c>
      <c r="B874">
        <v>7</v>
      </c>
      <c r="C874">
        <v>2019</v>
      </c>
      <c r="D874" t="s">
        <v>19</v>
      </c>
      <c r="E874" t="s">
        <v>23</v>
      </c>
      <c r="F874" t="s">
        <v>16</v>
      </c>
      <c r="G874">
        <v>10985.770600000002</v>
      </c>
      <c r="H874">
        <v>8347.85</v>
      </c>
      <c r="I874">
        <v>2637.9206000000013</v>
      </c>
    </row>
    <row r="875" spans="1:9" x14ac:dyDescent="0.3">
      <c r="A875" s="1">
        <v>43669</v>
      </c>
      <c r="B875">
        <v>7</v>
      </c>
      <c r="C875">
        <v>2019</v>
      </c>
      <c r="D875" t="s">
        <v>19</v>
      </c>
      <c r="E875" t="s">
        <v>13</v>
      </c>
      <c r="F875" t="s">
        <v>11</v>
      </c>
      <c r="G875">
        <v>34095.599999999999</v>
      </c>
      <c r="H875">
        <v>22960</v>
      </c>
      <c r="I875">
        <v>11135.599999999999</v>
      </c>
    </row>
    <row r="876" spans="1:9" x14ac:dyDescent="0.3">
      <c r="A876" s="1">
        <v>43669</v>
      </c>
      <c r="B876">
        <v>7</v>
      </c>
      <c r="C876">
        <v>2019</v>
      </c>
      <c r="D876" t="s">
        <v>22</v>
      </c>
      <c r="E876" t="s">
        <v>13</v>
      </c>
      <c r="F876" t="s">
        <v>18</v>
      </c>
      <c r="G876">
        <v>725907</v>
      </c>
      <c r="H876">
        <v>664750</v>
      </c>
      <c r="I876">
        <v>61157</v>
      </c>
    </row>
    <row r="877" spans="1:9" x14ac:dyDescent="0.3">
      <c r="A877" s="1">
        <v>43669</v>
      </c>
      <c r="B877">
        <v>7</v>
      </c>
      <c r="C877">
        <v>2019</v>
      </c>
      <c r="D877" t="s">
        <v>17</v>
      </c>
      <c r="E877" t="s">
        <v>13</v>
      </c>
      <c r="F877" t="s">
        <v>20</v>
      </c>
      <c r="G877">
        <v>21502.641600000003</v>
      </c>
      <c r="H877">
        <v>18536.760000000002</v>
      </c>
      <c r="I877">
        <v>2965.8816000000006</v>
      </c>
    </row>
    <row r="878" spans="1:9" x14ac:dyDescent="0.3">
      <c r="A878" s="1">
        <v>43670</v>
      </c>
      <c r="B878">
        <v>7</v>
      </c>
      <c r="C878">
        <v>2019</v>
      </c>
      <c r="D878" t="s">
        <v>22</v>
      </c>
      <c r="E878" t="s">
        <v>15</v>
      </c>
      <c r="F878" t="s">
        <v>16</v>
      </c>
      <c r="G878">
        <v>11868</v>
      </c>
      <c r="H878">
        <v>6450</v>
      </c>
      <c r="I878">
        <v>5418</v>
      </c>
    </row>
    <row r="879" spans="1:9" x14ac:dyDescent="0.3">
      <c r="A879" s="1">
        <v>43671</v>
      </c>
      <c r="B879">
        <v>7</v>
      </c>
      <c r="C879">
        <v>2019</v>
      </c>
      <c r="D879" t="s">
        <v>21</v>
      </c>
      <c r="E879" t="s">
        <v>13</v>
      </c>
      <c r="F879" t="s">
        <v>16</v>
      </c>
      <c r="G879">
        <v>299171.25</v>
      </c>
      <c r="H879">
        <v>255450</v>
      </c>
      <c r="I879">
        <v>43721.25</v>
      </c>
    </row>
    <row r="880" spans="1:9" x14ac:dyDescent="0.3">
      <c r="A880" s="1">
        <v>43671</v>
      </c>
      <c r="B880">
        <v>7</v>
      </c>
      <c r="C880">
        <v>2019</v>
      </c>
      <c r="D880" t="s">
        <v>12</v>
      </c>
      <c r="E880" t="s">
        <v>13</v>
      </c>
      <c r="F880" t="s">
        <v>16</v>
      </c>
      <c r="G880">
        <v>210700</v>
      </c>
      <c r="H880">
        <v>182000</v>
      </c>
      <c r="I880">
        <v>28700</v>
      </c>
    </row>
    <row r="881" spans="1:9" x14ac:dyDescent="0.3">
      <c r="A881" s="1">
        <v>43671</v>
      </c>
      <c r="B881">
        <v>7</v>
      </c>
      <c r="C881">
        <v>2019</v>
      </c>
      <c r="D881" t="s">
        <v>21</v>
      </c>
      <c r="E881" t="s">
        <v>23</v>
      </c>
      <c r="F881" t="s">
        <v>16</v>
      </c>
      <c r="G881">
        <v>865769.625</v>
      </c>
      <c r="H881">
        <v>756639</v>
      </c>
      <c r="I881">
        <v>109130.625</v>
      </c>
    </row>
    <row r="882" spans="1:9" x14ac:dyDescent="0.3">
      <c r="A882" s="1">
        <v>43672</v>
      </c>
      <c r="B882">
        <v>7</v>
      </c>
      <c r="C882">
        <v>2019</v>
      </c>
      <c r="D882" t="s">
        <v>21</v>
      </c>
      <c r="E882" t="s">
        <v>13</v>
      </c>
      <c r="F882" t="s">
        <v>20</v>
      </c>
      <c r="G882">
        <v>49405.514400000007</v>
      </c>
      <c r="H882">
        <v>38200.14</v>
      </c>
      <c r="I882">
        <v>11205.374400000008</v>
      </c>
    </row>
    <row r="883" spans="1:9" x14ac:dyDescent="0.3">
      <c r="A883" s="1">
        <v>43673</v>
      </c>
      <c r="B883">
        <v>7</v>
      </c>
      <c r="C883">
        <v>2019</v>
      </c>
      <c r="D883" t="s">
        <v>21</v>
      </c>
      <c r="E883" t="s">
        <v>13</v>
      </c>
      <c r="F883" t="s">
        <v>16</v>
      </c>
      <c r="G883">
        <v>2681229.6</v>
      </c>
      <c r="H883">
        <v>2213078.4</v>
      </c>
      <c r="I883">
        <v>468151.20000000019</v>
      </c>
    </row>
    <row r="884" spans="1:9" x14ac:dyDescent="0.3">
      <c r="A884" s="1">
        <v>43673</v>
      </c>
      <c r="B884">
        <v>7</v>
      </c>
      <c r="C884">
        <v>2019</v>
      </c>
      <c r="D884" t="s">
        <v>12</v>
      </c>
      <c r="E884" t="s">
        <v>15</v>
      </c>
      <c r="F884" t="s">
        <v>18</v>
      </c>
      <c r="G884">
        <v>1612071.24</v>
      </c>
      <c r="H884">
        <v>1509430</v>
      </c>
      <c r="I884">
        <v>102641.23999999999</v>
      </c>
    </row>
    <row r="885" spans="1:9" x14ac:dyDescent="0.3">
      <c r="A885" s="1">
        <v>43674</v>
      </c>
      <c r="B885">
        <v>7</v>
      </c>
      <c r="C885">
        <v>2019</v>
      </c>
      <c r="D885" t="s">
        <v>21</v>
      </c>
      <c r="E885" t="s">
        <v>23</v>
      </c>
      <c r="F885" t="s">
        <v>20</v>
      </c>
      <c r="G885">
        <v>37319.040000000001</v>
      </c>
      <c r="H885">
        <v>27989.279999999999</v>
      </c>
      <c r="I885">
        <v>9329.760000000002</v>
      </c>
    </row>
    <row r="886" spans="1:9" x14ac:dyDescent="0.3">
      <c r="A886" s="1">
        <v>43675</v>
      </c>
      <c r="B886">
        <v>7</v>
      </c>
      <c r="C886">
        <v>2019</v>
      </c>
      <c r="D886" t="s">
        <v>21</v>
      </c>
      <c r="E886" t="s">
        <v>15</v>
      </c>
      <c r="F886" t="s">
        <v>16</v>
      </c>
      <c r="G886">
        <v>18721.080000000002</v>
      </c>
      <c r="H886">
        <v>14535</v>
      </c>
      <c r="I886">
        <v>4186.0800000000017</v>
      </c>
    </row>
    <row r="887" spans="1:9" x14ac:dyDescent="0.3">
      <c r="A887" s="1">
        <v>43677</v>
      </c>
      <c r="B887">
        <v>7</v>
      </c>
      <c r="C887">
        <v>2019</v>
      </c>
      <c r="D887" t="s">
        <v>17</v>
      </c>
      <c r="E887" t="s">
        <v>13</v>
      </c>
      <c r="F887" t="s">
        <v>11</v>
      </c>
      <c r="G887">
        <v>113456.04300000001</v>
      </c>
      <c r="H887">
        <v>84985.8</v>
      </c>
      <c r="I887">
        <v>28470.243000000002</v>
      </c>
    </row>
    <row r="888" spans="1:9" x14ac:dyDescent="0.3">
      <c r="A888" s="1">
        <v>43677</v>
      </c>
      <c r="B888">
        <v>7</v>
      </c>
      <c r="C888">
        <v>2019</v>
      </c>
      <c r="D888" t="s">
        <v>12</v>
      </c>
      <c r="E888" t="s">
        <v>23</v>
      </c>
      <c r="F888" t="s">
        <v>20</v>
      </c>
      <c r="G888">
        <v>25932.720000000001</v>
      </c>
      <c r="H888">
        <v>20691</v>
      </c>
      <c r="I888">
        <v>5241.7200000000012</v>
      </c>
    </row>
    <row r="889" spans="1:9" x14ac:dyDescent="0.3">
      <c r="A889" s="1">
        <v>43678</v>
      </c>
      <c r="B889">
        <v>8</v>
      </c>
      <c r="C889">
        <v>2019</v>
      </c>
      <c r="D889" t="s">
        <v>19</v>
      </c>
      <c r="E889" t="s">
        <v>13</v>
      </c>
      <c r="F889" t="s">
        <v>11</v>
      </c>
      <c r="G889">
        <v>16748.55</v>
      </c>
      <c r="H889">
        <v>12270</v>
      </c>
      <c r="I889">
        <v>4478.5499999999993</v>
      </c>
    </row>
    <row r="890" spans="1:9" x14ac:dyDescent="0.3">
      <c r="A890" s="1">
        <v>43680</v>
      </c>
      <c r="B890">
        <v>8</v>
      </c>
      <c r="C890">
        <v>2019</v>
      </c>
      <c r="D890" t="s">
        <v>12</v>
      </c>
      <c r="E890" t="s">
        <v>10</v>
      </c>
      <c r="F890" t="s">
        <v>18</v>
      </c>
      <c r="G890">
        <v>3056936.4</v>
      </c>
      <c r="H890">
        <v>2710050</v>
      </c>
      <c r="I890">
        <v>346886.39999999991</v>
      </c>
    </row>
    <row r="891" spans="1:9" x14ac:dyDescent="0.3">
      <c r="A891" s="1">
        <v>43681</v>
      </c>
      <c r="B891">
        <v>8</v>
      </c>
      <c r="C891">
        <v>2019</v>
      </c>
      <c r="D891" t="s">
        <v>12</v>
      </c>
      <c r="E891" t="s">
        <v>10</v>
      </c>
      <c r="F891" t="s">
        <v>11</v>
      </c>
      <c r="G891">
        <v>20826</v>
      </c>
      <c r="H891">
        <v>15600</v>
      </c>
      <c r="I891">
        <v>5226</v>
      </c>
    </row>
    <row r="892" spans="1:9" x14ac:dyDescent="0.3">
      <c r="A892" s="1">
        <v>43681</v>
      </c>
      <c r="B892">
        <v>8</v>
      </c>
      <c r="C892">
        <v>2019</v>
      </c>
      <c r="D892" t="s">
        <v>12</v>
      </c>
      <c r="E892" t="s">
        <v>10</v>
      </c>
      <c r="F892" t="s">
        <v>16</v>
      </c>
      <c r="G892">
        <v>178549.30799999996</v>
      </c>
      <c r="H892">
        <v>100308.6</v>
      </c>
      <c r="I892">
        <v>78240.707999999955</v>
      </c>
    </row>
    <row r="893" spans="1:9" x14ac:dyDescent="0.3">
      <c r="A893" s="1">
        <v>43681</v>
      </c>
      <c r="B893">
        <v>8</v>
      </c>
      <c r="C893">
        <v>2019</v>
      </c>
      <c r="D893" t="s">
        <v>19</v>
      </c>
      <c r="E893" t="s">
        <v>23</v>
      </c>
      <c r="F893" t="s">
        <v>16</v>
      </c>
      <c r="G893">
        <v>3792.2990000000004</v>
      </c>
      <c r="H893">
        <v>3149.75</v>
      </c>
      <c r="I893">
        <v>642.54900000000043</v>
      </c>
    </row>
    <row r="894" spans="1:9" x14ac:dyDescent="0.3">
      <c r="A894" s="1">
        <v>43681</v>
      </c>
      <c r="B894">
        <v>8</v>
      </c>
      <c r="C894">
        <v>2019</v>
      </c>
      <c r="D894" t="s">
        <v>22</v>
      </c>
      <c r="E894" t="s">
        <v>23</v>
      </c>
      <c r="F894" t="s">
        <v>18</v>
      </c>
      <c r="G894">
        <v>407376</v>
      </c>
      <c r="H894">
        <v>353625</v>
      </c>
      <c r="I894">
        <v>53751</v>
      </c>
    </row>
    <row r="895" spans="1:9" x14ac:dyDescent="0.3">
      <c r="A895" s="1">
        <v>43681</v>
      </c>
      <c r="B895">
        <v>8</v>
      </c>
      <c r="C895">
        <v>2019</v>
      </c>
      <c r="D895" t="s">
        <v>21</v>
      </c>
      <c r="E895" t="s">
        <v>13</v>
      </c>
      <c r="F895" t="s">
        <v>18</v>
      </c>
      <c r="G895">
        <v>263185.8</v>
      </c>
      <c r="H895">
        <v>255025</v>
      </c>
      <c r="I895">
        <v>8160.7999999999884</v>
      </c>
    </row>
    <row r="896" spans="1:9" x14ac:dyDescent="0.3">
      <c r="A896" s="1">
        <v>43682</v>
      </c>
      <c r="B896">
        <v>8</v>
      </c>
      <c r="C896">
        <v>2019</v>
      </c>
      <c r="D896" t="s">
        <v>21</v>
      </c>
      <c r="E896" t="s">
        <v>13</v>
      </c>
      <c r="F896" t="s">
        <v>16</v>
      </c>
      <c r="G896">
        <v>34603.836750000002</v>
      </c>
      <c r="H896">
        <v>28410.375</v>
      </c>
      <c r="I896">
        <v>6193.4617500000022</v>
      </c>
    </row>
    <row r="897" spans="1:9" x14ac:dyDescent="0.3">
      <c r="A897" s="1">
        <v>43683</v>
      </c>
      <c r="B897">
        <v>8</v>
      </c>
      <c r="C897">
        <v>2019</v>
      </c>
      <c r="D897" t="s">
        <v>19</v>
      </c>
      <c r="E897" t="s">
        <v>23</v>
      </c>
      <c r="F897" t="s">
        <v>16</v>
      </c>
      <c r="G897">
        <v>3693.76</v>
      </c>
      <c r="H897">
        <v>2720</v>
      </c>
      <c r="I897">
        <v>973.76000000000022</v>
      </c>
    </row>
    <row r="898" spans="1:9" x14ac:dyDescent="0.3">
      <c r="A898" s="1">
        <v>43683</v>
      </c>
      <c r="B898">
        <v>8</v>
      </c>
      <c r="C898">
        <v>2019</v>
      </c>
      <c r="D898" t="s">
        <v>22</v>
      </c>
      <c r="E898" t="s">
        <v>13</v>
      </c>
      <c r="F898" t="s">
        <v>16</v>
      </c>
      <c r="G898">
        <v>93767.207999999984</v>
      </c>
      <c r="H898">
        <v>53889.200000000004</v>
      </c>
      <c r="I898">
        <v>39878.00799999998</v>
      </c>
    </row>
    <row r="899" spans="1:9" x14ac:dyDescent="0.3">
      <c r="A899" s="1">
        <v>43684</v>
      </c>
      <c r="B899">
        <v>8</v>
      </c>
      <c r="C899">
        <v>2019</v>
      </c>
      <c r="D899" t="s">
        <v>12</v>
      </c>
      <c r="E899" t="s">
        <v>10</v>
      </c>
      <c r="F899" t="s">
        <v>20</v>
      </c>
      <c r="G899">
        <v>5809.6895999999997</v>
      </c>
      <c r="H899">
        <v>4736.16</v>
      </c>
      <c r="I899">
        <v>1073.5295999999998</v>
      </c>
    </row>
    <row r="900" spans="1:9" x14ac:dyDescent="0.3">
      <c r="A900" s="1">
        <v>43684</v>
      </c>
      <c r="B900">
        <v>8</v>
      </c>
      <c r="C900">
        <v>2019</v>
      </c>
      <c r="D900" t="s">
        <v>19</v>
      </c>
      <c r="E900" t="s">
        <v>13</v>
      </c>
      <c r="F900" t="s">
        <v>20</v>
      </c>
      <c r="G900">
        <v>10619.5512</v>
      </c>
      <c r="H900">
        <v>8949.06</v>
      </c>
      <c r="I900">
        <v>1670.4912000000004</v>
      </c>
    </row>
    <row r="901" spans="1:9" x14ac:dyDescent="0.3">
      <c r="A901" s="1">
        <v>43685</v>
      </c>
      <c r="B901">
        <v>8</v>
      </c>
      <c r="C901">
        <v>2019</v>
      </c>
      <c r="D901" t="s">
        <v>17</v>
      </c>
      <c r="E901" t="s">
        <v>10</v>
      </c>
      <c r="F901" t="s">
        <v>14</v>
      </c>
      <c r="G901">
        <v>115106.25</v>
      </c>
      <c r="H901">
        <v>105240</v>
      </c>
      <c r="I901">
        <v>9866.25</v>
      </c>
    </row>
    <row r="902" spans="1:9" x14ac:dyDescent="0.3">
      <c r="A902" s="1">
        <v>43685</v>
      </c>
      <c r="B902">
        <v>8</v>
      </c>
      <c r="C902">
        <v>2019</v>
      </c>
      <c r="D902" t="s">
        <v>17</v>
      </c>
      <c r="E902" t="s">
        <v>15</v>
      </c>
      <c r="F902" t="s">
        <v>16</v>
      </c>
      <c r="G902">
        <v>769814.5</v>
      </c>
      <c r="H902">
        <v>628420</v>
      </c>
      <c r="I902">
        <v>141394.5</v>
      </c>
    </row>
    <row r="903" spans="1:9" x14ac:dyDescent="0.3">
      <c r="A903" s="1">
        <v>43686</v>
      </c>
      <c r="B903">
        <v>8</v>
      </c>
      <c r="C903">
        <v>2019</v>
      </c>
      <c r="D903" t="s">
        <v>17</v>
      </c>
      <c r="E903" t="s">
        <v>23</v>
      </c>
      <c r="F903" t="s">
        <v>11</v>
      </c>
      <c r="G903">
        <v>8744.25</v>
      </c>
      <c r="H903">
        <v>6550</v>
      </c>
      <c r="I903">
        <v>2194.25</v>
      </c>
    </row>
    <row r="904" spans="1:9" x14ac:dyDescent="0.3">
      <c r="A904" s="1">
        <v>43686</v>
      </c>
      <c r="B904">
        <v>8</v>
      </c>
      <c r="C904">
        <v>2019</v>
      </c>
      <c r="D904" t="s">
        <v>22</v>
      </c>
      <c r="E904" t="s">
        <v>10</v>
      </c>
      <c r="F904" t="s">
        <v>14</v>
      </c>
      <c r="G904">
        <v>335336.53846153844</v>
      </c>
      <c r="H904">
        <v>300000</v>
      </c>
      <c r="I904">
        <v>35336.538461538439</v>
      </c>
    </row>
    <row r="905" spans="1:9" x14ac:dyDescent="0.3">
      <c r="A905" s="1">
        <v>43686</v>
      </c>
      <c r="B905">
        <v>8</v>
      </c>
      <c r="C905">
        <v>2019</v>
      </c>
      <c r="D905" t="s">
        <v>12</v>
      </c>
      <c r="E905" t="s">
        <v>13</v>
      </c>
      <c r="F905" t="s">
        <v>16</v>
      </c>
      <c r="G905">
        <v>10262.07</v>
      </c>
      <c r="H905">
        <v>8055</v>
      </c>
      <c r="I905">
        <v>2207.0699999999997</v>
      </c>
    </row>
    <row r="906" spans="1:9" x14ac:dyDescent="0.3">
      <c r="A906" s="1">
        <v>43686</v>
      </c>
      <c r="B906">
        <v>8</v>
      </c>
      <c r="C906">
        <v>2019</v>
      </c>
      <c r="D906" t="s">
        <v>21</v>
      </c>
      <c r="E906" t="s">
        <v>13</v>
      </c>
      <c r="F906" t="s">
        <v>20</v>
      </c>
      <c r="G906">
        <v>24308.155200000001</v>
      </c>
      <c r="H906">
        <v>18603.18</v>
      </c>
      <c r="I906">
        <v>5704.9752000000008</v>
      </c>
    </row>
    <row r="907" spans="1:9" x14ac:dyDescent="0.3">
      <c r="A907" s="1">
        <v>43687</v>
      </c>
      <c r="B907">
        <v>8</v>
      </c>
      <c r="C907">
        <v>2019</v>
      </c>
      <c r="D907" t="s">
        <v>12</v>
      </c>
      <c r="E907" t="s">
        <v>10</v>
      </c>
      <c r="F907" t="s">
        <v>16</v>
      </c>
      <c r="G907">
        <v>704329.92</v>
      </c>
      <c r="H907">
        <v>533894.40000000002</v>
      </c>
      <c r="I907">
        <v>170435.52000000002</v>
      </c>
    </row>
    <row r="908" spans="1:9" x14ac:dyDescent="0.3">
      <c r="A908" s="1">
        <v>43687</v>
      </c>
      <c r="B908">
        <v>8</v>
      </c>
      <c r="C908">
        <v>2019</v>
      </c>
      <c r="D908" t="s">
        <v>12</v>
      </c>
      <c r="E908" t="s">
        <v>23</v>
      </c>
      <c r="F908" t="s">
        <v>16</v>
      </c>
      <c r="G908">
        <v>896098.28</v>
      </c>
      <c r="H908">
        <v>756446.6</v>
      </c>
      <c r="I908">
        <v>139651.68000000005</v>
      </c>
    </row>
    <row r="909" spans="1:9" x14ac:dyDescent="0.3">
      <c r="A909" s="1">
        <v>43688</v>
      </c>
      <c r="B909">
        <v>8</v>
      </c>
      <c r="C909">
        <v>2019</v>
      </c>
      <c r="D909" t="s">
        <v>17</v>
      </c>
      <c r="E909" t="s">
        <v>23</v>
      </c>
      <c r="F909" t="s">
        <v>16</v>
      </c>
      <c r="G909">
        <v>484060.5</v>
      </c>
      <c r="H909">
        <v>363220</v>
      </c>
      <c r="I909">
        <v>120840.5</v>
      </c>
    </row>
    <row r="910" spans="1:9" x14ac:dyDescent="0.3">
      <c r="A910" s="1">
        <v>43689</v>
      </c>
      <c r="B910">
        <v>8</v>
      </c>
      <c r="C910">
        <v>2019</v>
      </c>
      <c r="D910" t="s">
        <v>19</v>
      </c>
      <c r="E910" t="s">
        <v>10</v>
      </c>
      <c r="F910" t="s">
        <v>16</v>
      </c>
      <c r="G910">
        <v>24757</v>
      </c>
      <c r="H910">
        <v>13030</v>
      </c>
      <c r="I910">
        <v>11727</v>
      </c>
    </row>
    <row r="911" spans="1:9" x14ac:dyDescent="0.3">
      <c r="A911" s="1">
        <v>43689</v>
      </c>
      <c r="B911">
        <v>8</v>
      </c>
      <c r="C911">
        <v>2019</v>
      </c>
      <c r="D911" t="s">
        <v>17</v>
      </c>
      <c r="E911" t="s">
        <v>13</v>
      </c>
      <c r="F911" t="s">
        <v>20</v>
      </c>
      <c r="G911">
        <v>22302.240000000002</v>
      </c>
      <c r="H911">
        <v>17244</v>
      </c>
      <c r="I911">
        <v>5058.2400000000016</v>
      </c>
    </row>
    <row r="912" spans="1:9" x14ac:dyDescent="0.3">
      <c r="A912" s="1">
        <v>43691</v>
      </c>
      <c r="B912">
        <v>8</v>
      </c>
      <c r="C912">
        <v>2019</v>
      </c>
      <c r="D912" t="s">
        <v>12</v>
      </c>
      <c r="E912" t="s">
        <v>10</v>
      </c>
      <c r="F912" t="s">
        <v>20</v>
      </c>
      <c r="G912">
        <v>42997.68</v>
      </c>
      <c r="H912">
        <v>36234</v>
      </c>
      <c r="I912">
        <v>6763.68</v>
      </c>
    </row>
    <row r="913" spans="1:9" x14ac:dyDescent="0.3">
      <c r="A913" s="1">
        <v>43695</v>
      </c>
      <c r="B913">
        <v>8</v>
      </c>
      <c r="C913">
        <v>2019</v>
      </c>
      <c r="D913" t="s">
        <v>21</v>
      </c>
      <c r="E913" t="s">
        <v>15</v>
      </c>
      <c r="F913" t="s">
        <v>14</v>
      </c>
      <c r="G913">
        <v>373514.42307692306</v>
      </c>
      <c r="H913">
        <v>330600</v>
      </c>
      <c r="I913">
        <v>42914.423076923063</v>
      </c>
    </row>
    <row r="914" spans="1:9" x14ac:dyDescent="0.3">
      <c r="A914" s="1">
        <v>43696</v>
      </c>
      <c r="B914">
        <v>8</v>
      </c>
      <c r="C914">
        <v>2019</v>
      </c>
      <c r="D914" t="s">
        <v>19</v>
      </c>
      <c r="E914" t="s">
        <v>15</v>
      </c>
      <c r="F914" t="s">
        <v>14</v>
      </c>
      <c r="G914">
        <v>132738.75</v>
      </c>
      <c r="H914">
        <v>122709.6</v>
      </c>
      <c r="I914">
        <v>10029.149999999994</v>
      </c>
    </row>
    <row r="915" spans="1:9" x14ac:dyDescent="0.3">
      <c r="A915" s="1">
        <v>43697</v>
      </c>
      <c r="B915">
        <v>8</v>
      </c>
      <c r="C915">
        <v>2019</v>
      </c>
      <c r="D915" t="s">
        <v>21</v>
      </c>
      <c r="E915" t="s">
        <v>10</v>
      </c>
      <c r="F915" t="s">
        <v>11</v>
      </c>
      <c r="G915">
        <v>43162.812000000005</v>
      </c>
      <c r="H915">
        <v>32699.100000000002</v>
      </c>
      <c r="I915">
        <v>10463.712000000003</v>
      </c>
    </row>
    <row r="916" spans="1:9" x14ac:dyDescent="0.3">
      <c r="A916" s="1">
        <v>43698</v>
      </c>
      <c r="B916">
        <v>8</v>
      </c>
      <c r="C916">
        <v>2019</v>
      </c>
      <c r="D916" t="s">
        <v>21</v>
      </c>
      <c r="E916" t="s">
        <v>13</v>
      </c>
      <c r="F916" t="s">
        <v>11</v>
      </c>
      <c r="G916">
        <v>40887.449999999997</v>
      </c>
      <c r="H916">
        <v>29310</v>
      </c>
      <c r="I916">
        <v>11577.449999999997</v>
      </c>
    </row>
    <row r="917" spans="1:9" x14ac:dyDescent="0.3">
      <c r="A917" s="1">
        <v>43701</v>
      </c>
      <c r="B917">
        <v>8</v>
      </c>
      <c r="C917">
        <v>2019</v>
      </c>
      <c r="D917" t="s">
        <v>17</v>
      </c>
      <c r="E917" t="s">
        <v>23</v>
      </c>
      <c r="F917" t="s">
        <v>16</v>
      </c>
      <c r="G917">
        <v>15928</v>
      </c>
      <c r="H917">
        <v>9050</v>
      </c>
      <c r="I917">
        <v>6878</v>
      </c>
    </row>
    <row r="918" spans="1:9" x14ac:dyDescent="0.3">
      <c r="A918" s="1">
        <v>43702</v>
      </c>
      <c r="B918">
        <v>8</v>
      </c>
      <c r="C918">
        <v>2019</v>
      </c>
      <c r="D918" t="s">
        <v>22</v>
      </c>
      <c r="E918" t="s">
        <v>13</v>
      </c>
      <c r="F918" t="s">
        <v>20</v>
      </c>
      <c r="G918">
        <v>18701.928</v>
      </c>
      <c r="H918">
        <v>14764.68</v>
      </c>
      <c r="I918">
        <v>3937.2479999999996</v>
      </c>
    </row>
    <row r="919" spans="1:9" x14ac:dyDescent="0.3">
      <c r="A919" s="1">
        <v>43703</v>
      </c>
      <c r="B919">
        <v>8</v>
      </c>
      <c r="C919">
        <v>2019</v>
      </c>
      <c r="D919" t="s">
        <v>21</v>
      </c>
      <c r="E919" t="s">
        <v>10</v>
      </c>
      <c r="F919" t="s">
        <v>20</v>
      </c>
      <c r="G919">
        <v>30072.48</v>
      </c>
      <c r="H919">
        <v>26226</v>
      </c>
      <c r="I919">
        <v>3846.4799999999996</v>
      </c>
    </row>
    <row r="920" spans="1:9" x14ac:dyDescent="0.3">
      <c r="A920" s="1">
        <v>43705</v>
      </c>
      <c r="B920">
        <v>8</v>
      </c>
      <c r="C920">
        <v>2019</v>
      </c>
      <c r="D920" t="s">
        <v>22</v>
      </c>
      <c r="E920" t="s">
        <v>13</v>
      </c>
      <c r="F920" t="s">
        <v>16</v>
      </c>
      <c r="G920">
        <v>1822.59</v>
      </c>
      <c r="H920">
        <v>1315</v>
      </c>
      <c r="I920">
        <v>507.58999999999992</v>
      </c>
    </row>
    <row r="921" spans="1:9" x14ac:dyDescent="0.3">
      <c r="A921" s="1">
        <v>43705</v>
      </c>
      <c r="B921">
        <v>8</v>
      </c>
      <c r="C921">
        <v>2019</v>
      </c>
      <c r="D921" t="s">
        <v>22</v>
      </c>
      <c r="E921" t="s">
        <v>15</v>
      </c>
      <c r="F921" t="s">
        <v>16</v>
      </c>
      <c r="G921">
        <v>655357.5</v>
      </c>
      <c r="H921">
        <v>512460</v>
      </c>
      <c r="I921">
        <v>142897.5</v>
      </c>
    </row>
    <row r="922" spans="1:9" x14ac:dyDescent="0.3">
      <c r="A922" s="1">
        <v>43705</v>
      </c>
      <c r="B922">
        <v>8</v>
      </c>
      <c r="C922">
        <v>2019</v>
      </c>
      <c r="D922" t="s">
        <v>22</v>
      </c>
      <c r="E922" t="s">
        <v>13</v>
      </c>
      <c r="F922" t="s">
        <v>16</v>
      </c>
      <c r="G922">
        <v>1115629.06</v>
      </c>
      <c r="H922">
        <v>910717.6</v>
      </c>
      <c r="I922">
        <v>204911.46000000008</v>
      </c>
    </row>
    <row r="923" spans="1:9" x14ac:dyDescent="0.3">
      <c r="A923" s="1">
        <v>43707</v>
      </c>
      <c r="B923">
        <v>8</v>
      </c>
      <c r="C923">
        <v>2019</v>
      </c>
      <c r="D923" t="s">
        <v>22</v>
      </c>
      <c r="E923" t="s">
        <v>15</v>
      </c>
      <c r="F923" t="s">
        <v>11</v>
      </c>
      <c r="G923">
        <v>6273</v>
      </c>
      <c r="H923">
        <v>4920</v>
      </c>
      <c r="I923">
        <v>1353</v>
      </c>
    </row>
    <row r="924" spans="1:9" x14ac:dyDescent="0.3">
      <c r="A924" s="1">
        <v>43707</v>
      </c>
      <c r="B924">
        <v>8</v>
      </c>
      <c r="C924">
        <v>2019</v>
      </c>
      <c r="D924" t="s">
        <v>19</v>
      </c>
      <c r="E924" t="s">
        <v>10</v>
      </c>
      <c r="F924" t="s">
        <v>14</v>
      </c>
      <c r="G924">
        <v>487952.43749999994</v>
      </c>
      <c r="H924">
        <v>418532.4</v>
      </c>
      <c r="I924">
        <v>69420.037499999919</v>
      </c>
    </row>
    <row r="925" spans="1:9" x14ac:dyDescent="0.3">
      <c r="A925" s="1">
        <v>43708</v>
      </c>
      <c r="B925">
        <v>8</v>
      </c>
      <c r="C925">
        <v>2019</v>
      </c>
      <c r="D925" t="s">
        <v>21</v>
      </c>
      <c r="E925" t="s">
        <v>13</v>
      </c>
      <c r="F925" t="s">
        <v>16</v>
      </c>
      <c r="G925">
        <v>16220.16</v>
      </c>
      <c r="H925">
        <v>8448</v>
      </c>
      <c r="I925">
        <v>7772.16</v>
      </c>
    </row>
    <row r="926" spans="1:9" x14ac:dyDescent="0.3">
      <c r="A926" s="1">
        <v>43709</v>
      </c>
      <c r="B926">
        <v>9</v>
      </c>
      <c r="C926">
        <v>2019</v>
      </c>
      <c r="D926" t="s">
        <v>12</v>
      </c>
      <c r="E926" t="s">
        <v>10</v>
      </c>
      <c r="F926" t="s">
        <v>14</v>
      </c>
      <c r="G926">
        <v>248711.53846153844</v>
      </c>
      <c r="H926">
        <v>229920</v>
      </c>
      <c r="I926">
        <v>18791.538461538439</v>
      </c>
    </row>
    <row r="927" spans="1:9" x14ac:dyDescent="0.3">
      <c r="A927" s="1">
        <v>43709</v>
      </c>
      <c r="B927">
        <v>9</v>
      </c>
      <c r="C927">
        <v>2019</v>
      </c>
      <c r="D927" t="s">
        <v>12</v>
      </c>
      <c r="E927" t="s">
        <v>15</v>
      </c>
      <c r="F927" t="s">
        <v>14</v>
      </c>
      <c r="G927">
        <v>198636.05769230769</v>
      </c>
      <c r="H927">
        <v>189960</v>
      </c>
      <c r="I927">
        <v>8676.0576923076878</v>
      </c>
    </row>
    <row r="928" spans="1:9" x14ac:dyDescent="0.3">
      <c r="A928" s="1">
        <v>43709</v>
      </c>
      <c r="B928">
        <v>9</v>
      </c>
      <c r="C928">
        <v>2019</v>
      </c>
      <c r="D928" t="s">
        <v>19</v>
      </c>
      <c r="E928" t="s">
        <v>10</v>
      </c>
      <c r="F928" t="s">
        <v>16</v>
      </c>
      <c r="G928">
        <v>16538.55</v>
      </c>
      <c r="H928">
        <v>12435</v>
      </c>
      <c r="I928">
        <v>4103.5499999999993</v>
      </c>
    </row>
    <row r="929" spans="1:9" x14ac:dyDescent="0.3">
      <c r="A929" s="1">
        <v>43710</v>
      </c>
      <c r="B929">
        <v>9</v>
      </c>
      <c r="C929">
        <v>2019</v>
      </c>
      <c r="D929" t="s">
        <v>12</v>
      </c>
      <c r="E929" t="s">
        <v>15</v>
      </c>
      <c r="F929" t="s">
        <v>18</v>
      </c>
      <c r="G929">
        <v>1038082.5</v>
      </c>
      <c r="H929">
        <v>950625</v>
      </c>
      <c r="I929">
        <v>87457.5</v>
      </c>
    </row>
    <row r="930" spans="1:9" x14ac:dyDescent="0.3">
      <c r="A930" s="1">
        <v>43711</v>
      </c>
      <c r="B930">
        <v>9</v>
      </c>
      <c r="C930">
        <v>2019</v>
      </c>
      <c r="D930" t="s">
        <v>17</v>
      </c>
      <c r="E930" t="s">
        <v>15</v>
      </c>
      <c r="F930" t="s">
        <v>18</v>
      </c>
      <c r="G930">
        <v>481901.4</v>
      </c>
      <c r="H930">
        <v>446205</v>
      </c>
      <c r="I930">
        <v>35696.400000000023</v>
      </c>
    </row>
    <row r="931" spans="1:9" x14ac:dyDescent="0.3">
      <c r="A931" s="1">
        <v>43711</v>
      </c>
      <c r="B931">
        <v>9</v>
      </c>
      <c r="C931">
        <v>2019</v>
      </c>
      <c r="D931" t="s">
        <v>12</v>
      </c>
      <c r="E931" t="s">
        <v>15</v>
      </c>
      <c r="F931" t="s">
        <v>18</v>
      </c>
      <c r="G931">
        <v>223861.44</v>
      </c>
      <c r="H931">
        <v>216920</v>
      </c>
      <c r="I931">
        <v>6941.4400000000023</v>
      </c>
    </row>
    <row r="932" spans="1:9" x14ac:dyDescent="0.3">
      <c r="A932" s="1">
        <v>43712</v>
      </c>
      <c r="B932">
        <v>9</v>
      </c>
      <c r="C932">
        <v>2019</v>
      </c>
      <c r="D932" t="s">
        <v>12</v>
      </c>
      <c r="E932" t="s">
        <v>15</v>
      </c>
      <c r="F932" t="s">
        <v>18</v>
      </c>
      <c r="G932">
        <v>1343168.6400000001</v>
      </c>
      <c r="H932">
        <v>1301520</v>
      </c>
      <c r="I932">
        <v>41648.64000000013</v>
      </c>
    </row>
    <row r="933" spans="1:9" x14ac:dyDescent="0.3">
      <c r="A933" s="1">
        <v>43714</v>
      </c>
      <c r="B933">
        <v>9</v>
      </c>
      <c r="C933">
        <v>2019</v>
      </c>
      <c r="D933" t="s">
        <v>21</v>
      </c>
      <c r="E933" t="s">
        <v>13</v>
      </c>
      <c r="F933" t="s">
        <v>16</v>
      </c>
      <c r="G933">
        <v>10423.200000000001</v>
      </c>
      <c r="H933">
        <v>6060</v>
      </c>
      <c r="I933">
        <v>4363.2000000000007</v>
      </c>
    </row>
    <row r="934" spans="1:9" x14ac:dyDescent="0.3">
      <c r="A934" s="1">
        <v>43715</v>
      </c>
      <c r="B934">
        <v>9</v>
      </c>
      <c r="C934">
        <v>2019</v>
      </c>
      <c r="D934" t="s">
        <v>22</v>
      </c>
      <c r="E934" t="s">
        <v>15</v>
      </c>
      <c r="F934" t="s">
        <v>11</v>
      </c>
      <c r="G934">
        <v>9193.5</v>
      </c>
      <c r="H934">
        <v>6810</v>
      </c>
      <c r="I934">
        <v>2383.5</v>
      </c>
    </row>
    <row r="935" spans="1:9" x14ac:dyDescent="0.3">
      <c r="A935" s="1">
        <v>43715</v>
      </c>
      <c r="B935">
        <v>9</v>
      </c>
      <c r="C935">
        <v>2019</v>
      </c>
      <c r="D935" t="s">
        <v>22</v>
      </c>
      <c r="E935" t="s">
        <v>10</v>
      </c>
      <c r="F935" t="s">
        <v>16</v>
      </c>
      <c r="G935">
        <v>135884</v>
      </c>
      <c r="H935">
        <v>109720</v>
      </c>
      <c r="I935">
        <v>26164</v>
      </c>
    </row>
    <row r="936" spans="1:9" x14ac:dyDescent="0.3">
      <c r="A936" s="1">
        <v>43715</v>
      </c>
      <c r="B936">
        <v>9</v>
      </c>
      <c r="C936">
        <v>2019</v>
      </c>
      <c r="D936" t="s">
        <v>19</v>
      </c>
      <c r="E936" t="s">
        <v>13</v>
      </c>
      <c r="F936" t="s">
        <v>16</v>
      </c>
      <c r="G936">
        <v>18236.084999999999</v>
      </c>
      <c r="H936">
        <v>15146.25</v>
      </c>
      <c r="I936">
        <v>3089.8349999999991</v>
      </c>
    </row>
    <row r="937" spans="1:9" x14ac:dyDescent="0.3">
      <c r="A937" s="1">
        <v>43716</v>
      </c>
      <c r="B937">
        <v>9</v>
      </c>
      <c r="C937">
        <v>2019</v>
      </c>
      <c r="D937" t="s">
        <v>22</v>
      </c>
      <c r="E937" t="s">
        <v>13</v>
      </c>
      <c r="F937" t="s">
        <v>14</v>
      </c>
      <c r="G937">
        <v>120256.73076923077</v>
      </c>
      <c r="H937">
        <v>106440</v>
      </c>
      <c r="I937">
        <v>13816.730769230766</v>
      </c>
    </row>
    <row r="938" spans="1:9" x14ac:dyDescent="0.3">
      <c r="A938" s="1">
        <v>43716</v>
      </c>
      <c r="B938">
        <v>9</v>
      </c>
      <c r="C938">
        <v>2019</v>
      </c>
      <c r="D938" t="s">
        <v>12</v>
      </c>
      <c r="E938" t="s">
        <v>23</v>
      </c>
      <c r="F938" t="s">
        <v>16</v>
      </c>
      <c r="G938">
        <v>21732.6</v>
      </c>
      <c r="H938">
        <v>12490</v>
      </c>
      <c r="I938">
        <v>9242.5999999999985</v>
      </c>
    </row>
    <row r="939" spans="1:9" x14ac:dyDescent="0.3">
      <c r="A939" s="1">
        <v>43717</v>
      </c>
      <c r="B939">
        <v>9</v>
      </c>
      <c r="C939">
        <v>2019</v>
      </c>
      <c r="D939" t="s">
        <v>21</v>
      </c>
      <c r="E939" t="s">
        <v>15</v>
      </c>
      <c r="F939" t="s">
        <v>20</v>
      </c>
      <c r="G939">
        <v>16876.8</v>
      </c>
      <c r="H939">
        <v>13185</v>
      </c>
      <c r="I939">
        <v>3691.7999999999993</v>
      </c>
    </row>
    <row r="940" spans="1:9" x14ac:dyDescent="0.3">
      <c r="A940" s="1">
        <v>43717</v>
      </c>
      <c r="B940">
        <v>9</v>
      </c>
      <c r="C940">
        <v>2019</v>
      </c>
      <c r="D940" t="s">
        <v>12</v>
      </c>
      <c r="E940" t="s">
        <v>23</v>
      </c>
      <c r="F940" t="s">
        <v>20</v>
      </c>
      <c r="G940">
        <v>29156.16</v>
      </c>
      <c r="H940">
        <v>24849</v>
      </c>
      <c r="I940">
        <v>4307.16</v>
      </c>
    </row>
    <row r="941" spans="1:9" x14ac:dyDescent="0.3">
      <c r="A941" s="1">
        <v>43718</v>
      </c>
      <c r="B941">
        <v>9</v>
      </c>
      <c r="C941">
        <v>2019</v>
      </c>
      <c r="D941" t="s">
        <v>19</v>
      </c>
      <c r="E941" t="s">
        <v>13</v>
      </c>
      <c r="F941" t="s">
        <v>11</v>
      </c>
      <c r="G941">
        <v>16413.578999999998</v>
      </c>
      <c r="H941">
        <v>12024.6</v>
      </c>
      <c r="I941">
        <v>4388.9789999999975</v>
      </c>
    </row>
    <row r="942" spans="1:9" x14ac:dyDescent="0.3">
      <c r="A942" s="1">
        <v>43719</v>
      </c>
      <c r="B942">
        <v>9</v>
      </c>
      <c r="C942">
        <v>2019</v>
      </c>
      <c r="D942" t="s">
        <v>22</v>
      </c>
      <c r="E942" t="s">
        <v>10</v>
      </c>
      <c r="F942" t="s">
        <v>16</v>
      </c>
      <c r="G942">
        <v>640752</v>
      </c>
      <c r="H942">
        <v>495820</v>
      </c>
      <c r="I942">
        <v>144932</v>
      </c>
    </row>
    <row r="943" spans="1:9" x14ac:dyDescent="0.3">
      <c r="A943" s="1">
        <v>43720</v>
      </c>
      <c r="B943">
        <v>9</v>
      </c>
      <c r="C943">
        <v>2019</v>
      </c>
      <c r="D943" t="s">
        <v>22</v>
      </c>
      <c r="E943" t="s">
        <v>23</v>
      </c>
      <c r="F943" t="s">
        <v>18</v>
      </c>
      <c r="G943">
        <v>1613654.55</v>
      </c>
      <c r="H943">
        <v>1510912.5</v>
      </c>
      <c r="I943">
        <v>102742.05000000005</v>
      </c>
    </row>
    <row r="944" spans="1:9" x14ac:dyDescent="0.3">
      <c r="A944" s="1">
        <v>43721</v>
      </c>
      <c r="B944">
        <v>9</v>
      </c>
      <c r="C944">
        <v>2019</v>
      </c>
      <c r="D944" t="s">
        <v>12</v>
      </c>
      <c r="E944" t="s">
        <v>13</v>
      </c>
      <c r="F944" t="s">
        <v>14</v>
      </c>
      <c r="G944">
        <v>198636.05769230769</v>
      </c>
      <c r="H944">
        <v>189960</v>
      </c>
      <c r="I944">
        <v>8676.0576923076878</v>
      </c>
    </row>
    <row r="945" spans="1:9" x14ac:dyDescent="0.3">
      <c r="A945" s="1">
        <v>43722</v>
      </c>
      <c r="B945">
        <v>9</v>
      </c>
      <c r="C945">
        <v>2019</v>
      </c>
      <c r="D945" t="s">
        <v>12</v>
      </c>
      <c r="E945" t="s">
        <v>13</v>
      </c>
      <c r="F945" t="s">
        <v>20</v>
      </c>
      <c r="G945">
        <v>40682.897999999994</v>
      </c>
      <c r="H945">
        <v>33902.415000000001</v>
      </c>
      <c r="I945">
        <v>6780.4829999999929</v>
      </c>
    </row>
    <row r="946" spans="1:9" x14ac:dyDescent="0.3">
      <c r="A946" s="1">
        <v>43724</v>
      </c>
      <c r="B946">
        <v>9</v>
      </c>
      <c r="C946">
        <v>2019</v>
      </c>
      <c r="D946" t="s">
        <v>17</v>
      </c>
      <c r="E946" t="s">
        <v>23</v>
      </c>
      <c r="F946" t="s">
        <v>14</v>
      </c>
      <c r="G946">
        <v>99633.894230769234</v>
      </c>
      <c r="H946">
        <v>96390</v>
      </c>
      <c r="I946">
        <v>3243.8942307692341</v>
      </c>
    </row>
    <row r="947" spans="1:9" x14ac:dyDescent="0.3">
      <c r="A947" s="1">
        <v>43724</v>
      </c>
      <c r="B947">
        <v>9</v>
      </c>
      <c r="C947">
        <v>2019</v>
      </c>
      <c r="D947" t="s">
        <v>17</v>
      </c>
      <c r="E947" t="s">
        <v>23</v>
      </c>
      <c r="F947" t="s">
        <v>16</v>
      </c>
      <c r="G947">
        <v>6172.9121999999998</v>
      </c>
      <c r="H947">
        <v>4845.3</v>
      </c>
      <c r="I947">
        <v>1327.6121999999996</v>
      </c>
    </row>
    <row r="948" spans="1:9" x14ac:dyDescent="0.3">
      <c r="A948" s="1">
        <v>43724</v>
      </c>
      <c r="B948">
        <v>9</v>
      </c>
      <c r="C948">
        <v>2019</v>
      </c>
      <c r="D948" t="s">
        <v>19</v>
      </c>
      <c r="E948" t="s">
        <v>13</v>
      </c>
      <c r="F948" t="s">
        <v>18</v>
      </c>
      <c r="G948">
        <v>631125</v>
      </c>
      <c r="H948">
        <v>618750</v>
      </c>
      <c r="I948">
        <v>12375</v>
      </c>
    </row>
    <row r="949" spans="1:9" x14ac:dyDescent="0.3">
      <c r="A949" s="1">
        <v>43724</v>
      </c>
      <c r="B949">
        <v>9</v>
      </c>
      <c r="C949">
        <v>2019</v>
      </c>
      <c r="D949" t="s">
        <v>19</v>
      </c>
      <c r="E949" t="s">
        <v>15</v>
      </c>
      <c r="F949" t="s">
        <v>20</v>
      </c>
      <c r="G949">
        <v>20759.7762</v>
      </c>
      <c r="H949">
        <v>16741.755000000001</v>
      </c>
      <c r="I949">
        <v>4018.0211999999992</v>
      </c>
    </row>
    <row r="950" spans="1:9" x14ac:dyDescent="0.3">
      <c r="A950" s="1">
        <v>43725</v>
      </c>
      <c r="B950">
        <v>9</v>
      </c>
      <c r="C950">
        <v>2019</v>
      </c>
      <c r="D950" t="s">
        <v>21</v>
      </c>
      <c r="E950" t="s">
        <v>23</v>
      </c>
      <c r="F950" t="s">
        <v>18</v>
      </c>
      <c r="G950">
        <v>808110</v>
      </c>
      <c r="H950">
        <v>748250</v>
      </c>
      <c r="I950">
        <v>59860</v>
      </c>
    </row>
    <row r="951" spans="1:9" x14ac:dyDescent="0.3">
      <c r="A951" s="1">
        <v>43726</v>
      </c>
      <c r="B951">
        <v>9</v>
      </c>
      <c r="C951">
        <v>2019</v>
      </c>
      <c r="D951" t="s">
        <v>19</v>
      </c>
      <c r="E951" t="s">
        <v>15</v>
      </c>
      <c r="F951" t="s">
        <v>11</v>
      </c>
      <c r="G951">
        <v>16748.55</v>
      </c>
      <c r="H951">
        <v>12270</v>
      </c>
      <c r="I951">
        <v>4478.5499999999993</v>
      </c>
    </row>
    <row r="952" spans="1:9" x14ac:dyDescent="0.3">
      <c r="A952" s="1">
        <v>43726</v>
      </c>
      <c r="B952">
        <v>9</v>
      </c>
      <c r="C952">
        <v>2019</v>
      </c>
      <c r="D952" t="s">
        <v>21</v>
      </c>
      <c r="E952" t="s">
        <v>23</v>
      </c>
      <c r="F952" t="s">
        <v>16</v>
      </c>
      <c r="G952">
        <v>50597</v>
      </c>
      <c r="H952">
        <v>26630</v>
      </c>
      <c r="I952">
        <v>23967</v>
      </c>
    </row>
    <row r="953" spans="1:9" x14ac:dyDescent="0.3">
      <c r="A953" s="1">
        <v>43727</v>
      </c>
      <c r="B953">
        <v>9</v>
      </c>
      <c r="C953">
        <v>2019</v>
      </c>
      <c r="D953" t="s">
        <v>19</v>
      </c>
      <c r="E953" t="s">
        <v>13</v>
      </c>
      <c r="F953" t="s">
        <v>11</v>
      </c>
      <c r="G953">
        <v>136382.39999999999</v>
      </c>
      <c r="H953">
        <v>91840</v>
      </c>
      <c r="I953">
        <v>44542.399999999994</v>
      </c>
    </row>
    <row r="954" spans="1:9" x14ac:dyDescent="0.3">
      <c r="A954" s="1">
        <v>43728</v>
      </c>
      <c r="B954">
        <v>9</v>
      </c>
      <c r="C954">
        <v>2019</v>
      </c>
      <c r="D954" t="s">
        <v>19</v>
      </c>
      <c r="E954" t="s">
        <v>10</v>
      </c>
      <c r="F954" t="s">
        <v>16</v>
      </c>
      <c r="G954">
        <v>683004</v>
      </c>
      <c r="H954">
        <v>539760</v>
      </c>
      <c r="I954">
        <v>143244</v>
      </c>
    </row>
    <row r="955" spans="1:9" x14ac:dyDescent="0.3">
      <c r="A955" s="1">
        <v>43728</v>
      </c>
      <c r="B955">
        <v>9</v>
      </c>
      <c r="C955">
        <v>2019</v>
      </c>
      <c r="D955" t="s">
        <v>21</v>
      </c>
      <c r="E955" t="s">
        <v>10</v>
      </c>
      <c r="F955" t="s">
        <v>16</v>
      </c>
      <c r="G955">
        <v>405733.44</v>
      </c>
      <c r="H955">
        <v>313960.40000000002</v>
      </c>
      <c r="I955">
        <v>91773.039999999979</v>
      </c>
    </row>
    <row r="956" spans="1:9" x14ac:dyDescent="0.3">
      <c r="A956" s="1">
        <v>43729</v>
      </c>
      <c r="B956">
        <v>9</v>
      </c>
      <c r="C956">
        <v>2019</v>
      </c>
      <c r="D956" t="s">
        <v>17</v>
      </c>
      <c r="E956" t="s">
        <v>15</v>
      </c>
      <c r="F956" t="s">
        <v>18</v>
      </c>
      <c r="G956">
        <v>287400</v>
      </c>
      <c r="H956">
        <v>239500</v>
      </c>
      <c r="I956">
        <v>47900</v>
      </c>
    </row>
    <row r="957" spans="1:9" x14ac:dyDescent="0.3">
      <c r="A957" s="1">
        <v>43732</v>
      </c>
      <c r="B957">
        <v>9</v>
      </c>
      <c r="C957">
        <v>2019</v>
      </c>
      <c r="D957" t="s">
        <v>19</v>
      </c>
      <c r="E957" t="s">
        <v>13</v>
      </c>
      <c r="F957" t="s">
        <v>11</v>
      </c>
      <c r="G957">
        <v>29254.5</v>
      </c>
      <c r="H957">
        <v>21670</v>
      </c>
      <c r="I957">
        <v>7584.5</v>
      </c>
    </row>
    <row r="958" spans="1:9" x14ac:dyDescent="0.3">
      <c r="A958" s="1">
        <v>43732</v>
      </c>
      <c r="B958">
        <v>9</v>
      </c>
      <c r="C958">
        <v>2019</v>
      </c>
      <c r="D958" t="s">
        <v>12</v>
      </c>
      <c r="E958" t="s">
        <v>13</v>
      </c>
      <c r="F958" t="s">
        <v>11</v>
      </c>
      <c r="G958">
        <v>184461.84</v>
      </c>
      <c r="H958">
        <v>130824</v>
      </c>
      <c r="I958">
        <v>53637.84</v>
      </c>
    </row>
    <row r="959" spans="1:9" x14ac:dyDescent="0.3">
      <c r="A959" s="1">
        <v>43732</v>
      </c>
      <c r="B959">
        <v>9</v>
      </c>
      <c r="C959">
        <v>2019</v>
      </c>
      <c r="D959" t="s">
        <v>21</v>
      </c>
      <c r="E959" t="s">
        <v>23</v>
      </c>
      <c r="F959" t="s">
        <v>14</v>
      </c>
      <c r="G959">
        <v>261594.17307692309</v>
      </c>
      <c r="H959">
        <v>219844.80000000002</v>
      </c>
      <c r="I959">
        <v>41749.373076923075</v>
      </c>
    </row>
    <row r="960" spans="1:9" x14ac:dyDescent="0.3">
      <c r="A960" s="1">
        <v>43732</v>
      </c>
      <c r="B960">
        <v>9</v>
      </c>
      <c r="C960">
        <v>2019</v>
      </c>
      <c r="D960" t="s">
        <v>21</v>
      </c>
      <c r="E960" t="s">
        <v>15</v>
      </c>
      <c r="F960" t="s">
        <v>16</v>
      </c>
      <c r="G960">
        <v>200165</v>
      </c>
      <c r="H960">
        <v>156520</v>
      </c>
      <c r="I960">
        <v>43645</v>
      </c>
    </row>
    <row r="961" spans="1:9" x14ac:dyDescent="0.3">
      <c r="A961" s="1">
        <v>43733</v>
      </c>
      <c r="B961">
        <v>9</v>
      </c>
      <c r="C961">
        <v>2019</v>
      </c>
      <c r="D961" t="s">
        <v>19</v>
      </c>
      <c r="E961" t="s">
        <v>15</v>
      </c>
      <c r="F961" t="s">
        <v>16</v>
      </c>
      <c r="G961">
        <v>42433.028400000003</v>
      </c>
      <c r="H961">
        <v>34055.4</v>
      </c>
      <c r="I961">
        <v>8377.6284000000014</v>
      </c>
    </row>
    <row r="962" spans="1:9" x14ac:dyDescent="0.3">
      <c r="A962" s="1">
        <v>43733</v>
      </c>
      <c r="B962">
        <v>9</v>
      </c>
      <c r="C962">
        <v>2019</v>
      </c>
      <c r="D962" t="s">
        <v>17</v>
      </c>
      <c r="E962" t="s">
        <v>13</v>
      </c>
      <c r="F962" t="s">
        <v>18</v>
      </c>
      <c r="G962">
        <v>236400</v>
      </c>
      <c r="H962">
        <v>197000</v>
      </c>
      <c r="I962">
        <v>39400</v>
      </c>
    </row>
    <row r="963" spans="1:9" x14ac:dyDescent="0.3">
      <c r="A963" s="1">
        <v>43734</v>
      </c>
      <c r="B963">
        <v>9</v>
      </c>
      <c r="C963">
        <v>2019</v>
      </c>
      <c r="D963" t="s">
        <v>19</v>
      </c>
      <c r="E963" t="s">
        <v>10</v>
      </c>
      <c r="F963" t="s">
        <v>14</v>
      </c>
      <c r="G963">
        <v>180056.25</v>
      </c>
      <c r="H963">
        <v>154440</v>
      </c>
      <c r="I963">
        <v>25616.25</v>
      </c>
    </row>
    <row r="964" spans="1:9" x14ac:dyDescent="0.3">
      <c r="A964" s="1">
        <v>43734</v>
      </c>
      <c r="B964">
        <v>9</v>
      </c>
      <c r="C964">
        <v>2019</v>
      </c>
      <c r="D964" t="s">
        <v>21</v>
      </c>
      <c r="E964" t="s">
        <v>23</v>
      </c>
      <c r="F964" t="s">
        <v>16</v>
      </c>
      <c r="G964">
        <v>43513.42</v>
      </c>
      <c r="H964">
        <v>22901.8</v>
      </c>
      <c r="I964">
        <v>20611.62</v>
      </c>
    </row>
    <row r="965" spans="1:9" x14ac:dyDescent="0.3">
      <c r="A965" s="1">
        <v>43736</v>
      </c>
      <c r="B965">
        <v>9</v>
      </c>
      <c r="C965">
        <v>2019</v>
      </c>
      <c r="D965" t="s">
        <v>17</v>
      </c>
      <c r="E965" t="s">
        <v>10</v>
      </c>
      <c r="F965" t="s">
        <v>16</v>
      </c>
      <c r="G965">
        <v>21112.400000000001</v>
      </c>
      <c r="H965">
        <v>11230</v>
      </c>
      <c r="I965">
        <v>9882.4000000000015</v>
      </c>
    </row>
    <row r="966" spans="1:9" x14ac:dyDescent="0.3">
      <c r="A966" s="1">
        <v>43736</v>
      </c>
      <c r="B966">
        <v>9</v>
      </c>
      <c r="C966">
        <v>2019</v>
      </c>
      <c r="D966" t="s">
        <v>17</v>
      </c>
      <c r="E966" t="s">
        <v>13</v>
      </c>
      <c r="F966" t="s">
        <v>16</v>
      </c>
      <c r="G966">
        <v>131300.4</v>
      </c>
      <c r="H966">
        <v>74602.5</v>
      </c>
      <c r="I966">
        <v>56697.899999999994</v>
      </c>
    </row>
    <row r="967" spans="1:9" x14ac:dyDescent="0.3">
      <c r="A967" s="1">
        <v>43737</v>
      </c>
      <c r="B967">
        <v>9</v>
      </c>
      <c r="C967">
        <v>2019</v>
      </c>
      <c r="D967" t="s">
        <v>19</v>
      </c>
      <c r="E967" t="s">
        <v>13</v>
      </c>
      <c r="F967" t="s">
        <v>14</v>
      </c>
      <c r="G967">
        <v>43823.076923076922</v>
      </c>
      <c r="H967">
        <v>18990</v>
      </c>
      <c r="I967">
        <v>24833.076923076922</v>
      </c>
    </row>
    <row r="968" spans="1:9" x14ac:dyDescent="0.3">
      <c r="A968" s="1">
        <v>43738</v>
      </c>
      <c r="B968">
        <v>9</v>
      </c>
      <c r="C968">
        <v>2019</v>
      </c>
      <c r="D968" t="s">
        <v>22</v>
      </c>
      <c r="E968" t="s">
        <v>23</v>
      </c>
      <c r="F968" t="s">
        <v>11</v>
      </c>
      <c r="G968">
        <v>6127.6500000000005</v>
      </c>
      <c r="H968">
        <v>4539</v>
      </c>
      <c r="I968">
        <v>1588.6500000000005</v>
      </c>
    </row>
    <row r="969" spans="1:9" x14ac:dyDescent="0.3">
      <c r="A969" s="1">
        <v>43739</v>
      </c>
      <c r="B969">
        <v>10</v>
      </c>
      <c r="C969">
        <v>2019</v>
      </c>
      <c r="D969" t="s">
        <v>22</v>
      </c>
      <c r="E969" t="s">
        <v>10</v>
      </c>
      <c r="F969" t="s">
        <v>11</v>
      </c>
      <c r="G969">
        <v>8613</v>
      </c>
      <c r="H969">
        <v>6600</v>
      </c>
      <c r="I969">
        <v>2013</v>
      </c>
    </row>
    <row r="970" spans="1:9" x14ac:dyDescent="0.3">
      <c r="A970" s="1">
        <v>43739</v>
      </c>
      <c r="B970">
        <v>10</v>
      </c>
      <c r="C970">
        <v>2019</v>
      </c>
      <c r="D970" t="s">
        <v>21</v>
      </c>
      <c r="E970" t="s">
        <v>23</v>
      </c>
      <c r="F970" t="s">
        <v>20</v>
      </c>
      <c r="G970">
        <v>18421.2</v>
      </c>
      <c r="H970">
        <v>16254</v>
      </c>
      <c r="I970">
        <v>2167.2000000000007</v>
      </c>
    </row>
    <row r="971" spans="1:9" x14ac:dyDescent="0.3">
      <c r="A971" s="1">
        <v>43740</v>
      </c>
      <c r="B971">
        <v>10</v>
      </c>
      <c r="C971">
        <v>2019</v>
      </c>
      <c r="D971" t="s">
        <v>12</v>
      </c>
      <c r="E971" t="s">
        <v>13</v>
      </c>
      <c r="F971" t="s">
        <v>11</v>
      </c>
      <c r="G971">
        <v>40100.400000000001</v>
      </c>
      <c r="H971">
        <v>28440</v>
      </c>
      <c r="I971">
        <v>11660.400000000001</v>
      </c>
    </row>
    <row r="972" spans="1:9" x14ac:dyDescent="0.3">
      <c r="A972" s="1">
        <v>43740</v>
      </c>
      <c r="B972">
        <v>10</v>
      </c>
      <c r="C972">
        <v>2019</v>
      </c>
      <c r="D972" t="s">
        <v>17</v>
      </c>
      <c r="E972" t="s">
        <v>13</v>
      </c>
      <c r="F972" t="s">
        <v>14</v>
      </c>
      <c r="G972">
        <v>121562.01923076922</v>
      </c>
      <c r="H972">
        <v>113640</v>
      </c>
      <c r="I972">
        <v>7922.0192307692196</v>
      </c>
    </row>
    <row r="973" spans="1:9" x14ac:dyDescent="0.3">
      <c r="A973" s="1">
        <v>43741</v>
      </c>
      <c r="B973">
        <v>10</v>
      </c>
      <c r="C973">
        <v>2019</v>
      </c>
      <c r="D973" t="s">
        <v>12</v>
      </c>
      <c r="E973" t="s">
        <v>13</v>
      </c>
      <c r="F973" t="s">
        <v>16</v>
      </c>
      <c r="G973">
        <v>32162.13</v>
      </c>
      <c r="H973">
        <v>23205</v>
      </c>
      <c r="I973">
        <v>8957.130000000001</v>
      </c>
    </row>
    <row r="974" spans="1:9" x14ac:dyDescent="0.3">
      <c r="A974" s="1">
        <v>43741</v>
      </c>
      <c r="B974">
        <v>10</v>
      </c>
      <c r="C974">
        <v>2019</v>
      </c>
      <c r="D974" t="s">
        <v>17</v>
      </c>
      <c r="E974" t="s">
        <v>15</v>
      </c>
      <c r="F974" t="s">
        <v>18</v>
      </c>
      <c r="G974">
        <v>678960</v>
      </c>
      <c r="H974">
        <v>615000</v>
      </c>
      <c r="I974">
        <v>63960</v>
      </c>
    </row>
    <row r="975" spans="1:9" x14ac:dyDescent="0.3">
      <c r="A975" s="1">
        <v>43743</v>
      </c>
      <c r="B975">
        <v>10</v>
      </c>
      <c r="C975">
        <v>2019</v>
      </c>
      <c r="D975" t="s">
        <v>19</v>
      </c>
      <c r="E975" t="s">
        <v>23</v>
      </c>
      <c r="F975" t="s">
        <v>14</v>
      </c>
      <c r="G975">
        <v>260192.30769230769</v>
      </c>
      <c r="H975">
        <v>216480</v>
      </c>
      <c r="I975">
        <v>43712.307692307688</v>
      </c>
    </row>
    <row r="976" spans="1:9" x14ac:dyDescent="0.3">
      <c r="A976" s="1">
        <v>43743</v>
      </c>
      <c r="B976">
        <v>10</v>
      </c>
      <c r="C976">
        <v>2019</v>
      </c>
      <c r="D976" t="s">
        <v>12</v>
      </c>
      <c r="E976" t="s">
        <v>15</v>
      </c>
      <c r="F976" t="s">
        <v>16</v>
      </c>
      <c r="G976">
        <v>20794.8</v>
      </c>
      <c r="H976">
        <v>11180</v>
      </c>
      <c r="I976">
        <v>9614.7999999999993</v>
      </c>
    </row>
    <row r="977" spans="1:9" x14ac:dyDescent="0.3">
      <c r="A977" s="1">
        <v>43743</v>
      </c>
      <c r="B977">
        <v>10</v>
      </c>
      <c r="C977">
        <v>2019</v>
      </c>
      <c r="D977" t="s">
        <v>22</v>
      </c>
      <c r="E977" t="s">
        <v>15</v>
      </c>
      <c r="F977" t="s">
        <v>16</v>
      </c>
      <c r="G977">
        <v>7911.5399999999991</v>
      </c>
      <c r="H977">
        <v>6210</v>
      </c>
      <c r="I977">
        <v>1701.5399999999991</v>
      </c>
    </row>
    <row r="978" spans="1:9" x14ac:dyDescent="0.3">
      <c r="A978" s="1">
        <v>43743</v>
      </c>
      <c r="B978">
        <v>10</v>
      </c>
      <c r="C978">
        <v>2019</v>
      </c>
      <c r="D978" t="s">
        <v>22</v>
      </c>
      <c r="E978" t="s">
        <v>13</v>
      </c>
      <c r="F978" t="s">
        <v>16</v>
      </c>
      <c r="G978">
        <v>5646.76</v>
      </c>
      <c r="H978">
        <v>4690</v>
      </c>
      <c r="I978">
        <v>956.76000000000022</v>
      </c>
    </row>
    <row r="979" spans="1:9" x14ac:dyDescent="0.3">
      <c r="A979" s="1">
        <v>43743</v>
      </c>
      <c r="B979">
        <v>10</v>
      </c>
      <c r="C979">
        <v>2019</v>
      </c>
      <c r="D979" t="s">
        <v>12</v>
      </c>
      <c r="E979" t="s">
        <v>10</v>
      </c>
      <c r="F979" t="s">
        <v>16</v>
      </c>
      <c r="G979">
        <v>44729.04</v>
      </c>
      <c r="H979">
        <v>26311.200000000001</v>
      </c>
      <c r="I979">
        <v>18417.84</v>
      </c>
    </row>
    <row r="980" spans="1:9" x14ac:dyDescent="0.3">
      <c r="A980" s="1">
        <v>43744</v>
      </c>
      <c r="B980">
        <v>10</v>
      </c>
      <c r="C980">
        <v>2019</v>
      </c>
      <c r="D980" t="s">
        <v>22</v>
      </c>
      <c r="E980" t="s">
        <v>10</v>
      </c>
      <c r="F980" t="s">
        <v>14</v>
      </c>
      <c r="G980">
        <v>471214.90384615381</v>
      </c>
      <c r="H980">
        <v>421560</v>
      </c>
      <c r="I980">
        <v>49654.903846153815</v>
      </c>
    </row>
    <row r="981" spans="1:9" x14ac:dyDescent="0.3">
      <c r="A981" s="1">
        <v>43745</v>
      </c>
      <c r="B981">
        <v>10</v>
      </c>
      <c r="C981">
        <v>2019</v>
      </c>
      <c r="D981" t="s">
        <v>19</v>
      </c>
      <c r="E981" t="s">
        <v>23</v>
      </c>
      <c r="F981" t="s">
        <v>14</v>
      </c>
      <c r="G981">
        <v>243731.25</v>
      </c>
      <c r="H981">
        <v>222840</v>
      </c>
      <c r="I981">
        <v>20891.25</v>
      </c>
    </row>
    <row r="982" spans="1:9" x14ac:dyDescent="0.3">
      <c r="A982" s="1">
        <v>43745</v>
      </c>
      <c r="B982">
        <v>10</v>
      </c>
      <c r="C982">
        <v>2019</v>
      </c>
      <c r="D982" t="s">
        <v>22</v>
      </c>
      <c r="E982" t="s">
        <v>23</v>
      </c>
      <c r="F982" t="s">
        <v>14</v>
      </c>
      <c r="G982">
        <v>339223.55769230769</v>
      </c>
      <c r="H982">
        <v>332040</v>
      </c>
      <c r="I982">
        <v>7183.5576923076878</v>
      </c>
    </row>
    <row r="983" spans="1:9" x14ac:dyDescent="0.3">
      <c r="A983" s="1">
        <v>43745</v>
      </c>
      <c r="B983">
        <v>10</v>
      </c>
      <c r="C983">
        <v>2019</v>
      </c>
      <c r="D983" t="s">
        <v>21</v>
      </c>
      <c r="E983" t="s">
        <v>13</v>
      </c>
      <c r="F983" t="s">
        <v>16</v>
      </c>
      <c r="G983">
        <v>9837.17</v>
      </c>
      <c r="H983">
        <v>7895</v>
      </c>
      <c r="I983">
        <v>1942.17</v>
      </c>
    </row>
    <row r="984" spans="1:9" x14ac:dyDescent="0.3">
      <c r="A984" s="1">
        <v>43745</v>
      </c>
      <c r="B984">
        <v>10</v>
      </c>
      <c r="C984">
        <v>2019</v>
      </c>
      <c r="D984" t="s">
        <v>12</v>
      </c>
      <c r="E984" t="s">
        <v>23</v>
      </c>
      <c r="F984" t="s">
        <v>16</v>
      </c>
      <c r="G984">
        <v>87799.703999999983</v>
      </c>
      <c r="H984">
        <v>50459.6</v>
      </c>
      <c r="I984">
        <v>37340.103999999985</v>
      </c>
    </row>
    <row r="985" spans="1:9" x14ac:dyDescent="0.3">
      <c r="A985" s="1">
        <v>43746</v>
      </c>
      <c r="B985">
        <v>10</v>
      </c>
      <c r="C985">
        <v>2019</v>
      </c>
      <c r="D985" t="s">
        <v>22</v>
      </c>
      <c r="E985" t="s">
        <v>15</v>
      </c>
      <c r="F985" t="s">
        <v>20</v>
      </c>
      <c r="G985">
        <v>16282.300800000001</v>
      </c>
      <c r="H985">
        <v>13721.04</v>
      </c>
      <c r="I985">
        <v>2561.2608</v>
      </c>
    </row>
    <row r="986" spans="1:9" x14ac:dyDescent="0.3">
      <c r="A986" s="1">
        <v>43747</v>
      </c>
      <c r="B986">
        <v>10</v>
      </c>
      <c r="C986">
        <v>2019</v>
      </c>
      <c r="D986" t="s">
        <v>21</v>
      </c>
      <c r="E986" t="s">
        <v>15</v>
      </c>
      <c r="F986" t="s">
        <v>16</v>
      </c>
      <c r="G986">
        <v>21009</v>
      </c>
      <c r="H986">
        <v>11175</v>
      </c>
      <c r="I986">
        <v>9834</v>
      </c>
    </row>
    <row r="987" spans="1:9" x14ac:dyDescent="0.3">
      <c r="A987" s="1">
        <v>43750</v>
      </c>
      <c r="B987">
        <v>10</v>
      </c>
      <c r="C987">
        <v>2019</v>
      </c>
      <c r="D987" t="s">
        <v>12</v>
      </c>
      <c r="E987" t="s">
        <v>13</v>
      </c>
      <c r="F987" t="s">
        <v>20</v>
      </c>
      <c r="G987">
        <v>85911.540000000008</v>
      </c>
      <c r="H987">
        <v>67824.899999999994</v>
      </c>
      <c r="I987">
        <v>18086.640000000014</v>
      </c>
    </row>
    <row r="988" spans="1:9" x14ac:dyDescent="0.3">
      <c r="A988" s="1">
        <v>43752</v>
      </c>
      <c r="B988">
        <v>10</v>
      </c>
      <c r="C988">
        <v>2019</v>
      </c>
      <c r="D988" t="s">
        <v>22</v>
      </c>
      <c r="E988" t="s">
        <v>13</v>
      </c>
      <c r="F988" t="s">
        <v>16</v>
      </c>
      <c r="G988">
        <v>784531.44000000006</v>
      </c>
      <c r="H988">
        <v>654825.6</v>
      </c>
      <c r="I988">
        <v>129705.84000000008</v>
      </c>
    </row>
    <row r="989" spans="1:9" x14ac:dyDescent="0.3">
      <c r="A989" s="1">
        <v>43753</v>
      </c>
      <c r="B989">
        <v>10</v>
      </c>
      <c r="C989">
        <v>2019</v>
      </c>
      <c r="D989" t="s">
        <v>19</v>
      </c>
      <c r="E989" t="s">
        <v>13</v>
      </c>
      <c r="F989" t="s">
        <v>16</v>
      </c>
      <c r="G989">
        <v>1941439.5</v>
      </c>
      <c r="H989">
        <v>1456780</v>
      </c>
      <c r="I989">
        <v>484659.5</v>
      </c>
    </row>
    <row r="990" spans="1:9" x14ac:dyDescent="0.3">
      <c r="A990" s="1">
        <v>43754</v>
      </c>
      <c r="B990">
        <v>10</v>
      </c>
      <c r="C990">
        <v>2019</v>
      </c>
      <c r="D990" t="s">
        <v>19</v>
      </c>
      <c r="E990" t="s">
        <v>15</v>
      </c>
      <c r="F990" t="s">
        <v>20</v>
      </c>
      <c r="G990">
        <v>19401.66</v>
      </c>
      <c r="H990">
        <v>15646.5</v>
      </c>
      <c r="I990">
        <v>3755.16</v>
      </c>
    </row>
    <row r="991" spans="1:9" x14ac:dyDescent="0.3">
      <c r="A991" s="1">
        <v>43754</v>
      </c>
      <c r="B991">
        <v>10</v>
      </c>
      <c r="C991">
        <v>2019</v>
      </c>
      <c r="D991" t="s">
        <v>12</v>
      </c>
      <c r="E991" t="s">
        <v>10</v>
      </c>
      <c r="F991" t="s">
        <v>20</v>
      </c>
      <c r="G991">
        <v>54575.875200000009</v>
      </c>
      <c r="H991">
        <v>47595.24</v>
      </c>
      <c r="I991">
        <v>6980.6352000000115</v>
      </c>
    </row>
    <row r="992" spans="1:9" x14ac:dyDescent="0.3">
      <c r="A992" s="1">
        <v>43755</v>
      </c>
      <c r="B992">
        <v>10</v>
      </c>
      <c r="C992">
        <v>2019</v>
      </c>
      <c r="D992" t="s">
        <v>21</v>
      </c>
      <c r="E992" t="s">
        <v>15</v>
      </c>
      <c r="F992" t="s">
        <v>16</v>
      </c>
      <c r="G992">
        <v>24035</v>
      </c>
      <c r="H992">
        <v>12650</v>
      </c>
      <c r="I992">
        <v>11385</v>
      </c>
    </row>
    <row r="993" spans="1:9" x14ac:dyDescent="0.3">
      <c r="A993" s="1">
        <v>43756</v>
      </c>
      <c r="B993">
        <v>10</v>
      </c>
      <c r="C993">
        <v>2019</v>
      </c>
      <c r="D993" t="s">
        <v>22</v>
      </c>
      <c r="E993" t="s">
        <v>13</v>
      </c>
      <c r="F993" t="s">
        <v>16</v>
      </c>
      <c r="G993">
        <v>1017338</v>
      </c>
      <c r="H993">
        <v>771160</v>
      </c>
      <c r="I993">
        <v>246178</v>
      </c>
    </row>
    <row r="994" spans="1:9" x14ac:dyDescent="0.3">
      <c r="A994" s="1">
        <v>43757</v>
      </c>
      <c r="B994">
        <v>10</v>
      </c>
      <c r="C994">
        <v>2019</v>
      </c>
      <c r="D994" t="s">
        <v>21</v>
      </c>
      <c r="E994" t="s">
        <v>10</v>
      </c>
      <c r="F994" t="s">
        <v>14</v>
      </c>
      <c r="G994">
        <v>94668.75</v>
      </c>
      <c r="H994">
        <v>79560</v>
      </c>
      <c r="I994">
        <v>15108.75</v>
      </c>
    </row>
    <row r="995" spans="1:9" x14ac:dyDescent="0.3">
      <c r="A995" s="1">
        <v>43757</v>
      </c>
      <c r="B995">
        <v>10</v>
      </c>
      <c r="C995">
        <v>2019</v>
      </c>
      <c r="D995" t="s">
        <v>21</v>
      </c>
      <c r="E995" t="s">
        <v>13</v>
      </c>
      <c r="F995" t="s">
        <v>14</v>
      </c>
      <c r="G995">
        <v>103807.21153846153</v>
      </c>
      <c r="H995">
        <v>87240</v>
      </c>
      <c r="I995">
        <v>16567.211538461532</v>
      </c>
    </row>
    <row r="996" spans="1:9" x14ac:dyDescent="0.3">
      <c r="A996" s="1">
        <v>43757</v>
      </c>
      <c r="B996">
        <v>10</v>
      </c>
      <c r="C996">
        <v>2019</v>
      </c>
      <c r="D996" t="s">
        <v>17</v>
      </c>
      <c r="E996" t="s">
        <v>15</v>
      </c>
      <c r="F996" t="s">
        <v>14</v>
      </c>
      <c r="G996">
        <v>204346.15384615384</v>
      </c>
      <c r="H996">
        <v>184800</v>
      </c>
      <c r="I996">
        <v>19546.153846153844</v>
      </c>
    </row>
    <row r="997" spans="1:9" x14ac:dyDescent="0.3">
      <c r="A997" s="1">
        <v>43757</v>
      </c>
      <c r="B997">
        <v>10</v>
      </c>
      <c r="C997">
        <v>2019</v>
      </c>
      <c r="D997" t="s">
        <v>17</v>
      </c>
      <c r="E997" t="s">
        <v>13</v>
      </c>
      <c r="F997" t="s">
        <v>14</v>
      </c>
      <c r="G997">
        <v>71114.423076923078</v>
      </c>
      <c r="H997">
        <v>66480</v>
      </c>
      <c r="I997">
        <v>4634.423076923078</v>
      </c>
    </row>
    <row r="998" spans="1:9" x14ac:dyDescent="0.3">
      <c r="A998" s="1">
        <v>43757</v>
      </c>
      <c r="B998">
        <v>10</v>
      </c>
      <c r="C998">
        <v>2019</v>
      </c>
      <c r="D998" t="s">
        <v>21</v>
      </c>
      <c r="E998" t="s">
        <v>13</v>
      </c>
      <c r="F998" t="s">
        <v>16</v>
      </c>
      <c r="G998">
        <v>388510.08</v>
      </c>
      <c r="H998">
        <v>300632.8</v>
      </c>
      <c r="I998">
        <v>87877.280000000028</v>
      </c>
    </row>
    <row r="999" spans="1:9" x14ac:dyDescent="0.3">
      <c r="A999" s="1">
        <v>43757</v>
      </c>
      <c r="B999">
        <v>10</v>
      </c>
      <c r="C999">
        <v>2019</v>
      </c>
      <c r="D999" t="s">
        <v>12</v>
      </c>
      <c r="E999" t="s">
        <v>10</v>
      </c>
      <c r="F999" t="s">
        <v>18</v>
      </c>
      <c r="G999">
        <v>563304</v>
      </c>
      <c r="H999">
        <v>479000</v>
      </c>
      <c r="I999">
        <v>84304</v>
      </c>
    </row>
    <row r="1000" spans="1:9" x14ac:dyDescent="0.3">
      <c r="A1000" s="1">
        <v>43760</v>
      </c>
      <c r="B1000">
        <v>10</v>
      </c>
      <c r="C1000">
        <v>2019</v>
      </c>
      <c r="D1000" t="s">
        <v>19</v>
      </c>
      <c r="E1000" t="s">
        <v>10</v>
      </c>
      <c r="F1000" t="s">
        <v>16</v>
      </c>
      <c r="G1000">
        <v>33191.235000000001</v>
      </c>
      <c r="H1000">
        <v>23947.5</v>
      </c>
      <c r="I1000">
        <v>9243.7350000000006</v>
      </c>
    </row>
    <row r="1001" spans="1:9" x14ac:dyDescent="0.3">
      <c r="A1001" s="1">
        <v>43761</v>
      </c>
      <c r="B1001">
        <v>10</v>
      </c>
      <c r="C1001">
        <v>2019</v>
      </c>
      <c r="D1001" t="s">
        <v>22</v>
      </c>
      <c r="E1001" t="s">
        <v>15</v>
      </c>
      <c r="F1001" t="s">
        <v>20</v>
      </c>
      <c r="G1001">
        <v>7310.64</v>
      </c>
      <c r="H1001">
        <v>5482.9800000000005</v>
      </c>
      <c r="I1001">
        <v>1827.6599999999999</v>
      </c>
    </row>
    <row r="1002" spans="1:9" x14ac:dyDescent="0.3">
      <c r="A1002" s="1">
        <v>43763</v>
      </c>
      <c r="B1002">
        <v>10</v>
      </c>
      <c r="C1002">
        <v>2019</v>
      </c>
      <c r="D1002" t="s">
        <v>22</v>
      </c>
      <c r="E1002" t="s">
        <v>23</v>
      </c>
      <c r="F1002" t="s">
        <v>14</v>
      </c>
      <c r="G1002">
        <v>279938.94230769231</v>
      </c>
      <c r="H1002">
        <v>250440</v>
      </c>
      <c r="I1002">
        <v>29498.942307692312</v>
      </c>
    </row>
    <row r="1003" spans="1:9" x14ac:dyDescent="0.3">
      <c r="A1003" s="1">
        <v>43763</v>
      </c>
      <c r="B1003">
        <v>10</v>
      </c>
      <c r="C1003">
        <v>2019</v>
      </c>
      <c r="D1003" t="s">
        <v>21</v>
      </c>
      <c r="E1003" t="s">
        <v>23</v>
      </c>
      <c r="F1003" t="s">
        <v>16</v>
      </c>
      <c r="G1003">
        <v>597082.5</v>
      </c>
      <c r="H1003">
        <v>521820</v>
      </c>
      <c r="I1003">
        <v>75262.5</v>
      </c>
    </row>
    <row r="1004" spans="1:9" x14ac:dyDescent="0.3">
      <c r="A1004" s="1">
        <v>43763</v>
      </c>
      <c r="B1004">
        <v>10</v>
      </c>
      <c r="C1004">
        <v>2019</v>
      </c>
      <c r="D1004" t="s">
        <v>22</v>
      </c>
      <c r="E1004" t="s">
        <v>23</v>
      </c>
      <c r="F1004" t="s">
        <v>16</v>
      </c>
      <c r="G1004">
        <v>27669.386500000001</v>
      </c>
      <c r="H1004">
        <v>20804.05</v>
      </c>
      <c r="I1004">
        <v>6865.3365000000013</v>
      </c>
    </row>
    <row r="1005" spans="1:9" x14ac:dyDescent="0.3">
      <c r="A1005" s="1">
        <v>43765</v>
      </c>
      <c r="B1005">
        <v>10</v>
      </c>
      <c r="C1005">
        <v>2019</v>
      </c>
      <c r="D1005" t="s">
        <v>19</v>
      </c>
      <c r="E1005" t="s">
        <v>13</v>
      </c>
      <c r="F1005" t="s">
        <v>11</v>
      </c>
      <c r="G1005">
        <v>50349.599999999999</v>
      </c>
      <c r="H1005">
        <v>37296</v>
      </c>
      <c r="I1005">
        <v>13053.599999999999</v>
      </c>
    </row>
    <row r="1006" spans="1:9" x14ac:dyDescent="0.3">
      <c r="A1006" s="1">
        <v>43765</v>
      </c>
      <c r="B1006">
        <v>10</v>
      </c>
      <c r="C1006">
        <v>2019</v>
      </c>
      <c r="D1006" t="s">
        <v>17</v>
      </c>
      <c r="E1006" t="s">
        <v>13</v>
      </c>
      <c r="F1006" t="s">
        <v>16</v>
      </c>
      <c r="G1006">
        <v>30830.799999999999</v>
      </c>
      <c r="H1006">
        <v>16940</v>
      </c>
      <c r="I1006">
        <v>13890.8</v>
      </c>
    </row>
    <row r="1007" spans="1:9" x14ac:dyDescent="0.3">
      <c r="A1007" s="1">
        <v>43765</v>
      </c>
      <c r="B1007">
        <v>10</v>
      </c>
      <c r="C1007">
        <v>2019</v>
      </c>
      <c r="D1007" t="s">
        <v>22</v>
      </c>
      <c r="E1007" t="s">
        <v>13</v>
      </c>
      <c r="F1007" t="s">
        <v>20</v>
      </c>
      <c r="G1007">
        <v>32382.414000000004</v>
      </c>
      <c r="H1007">
        <v>26114.850000000002</v>
      </c>
      <c r="I1007">
        <v>6267.5640000000021</v>
      </c>
    </row>
    <row r="1008" spans="1:9" x14ac:dyDescent="0.3">
      <c r="A1008" s="1">
        <v>43768</v>
      </c>
      <c r="B1008">
        <v>10</v>
      </c>
      <c r="C1008">
        <v>2019</v>
      </c>
      <c r="D1008" t="s">
        <v>12</v>
      </c>
      <c r="E1008" t="s">
        <v>13</v>
      </c>
      <c r="F1008" t="s">
        <v>14</v>
      </c>
      <c r="G1008">
        <v>131793.75</v>
      </c>
      <c r="H1008">
        <v>110760</v>
      </c>
      <c r="I1008">
        <v>21033.75</v>
      </c>
    </row>
    <row r="1009" spans="1:9" x14ac:dyDescent="0.3">
      <c r="A1009" s="1">
        <v>43768</v>
      </c>
      <c r="B1009">
        <v>10</v>
      </c>
      <c r="C1009">
        <v>2019</v>
      </c>
      <c r="D1009" t="s">
        <v>17</v>
      </c>
      <c r="E1009" t="s">
        <v>15</v>
      </c>
      <c r="F1009" t="s">
        <v>16</v>
      </c>
      <c r="G1009">
        <v>626640</v>
      </c>
      <c r="H1009">
        <v>484900</v>
      </c>
      <c r="I1009">
        <v>141740</v>
      </c>
    </row>
    <row r="1010" spans="1:9" x14ac:dyDescent="0.3">
      <c r="A1010" s="1">
        <v>43768</v>
      </c>
      <c r="B1010">
        <v>10</v>
      </c>
      <c r="C1010">
        <v>2019</v>
      </c>
      <c r="D1010" t="s">
        <v>19</v>
      </c>
      <c r="E1010" t="s">
        <v>15</v>
      </c>
      <c r="F1010" t="s">
        <v>16</v>
      </c>
      <c r="G1010">
        <v>644875</v>
      </c>
      <c r="H1010">
        <v>479050</v>
      </c>
      <c r="I1010">
        <v>165825</v>
      </c>
    </row>
    <row r="1011" spans="1:9" x14ac:dyDescent="0.3">
      <c r="A1011" s="1">
        <v>43769</v>
      </c>
      <c r="B1011">
        <v>10</v>
      </c>
      <c r="C1011">
        <v>2019</v>
      </c>
      <c r="D1011" t="s">
        <v>17</v>
      </c>
      <c r="E1011" t="s">
        <v>13</v>
      </c>
      <c r="F1011" t="s">
        <v>11</v>
      </c>
      <c r="G1011">
        <v>40769.25</v>
      </c>
      <c r="H1011">
        <v>28610</v>
      </c>
      <c r="I1011">
        <v>12159.25</v>
      </c>
    </row>
    <row r="1012" spans="1:9" x14ac:dyDescent="0.3">
      <c r="A1012" s="1">
        <v>43769</v>
      </c>
      <c r="B1012">
        <v>10</v>
      </c>
      <c r="C1012">
        <v>2019</v>
      </c>
      <c r="D1012" t="s">
        <v>21</v>
      </c>
      <c r="E1012" t="s">
        <v>13</v>
      </c>
      <c r="F1012" t="s">
        <v>16</v>
      </c>
      <c r="G1012">
        <v>25971.724799999996</v>
      </c>
      <c r="H1012">
        <v>21571.200000000001</v>
      </c>
      <c r="I1012">
        <v>4400.5247999999956</v>
      </c>
    </row>
    <row r="1013" spans="1:9" x14ac:dyDescent="0.3">
      <c r="A1013" s="1">
        <v>43769</v>
      </c>
      <c r="B1013">
        <v>10</v>
      </c>
      <c r="C1013">
        <v>2019</v>
      </c>
      <c r="D1013" t="s">
        <v>22</v>
      </c>
      <c r="E1013" t="s">
        <v>13</v>
      </c>
      <c r="F1013" t="s">
        <v>20</v>
      </c>
      <c r="G1013">
        <v>12722.4</v>
      </c>
      <c r="H1013">
        <v>10044</v>
      </c>
      <c r="I1013">
        <v>2678.3999999999996</v>
      </c>
    </row>
    <row r="1014" spans="1:9" x14ac:dyDescent="0.3">
      <c r="A1014" s="1">
        <v>43769</v>
      </c>
      <c r="B1014">
        <v>10</v>
      </c>
      <c r="C1014">
        <v>2019</v>
      </c>
      <c r="D1014" t="s">
        <v>12</v>
      </c>
      <c r="E1014" t="s">
        <v>13</v>
      </c>
      <c r="F1014" t="s">
        <v>20</v>
      </c>
      <c r="G1014">
        <v>25345.32</v>
      </c>
      <c r="H1014">
        <v>20889</v>
      </c>
      <c r="I1014">
        <v>4456.32</v>
      </c>
    </row>
    <row r="1015" spans="1:9" x14ac:dyDescent="0.3">
      <c r="A1015" s="1">
        <v>43770</v>
      </c>
      <c r="B1015">
        <v>11</v>
      </c>
      <c r="C1015">
        <v>2019</v>
      </c>
      <c r="D1015" t="s">
        <v>19</v>
      </c>
      <c r="E1015" t="s">
        <v>15</v>
      </c>
      <c r="F1015" t="s">
        <v>16</v>
      </c>
      <c r="G1015">
        <v>44378.399999999994</v>
      </c>
      <c r="H1015">
        <v>25215</v>
      </c>
      <c r="I1015">
        <v>19163.399999999994</v>
      </c>
    </row>
    <row r="1016" spans="1:9" x14ac:dyDescent="0.3">
      <c r="A1016" s="1">
        <v>43771</v>
      </c>
      <c r="B1016">
        <v>11</v>
      </c>
      <c r="C1016">
        <v>2019</v>
      </c>
      <c r="D1016" t="s">
        <v>19</v>
      </c>
      <c r="E1016" t="s">
        <v>23</v>
      </c>
      <c r="F1016" t="s">
        <v>14</v>
      </c>
      <c r="G1016">
        <v>31544.826923076922</v>
      </c>
      <c r="H1016">
        <v>19725</v>
      </c>
      <c r="I1016">
        <v>11819.826923076922</v>
      </c>
    </row>
    <row r="1017" spans="1:9" x14ac:dyDescent="0.3">
      <c r="A1017" s="1">
        <v>43772</v>
      </c>
      <c r="B1017">
        <v>11</v>
      </c>
      <c r="C1017">
        <v>2019</v>
      </c>
      <c r="D1017" t="s">
        <v>19</v>
      </c>
      <c r="E1017" t="s">
        <v>15</v>
      </c>
      <c r="F1017" t="s">
        <v>14</v>
      </c>
      <c r="G1017">
        <v>1110576.923076923</v>
      </c>
      <c r="H1017">
        <v>715000</v>
      </c>
      <c r="I1017">
        <v>395576.92307692301</v>
      </c>
    </row>
    <row r="1018" spans="1:9" x14ac:dyDescent="0.3">
      <c r="A1018" s="1">
        <v>43772</v>
      </c>
      <c r="B1018">
        <v>11</v>
      </c>
      <c r="C1018">
        <v>2019</v>
      </c>
      <c r="D1018" t="s">
        <v>22</v>
      </c>
      <c r="E1018" t="s">
        <v>10</v>
      </c>
      <c r="F1018" t="s">
        <v>18</v>
      </c>
      <c r="G1018">
        <v>210627</v>
      </c>
      <c r="H1018">
        <v>201750</v>
      </c>
      <c r="I1018">
        <v>8877</v>
      </c>
    </row>
    <row r="1019" spans="1:9" x14ac:dyDescent="0.3">
      <c r="A1019" s="1">
        <v>43774</v>
      </c>
      <c r="B1019">
        <v>11</v>
      </c>
      <c r="C1019">
        <v>2019</v>
      </c>
      <c r="D1019" t="s">
        <v>21</v>
      </c>
      <c r="E1019" t="s">
        <v>13</v>
      </c>
      <c r="F1019" t="s">
        <v>16</v>
      </c>
      <c r="G1019">
        <v>18721.080000000002</v>
      </c>
      <c r="H1019">
        <v>14535</v>
      </c>
      <c r="I1019">
        <v>4186.0800000000017</v>
      </c>
    </row>
    <row r="1020" spans="1:9" x14ac:dyDescent="0.3">
      <c r="A1020" s="1">
        <v>43775</v>
      </c>
      <c r="B1020">
        <v>11</v>
      </c>
      <c r="C1020">
        <v>2019</v>
      </c>
      <c r="D1020" t="s">
        <v>19</v>
      </c>
      <c r="E1020" t="s">
        <v>15</v>
      </c>
      <c r="F1020" t="s">
        <v>16</v>
      </c>
      <c r="G1020">
        <v>683004</v>
      </c>
      <c r="H1020">
        <v>539760</v>
      </c>
      <c r="I1020">
        <v>143244</v>
      </c>
    </row>
    <row r="1021" spans="1:9" x14ac:dyDescent="0.3">
      <c r="A1021" s="1">
        <v>43777</v>
      </c>
      <c r="B1021">
        <v>11</v>
      </c>
      <c r="C1021">
        <v>2019</v>
      </c>
      <c r="D1021" t="s">
        <v>22</v>
      </c>
      <c r="E1021" t="s">
        <v>10</v>
      </c>
      <c r="F1021" t="s">
        <v>14</v>
      </c>
      <c r="G1021">
        <v>242660.25</v>
      </c>
      <c r="H1021">
        <v>217089.6</v>
      </c>
      <c r="I1021">
        <v>25570.649999999994</v>
      </c>
    </row>
    <row r="1022" spans="1:9" x14ac:dyDescent="0.3">
      <c r="A1022" s="1">
        <v>43777</v>
      </c>
      <c r="B1022">
        <v>11</v>
      </c>
      <c r="C1022">
        <v>2019</v>
      </c>
      <c r="D1022" t="s">
        <v>21</v>
      </c>
      <c r="E1022" t="s">
        <v>15</v>
      </c>
      <c r="F1022" t="s">
        <v>16</v>
      </c>
      <c r="G1022">
        <v>659613.5</v>
      </c>
      <c r="H1022">
        <v>538460</v>
      </c>
      <c r="I1022">
        <v>121153.5</v>
      </c>
    </row>
    <row r="1023" spans="1:9" x14ac:dyDescent="0.3">
      <c r="A1023" s="1">
        <v>43778</v>
      </c>
      <c r="B1023">
        <v>11</v>
      </c>
      <c r="C1023">
        <v>2019</v>
      </c>
      <c r="D1023" t="s">
        <v>12</v>
      </c>
      <c r="E1023" t="s">
        <v>10</v>
      </c>
      <c r="F1023" t="s">
        <v>14</v>
      </c>
      <c r="G1023">
        <v>281066.82692307694</v>
      </c>
      <c r="H1023">
        <v>241080</v>
      </c>
      <c r="I1023">
        <v>39986.826923076937</v>
      </c>
    </row>
    <row r="1024" spans="1:9" x14ac:dyDescent="0.3">
      <c r="A1024" s="1">
        <v>43778</v>
      </c>
      <c r="B1024">
        <v>11</v>
      </c>
      <c r="C1024">
        <v>2019</v>
      </c>
      <c r="D1024" t="s">
        <v>19</v>
      </c>
      <c r="E1024" t="s">
        <v>10</v>
      </c>
      <c r="F1024" t="s">
        <v>14</v>
      </c>
      <c r="G1024">
        <v>459611.78365384619</v>
      </c>
      <c r="H1024">
        <v>386259.60000000003</v>
      </c>
      <c r="I1024">
        <v>73352.18365384615</v>
      </c>
    </row>
    <row r="1025" spans="1:9" x14ac:dyDescent="0.3">
      <c r="A1025" s="1">
        <v>43779</v>
      </c>
      <c r="B1025">
        <v>11</v>
      </c>
      <c r="C1025">
        <v>2019</v>
      </c>
      <c r="D1025" t="s">
        <v>12</v>
      </c>
      <c r="E1025" t="s">
        <v>13</v>
      </c>
      <c r="F1025" t="s">
        <v>16</v>
      </c>
      <c r="G1025">
        <v>40227.314400000003</v>
      </c>
      <c r="H1025">
        <v>31575.600000000002</v>
      </c>
      <c r="I1025">
        <v>8651.7144000000008</v>
      </c>
    </row>
    <row r="1026" spans="1:9" x14ac:dyDescent="0.3">
      <c r="A1026" s="1">
        <v>43781</v>
      </c>
      <c r="B1026">
        <v>11</v>
      </c>
      <c r="C1026">
        <v>2019</v>
      </c>
      <c r="D1026" t="s">
        <v>12</v>
      </c>
      <c r="E1026" t="s">
        <v>10</v>
      </c>
      <c r="F1026" t="s">
        <v>11</v>
      </c>
      <c r="G1026">
        <v>79242.210000000006</v>
      </c>
      <c r="H1026">
        <v>60722</v>
      </c>
      <c r="I1026">
        <v>18520.210000000006</v>
      </c>
    </row>
    <row r="1027" spans="1:9" x14ac:dyDescent="0.3">
      <c r="A1027" s="1">
        <v>43782</v>
      </c>
      <c r="B1027">
        <v>11</v>
      </c>
      <c r="C1027">
        <v>2019</v>
      </c>
      <c r="D1027" t="s">
        <v>19</v>
      </c>
      <c r="E1027" t="s">
        <v>10</v>
      </c>
      <c r="F1027" t="s">
        <v>16</v>
      </c>
      <c r="G1027">
        <v>35172</v>
      </c>
      <c r="H1027">
        <v>19540</v>
      </c>
      <c r="I1027">
        <v>15632</v>
      </c>
    </row>
    <row r="1028" spans="1:9" x14ac:dyDescent="0.3">
      <c r="A1028" s="1">
        <v>43783</v>
      </c>
      <c r="B1028">
        <v>11</v>
      </c>
      <c r="C1028">
        <v>2019</v>
      </c>
      <c r="D1028" t="s">
        <v>12</v>
      </c>
      <c r="E1028" t="s">
        <v>23</v>
      </c>
      <c r="F1028" t="s">
        <v>16</v>
      </c>
      <c r="G1028">
        <v>326922.75</v>
      </c>
      <c r="H1028">
        <v>245310</v>
      </c>
      <c r="I1028">
        <v>81612.75</v>
      </c>
    </row>
    <row r="1029" spans="1:9" x14ac:dyDescent="0.3">
      <c r="A1029" s="1">
        <v>43784</v>
      </c>
      <c r="B1029">
        <v>11</v>
      </c>
      <c r="C1029">
        <v>2019</v>
      </c>
      <c r="D1029" t="s">
        <v>19</v>
      </c>
      <c r="E1029" t="s">
        <v>15</v>
      </c>
      <c r="F1029" t="s">
        <v>14</v>
      </c>
      <c r="G1029">
        <v>754539.92307692301</v>
      </c>
      <c r="H1029">
        <v>634118.40000000002</v>
      </c>
      <c r="I1029">
        <v>120421.52307692298</v>
      </c>
    </row>
    <row r="1030" spans="1:9" x14ac:dyDescent="0.3">
      <c r="A1030" s="1">
        <v>43784</v>
      </c>
      <c r="B1030">
        <v>11</v>
      </c>
      <c r="C1030">
        <v>2019</v>
      </c>
      <c r="D1030" t="s">
        <v>12</v>
      </c>
      <c r="E1030" t="s">
        <v>13</v>
      </c>
      <c r="F1030" t="s">
        <v>14</v>
      </c>
      <c r="G1030">
        <v>1037623.5288461538</v>
      </c>
      <c r="H1030">
        <v>880921.20000000007</v>
      </c>
      <c r="I1030">
        <v>156702.32884615369</v>
      </c>
    </row>
    <row r="1031" spans="1:9" x14ac:dyDescent="0.3">
      <c r="A1031" s="1">
        <v>43784</v>
      </c>
      <c r="B1031">
        <v>11</v>
      </c>
      <c r="C1031">
        <v>2019</v>
      </c>
      <c r="D1031" t="s">
        <v>19</v>
      </c>
      <c r="E1031" t="s">
        <v>23</v>
      </c>
      <c r="F1031" t="s">
        <v>16</v>
      </c>
      <c r="G1031">
        <v>1172166.24</v>
      </c>
      <c r="H1031">
        <v>1012502.4</v>
      </c>
      <c r="I1031">
        <v>159663.83999999997</v>
      </c>
    </row>
    <row r="1032" spans="1:9" x14ac:dyDescent="0.3">
      <c r="A1032" s="1">
        <v>43785</v>
      </c>
      <c r="B1032">
        <v>11</v>
      </c>
      <c r="C1032">
        <v>2019</v>
      </c>
      <c r="D1032" t="s">
        <v>22</v>
      </c>
      <c r="E1032" t="s">
        <v>13</v>
      </c>
      <c r="F1032" t="s">
        <v>16</v>
      </c>
      <c r="G1032">
        <v>416279.5</v>
      </c>
      <c r="H1032">
        <v>339820</v>
      </c>
      <c r="I1032">
        <v>76459.5</v>
      </c>
    </row>
    <row r="1033" spans="1:9" x14ac:dyDescent="0.3">
      <c r="A1033" s="1">
        <v>43785</v>
      </c>
      <c r="B1033">
        <v>11</v>
      </c>
      <c r="C1033">
        <v>2019</v>
      </c>
      <c r="D1033" t="s">
        <v>17</v>
      </c>
      <c r="E1033" t="s">
        <v>13</v>
      </c>
      <c r="F1033" t="s">
        <v>16</v>
      </c>
      <c r="G1033">
        <v>1092024.3600000001</v>
      </c>
      <c r="H1033">
        <v>881758.8</v>
      </c>
      <c r="I1033">
        <v>210265.56000000006</v>
      </c>
    </row>
    <row r="1034" spans="1:9" x14ac:dyDescent="0.3">
      <c r="A1034" s="1">
        <v>43786</v>
      </c>
      <c r="B1034">
        <v>11</v>
      </c>
      <c r="C1034">
        <v>2019</v>
      </c>
      <c r="D1034" t="s">
        <v>19</v>
      </c>
      <c r="E1034" t="s">
        <v>10</v>
      </c>
      <c r="F1034" t="s">
        <v>11</v>
      </c>
      <c r="G1034">
        <v>36031.5</v>
      </c>
      <c r="H1034">
        <v>28260</v>
      </c>
      <c r="I1034">
        <v>7771.5</v>
      </c>
    </row>
    <row r="1035" spans="1:9" x14ac:dyDescent="0.3">
      <c r="A1035" s="1">
        <v>43786</v>
      </c>
      <c r="B1035">
        <v>11</v>
      </c>
      <c r="C1035">
        <v>2019</v>
      </c>
      <c r="D1035" t="s">
        <v>17</v>
      </c>
      <c r="E1035" t="s">
        <v>10</v>
      </c>
      <c r="F1035" t="s">
        <v>14</v>
      </c>
      <c r="G1035">
        <v>93571.153846153844</v>
      </c>
      <c r="H1035">
        <v>79440</v>
      </c>
      <c r="I1035">
        <v>14131.153846153844</v>
      </c>
    </row>
    <row r="1036" spans="1:9" x14ac:dyDescent="0.3">
      <c r="A1036" s="1">
        <v>43787</v>
      </c>
      <c r="B1036">
        <v>11</v>
      </c>
      <c r="C1036">
        <v>2019</v>
      </c>
      <c r="D1036" t="s">
        <v>22</v>
      </c>
      <c r="E1036" t="s">
        <v>13</v>
      </c>
      <c r="F1036" t="s">
        <v>20</v>
      </c>
      <c r="G1036">
        <v>44514.288</v>
      </c>
      <c r="H1036">
        <v>36687.600000000006</v>
      </c>
      <c r="I1036">
        <v>7826.6879999999946</v>
      </c>
    </row>
    <row r="1037" spans="1:9" x14ac:dyDescent="0.3">
      <c r="A1037" s="1">
        <v>43788</v>
      </c>
      <c r="B1037">
        <v>11</v>
      </c>
      <c r="C1037">
        <v>2019</v>
      </c>
      <c r="D1037" t="s">
        <v>19</v>
      </c>
      <c r="E1037" t="s">
        <v>13</v>
      </c>
      <c r="F1037" t="s">
        <v>18</v>
      </c>
      <c r="G1037">
        <v>124992</v>
      </c>
      <c r="H1037">
        <v>112000</v>
      </c>
      <c r="I1037">
        <v>12992</v>
      </c>
    </row>
    <row r="1038" spans="1:9" x14ac:dyDescent="0.3">
      <c r="A1038" s="1">
        <v>43789</v>
      </c>
      <c r="B1038">
        <v>11</v>
      </c>
      <c r="C1038">
        <v>2019</v>
      </c>
      <c r="D1038" t="s">
        <v>21</v>
      </c>
      <c r="E1038" t="s">
        <v>10</v>
      </c>
      <c r="F1038" t="s">
        <v>16</v>
      </c>
      <c r="G1038">
        <v>87514.447999999989</v>
      </c>
      <c r="H1038">
        <v>47562.200000000004</v>
      </c>
      <c r="I1038">
        <v>39952.247999999985</v>
      </c>
    </row>
    <row r="1039" spans="1:9" x14ac:dyDescent="0.3">
      <c r="A1039" s="1">
        <v>43790</v>
      </c>
      <c r="B1039">
        <v>11</v>
      </c>
      <c r="C1039">
        <v>2019</v>
      </c>
      <c r="D1039" t="s">
        <v>21</v>
      </c>
      <c r="E1039" t="s">
        <v>13</v>
      </c>
      <c r="F1039" t="s">
        <v>16</v>
      </c>
      <c r="G1039">
        <v>83160</v>
      </c>
      <c r="H1039">
        <v>70200</v>
      </c>
      <c r="I1039">
        <v>12960</v>
      </c>
    </row>
    <row r="1040" spans="1:9" x14ac:dyDescent="0.3">
      <c r="A1040" s="1">
        <v>43790</v>
      </c>
      <c r="B1040">
        <v>11</v>
      </c>
      <c r="C1040">
        <v>2019</v>
      </c>
      <c r="D1040" t="s">
        <v>12</v>
      </c>
      <c r="E1040" t="s">
        <v>23</v>
      </c>
      <c r="F1040" t="s">
        <v>16</v>
      </c>
      <c r="G1040">
        <v>2115812.16</v>
      </c>
      <c r="H1040">
        <v>1806604.8</v>
      </c>
      <c r="I1040">
        <v>309207.3600000001</v>
      </c>
    </row>
    <row r="1041" spans="1:9" x14ac:dyDescent="0.3">
      <c r="A1041" s="1">
        <v>43790</v>
      </c>
      <c r="B1041">
        <v>11</v>
      </c>
      <c r="C1041">
        <v>2019</v>
      </c>
      <c r="D1041" t="s">
        <v>19</v>
      </c>
      <c r="E1041" t="s">
        <v>13</v>
      </c>
      <c r="F1041" t="s">
        <v>18</v>
      </c>
      <c r="G1041">
        <v>645300</v>
      </c>
      <c r="H1041">
        <v>537750</v>
      </c>
      <c r="I1041">
        <v>107550</v>
      </c>
    </row>
    <row r="1042" spans="1:9" x14ac:dyDescent="0.3">
      <c r="A1042" s="1">
        <v>43791</v>
      </c>
      <c r="B1042">
        <v>11</v>
      </c>
      <c r="C1042">
        <v>2019</v>
      </c>
      <c r="D1042" t="s">
        <v>12</v>
      </c>
      <c r="E1042" t="s">
        <v>23</v>
      </c>
      <c r="F1042" t="s">
        <v>16</v>
      </c>
      <c r="G1042">
        <v>9930.9952000000012</v>
      </c>
      <c r="H1042">
        <v>7710.4000000000005</v>
      </c>
      <c r="I1042">
        <v>2220.5952000000007</v>
      </c>
    </row>
    <row r="1043" spans="1:9" x14ac:dyDescent="0.3">
      <c r="A1043" s="1">
        <v>43792</v>
      </c>
      <c r="B1043">
        <v>11</v>
      </c>
      <c r="C1043">
        <v>2019</v>
      </c>
      <c r="D1043" t="s">
        <v>12</v>
      </c>
      <c r="E1043" t="s">
        <v>10</v>
      </c>
      <c r="F1043" t="s">
        <v>14</v>
      </c>
      <c r="G1043">
        <v>328283.65384615381</v>
      </c>
      <c r="H1043">
        <v>303480</v>
      </c>
      <c r="I1043">
        <v>24803.653846153815</v>
      </c>
    </row>
    <row r="1044" spans="1:9" x14ac:dyDescent="0.3">
      <c r="A1044" s="1">
        <v>43792</v>
      </c>
      <c r="B1044">
        <v>11</v>
      </c>
      <c r="C1044">
        <v>2019</v>
      </c>
      <c r="D1044" t="s">
        <v>21</v>
      </c>
      <c r="E1044" t="s">
        <v>10</v>
      </c>
      <c r="F1044" t="s">
        <v>16</v>
      </c>
      <c r="G1044">
        <v>3292128</v>
      </c>
      <c r="H1044">
        <v>2547480</v>
      </c>
      <c r="I1044">
        <v>744648</v>
      </c>
    </row>
    <row r="1045" spans="1:9" x14ac:dyDescent="0.3">
      <c r="A1045" s="1">
        <v>43792</v>
      </c>
      <c r="B1045">
        <v>11</v>
      </c>
      <c r="C1045">
        <v>2019</v>
      </c>
      <c r="D1045" t="s">
        <v>21</v>
      </c>
      <c r="E1045" t="s">
        <v>13</v>
      </c>
      <c r="F1045" t="s">
        <v>16</v>
      </c>
      <c r="G1045">
        <v>50760.984000000004</v>
      </c>
      <c r="H1045">
        <v>29512.2</v>
      </c>
      <c r="I1045">
        <v>21248.784000000003</v>
      </c>
    </row>
    <row r="1046" spans="1:9" x14ac:dyDescent="0.3">
      <c r="A1046" s="1">
        <v>43792</v>
      </c>
      <c r="B1046">
        <v>11</v>
      </c>
      <c r="C1046">
        <v>2019</v>
      </c>
      <c r="D1046" t="s">
        <v>22</v>
      </c>
      <c r="E1046" t="s">
        <v>13</v>
      </c>
      <c r="F1046" t="s">
        <v>18</v>
      </c>
      <c r="G1046">
        <v>76146</v>
      </c>
      <c r="H1046">
        <v>64750</v>
      </c>
      <c r="I1046">
        <v>11396</v>
      </c>
    </row>
    <row r="1047" spans="1:9" x14ac:dyDescent="0.3">
      <c r="A1047" s="1">
        <v>43793</v>
      </c>
      <c r="B1047">
        <v>11</v>
      </c>
      <c r="C1047">
        <v>2019</v>
      </c>
      <c r="D1047" t="s">
        <v>19</v>
      </c>
      <c r="E1047" t="s">
        <v>10</v>
      </c>
      <c r="F1047" t="s">
        <v>14</v>
      </c>
      <c r="G1047">
        <v>277809.23076923075</v>
      </c>
      <c r="H1047">
        <v>243302.39999999999</v>
      </c>
      <c r="I1047">
        <v>34506.830769230757</v>
      </c>
    </row>
    <row r="1048" spans="1:9" x14ac:dyDescent="0.3">
      <c r="A1048" s="1">
        <v>43795</v>
      </c>
      <c r="B1048">
        <v>11</v>
      </c>
      <c r="C1048">
        <v>2019</v>
      </c>
      <c r="D1048" t="s">
        <v>12</v>
      </c>
      <c r="E1048" t="s">
        <v>23</v>
      </c>
      <c r="F1048" t="s">
        <v>16</v>
      </c>
      <c r="G1048">
        <v>90791.423999999999</v>
      </c>
      <c r="H1048">
        <v>47287.200000000004</v>
      </c>
      <c r="I1048">
        <v>43504.223999999995</v>
      </c>
    </row>
    <row r="1049" spans="1:9" x14ac:dyDescent="0.3">
      <c r="A1049" s="1">
        <v>43796</v>
      </c>
      <c r="B1049">
        <v>11</v>
      </c>
      <c r="C1049">
        <v>2019</v>
      </c>
      <c r="D1049" t="s">
        <v>12</v>
      </c>
      <c r="E1049" t="s">
        <v>23</v>
      </c>
      <c r="F1049" t="s">
        <v>16</v>
      </c>
      <c r="G1049">
        <v>34356.537599999996</v>
      </c>
      <c r="H1049">
        <v>27886.799999999999</v>
      </c>
      <c r="I1049">
        <v>6469.7375999999967</v>
      </c>
    </row>
    <row r="1050" spans="1:9" x14ac:dyDescent="0.3">
      <c r="A1050" s="1">
        <v>43797</v>
      </c>
      <c r="B1050">
        <v>11</v>
      </c>
      <c r="C1050">
        <v>2019</v>
      </c>
      <c r="D1050" t="s">
        <v>19</v>
      </c>
      <c r="E1050" t="s">
        <v>10</v>
      </c>
      <c r="F1050" t="s">
        <v>11</v>
      </c>
      <c r="G1050">
        <v>53594.100000000006</v>
      </c>
      <c r="H1050">
        <v>38010</v>
      </c>
      <c r="I1050">
        <v>15584.100000000006</v>
      </c>
    </row>
    <row r="1051" spans="1:9" x14ac:dyDescent="0.3">
      <c r="A1051" s="1">
        <v>43797</v>
      </c>
      <c r="B1051">
        <v>11</v>
      </c>
      <c r="C1051">
        <v>2019</v>
      </c>
      <c r="D1051" t="s">
        <v>12</v>
      </c>
      <c r="E1051" t="s">
        <v>10</v>
      </c>
      <c r="F1051" t="s">
        <v>14</v>
      </c>
      <c r="G1051">
        <v>170701.52884615384</v>
      </c>
      <c r="H1051">
        <v>163245.6</v>
      </c>
      <c r="I1051">
        <v>7455.9288461538381</v>
      </c>
    </row>
    <row r="1052" spans="1:9" x14ac:dyDescent="0.3">
      <c r="A1052" s="1">
        <v>43797</v>
      </c>
      <c r="B1052">
        <v>11</v>
      </c>
      <c r="C1052">
        <v>2019</v>
      </c>
      <c r="D1052" t="s">
        <v>21</v>
      </c>
      <c r="E1052" t="s">
        <v>23</v>
      </c>
      <c r="F1052" t="s">
        <v>14</v>
      </c>
      <c r="G1052">
        <v>1231424.423076923</v>
      </c>
      <c r="H1052">
        <v>1205347.2</v>
      </c>
      <c r="I1052">
        <v>26077.223076923052</v>
      </c>
    </row>
    <row r="1053" spans="1:9" x14ac:dyDescent="0.3">
      <c r="A1053" s="1">
        <v>43797</v>
      </c>
      <c r="B1053">
        <v>11</v>
      </c>
      <c r="C1053">
        <v>2019</v>
      </c>
      <c r="D1053" t="s">
        <v>21</v>
      </c>
      <c r="E1053" t="s">
        <v>15</v>
      </c>
      <c r="F1053" t="s">
        <v>16</v>
      </c>
      <c r="G1053">
        <v>45953.4</v>
      </c>
      <c r="H1053">
        <v>26410</v>
      </c>
      <c r="I1053">
        <v>19543.400000000001</v>
      </c>
    </row>
    <row r="1054" spans="1:9" x14ac:dyDescent="0.3">
      <c r="A1054" s="1">
        <v>43797</v>
      </c>
      <c r="B1054">
        <v>11</v>
      </c>
      <c r="C1054">
        <v>2019</v>
      </c>
      <c r="D1054" t="s">
        <v>12</v>
      </c>
      <c r="E1054" t="s">
        <v>10</v>
      </c>
      <c r="F1054" t="s">
        <v>18</v>
      </c>
      <c r="G1054">
        <v>1926499.68</v>
      </c>
      <c r="H1054">
        <v>1638180</v>
      </c>
      <c r="I1054">
        <v>288319.67999999993</v>
      </c>
    </row>
    <row r="1055" spans="1:9" x14ac:dyDescent="0.3">
      <c r="A1055" s="1">
        <v>43798</v>
      </c>
      <c r="B1055">
        <v>11</v>
      </c>
      <c r="C1055">
        <v>2019</v>
      </c>
      <c r="D1055" t="s">
        <v>19</v>
      </c>
      <c r="E1055" t="s">
        <v>10</v>
      </c>
      <c r="F1055" t="s">
        <v>16</v>
      </c>
      <c r="G1055">
        <v>36753.599999999999</v>
      </c>
      <c r="H1055">
        <v>19760</v>
      </c>
      <c r="I1055">
        <v>16993.599999999999</v>
      </c>
    </row>
    <row r="1056" spans="1:9" x14ac:dyDescent="0.3">
      <c r="A1056" s="1">
        <v>43798</v>
      </c>
      <c r="B1056">
        <v>11</v>
      </c>
      <c r="C1056">
        <v>2019</v>
      </c>
      <c r="D1056" t="s">
        <v>19</v>
      </c>
      <c r="E1056" t="s">
        <v>15</v>
      </c>
      <c r="F1056" t="s">
        <v>20</v>
      </c>
      <c r="G1056">
        <v>3341.52</v>
      </c>
      <c r="H1056">
        <v>2754</v>
      </c>
      <c r="I1056">
        <v>587.52</v>
      </c>
    </row>
    <row r="1057" spans="1:9" x14ac:dyDescent="0.3">
      <c r="A1057" s="1">
        <v>43799</v>
      </c>
      <c r="B1057">
        <v>11</v>
      </c>
      <c r="C1057">
        <v>2019</v>
      </c>
      <c r="D1057" t="s">
        <v>21</v>
      </c>
      <c r="E1057" t="s">
        <v>10</v>
      </c>
      <c r="F1057" t="s">
        <v>14</v>
      </c>
      <c r="G1057">
        <v>462456.34615384613</v>
      </c>
      <c r="H1057">
        <v>405014.4</v>
      </c>
      <c r="I1057">
        <v>57441.946153846104</v>
      </c>
    </row>
    <row r="1058" spans="1:9" x14ac:dyDescent="0.3">
      <c r="A1058" s="1">
        <v>43799</v>
      </c>
      <c r="B1058">
        <v>11</v>
      </c>
      <c r="C1058">
        <v>2019</v>
      </c>
      <c r="D1058" t="s">
        <v>12</v>
      </c>
      <c r="E1058" t="s">
        <v>13</v>
      </c>
      <c r="F1058" t="s">
        <v>20</v>
      </c>
      <c r="G1058">
        <v>19338.240000000002</v>
      </c>
      <c r="H1058">
        <v>14503.68</v>
      </c>
      <c r="I1058">
        <v>4834.5600000000013</v>
      </c>
    </row>
    <row r="1059" spans="1:9" x14ac:dyDescent="0.3">
      <c r="A1059" s="1">
        <v>43801</v>
      </c>
      <c r="B1059">
        <v>12</v>
      </c>
      <c r="C1059">
        <v>2019</v>
      </c>
      <c r="D1059" t="s">
        <v>22</v>
      </c>
      <c r="E1059" t="s">
        <v>10</v>
      </c>
      <c r="F1059" t="s">
        <v>16</v>
      </c>
      <c r="G1059">
        <v>50438.387999999999</v>
      </c>
      <c r="H1059">
        <v>27713.4</v>
      </c>
      <c r="I1059">
        <v>22724.987999999998</v>
      </c>
    </row>
    <row r="1060" spans="1:9" x14ac:dyDescent="0.3">
      <c r="A1060" s="1">
        <v>43801</v>
      </c>
      <c r="B1060">
        <v>12</v>
      </c>
      <c r="C1060">
        <v>2019</v>
      </c>
      <c r="D1060" t="s">
        <v>22</v>
      </c>
      <c r="E1060" t="s">
        <v>13</v>
      </c>
      <c r="F1060" t="s">
        <v>16</v>
      </c>
      <c r="G1060">
        <v>639472.12</v>
      </c>
      <c r="H1060">
        <v>533748.80000000005</v>
      </c>
      <c r="I1060">
        <v>105723.31999999995</v>
      </c>
    </row>
    <row r="1061" spans="1:9" x14ac:dyDescent="0.3">
      <c r="A1061" s="1">
        <v>43802</v>
      </c>
      <c r="B1061">
        <v>12</v>
      </c>
      <c r="C1061">
        <v>2019</v>
      </c>
      <c r="D1061" t="s">
        <v>21</v>
      </c>
      <c r="E1061" t="s">
        <v>13</v>
      </c>
      <c r="F1061" t="s">
        <v>14</v>
      </c>
      <c r="G1061">
        <v>47120.192307692305</v>
      </c>
      <c r="H1061">
        <v>39600</v>
      </c>
      <c r="I1061">
        <v>7520.1923076923049</v>
      </c>
    </row>
    <row r="1062" spans="1:9" x14ac:dyDescent="0.3">
      <c r="A1062" s="1">
        <v>43803</v>
      </c>
      <c r="B1062">
        <v>12</v>
      </c>
      <c r="C1062">
        <v>2019</v>
      </c>
      <c r="D1062" t="s">
        <v>19</v>
      </c>
      <c r="E1062" t="s">
        <v>13</v>
      </c>
      <c r="F1062" t="s">
        <v>16</v>
      </c>
      <c r="G1062">
        <v>492184</v>
      </c>
      <c r="H1062">
        <v>388960</v>
      </c>
      <c r="I1062">
        <v>103224</v>
      </c>
    </row>
    <row r="1063" spans="1:9" x14ac:dyDescent="0.3">
      <c r="A1063" s="1">
        <v>43803</v>
      </c>
      <c r="B1063">
        <v>12</v>
      </c>
      <c r="C1063">
        <v>2019</v>
      </c>
      <c r="D1063" t="s">
        <v>19</v>
      </c>
      <c r="E1063" t="s">
        <v>13</v>
      </c>
      <c r="F1063" t="s">
        <v>16</v>
      </c>
      <c r="G1063">
        <v>578522</v>
      </c>
      <c r="H1063">
        <v>499720</v>
      </c>
      <c r="I1063">
        <v>78802</v>
      </c>
    </row>
    <row r="1064" spans="1:9" x14ac:dyDescent="0.3">
      <c r="A1064" s="1">
        <v>43804</v>
      </c>
      <c r="B1064">
        <v>12</v>
      </c>
      <c r="C1064">
        <v>2019</v>
      </c>
      <c r="D1064" t="s">
        <v>19</v>
      </c>
      <c r="E1064" t="s">
        <v>13</v>
      </c>
      <c r="F1064" t="s">
        <v>16</v>
      </c>
      <c r="G1064">
        <v>108622.8</v>
      </c>
      <c r="H1064">
        <v>54311.4</v>
      </c>
      <c r="I1064">
        <v>54311.4</v>
      </c>
    </row>
    <row r="1065" spans="1:9" x14ac:dyDescent="0.3">
      <c r="A1065" s="1">
        <v>43805</v>
      </c>
      <c r="B1065">
        <v>12</v>
      </c>
      <c r="C1065">
        <v>2019</v>
      </c>
      <c r="D1065" t="s">
        <v>17</v>
      </c>
      <c r="E1065" t="s">
        <v>23</v>
      </c>
      <c r="F1065" t="s">
        <v>11</v>
      </c>
      <c r="G1065">
        <v>37050</v>
      </c>
      <c r="H1065">
        <v>24700</v>
      </c>
      <c r="I1065">
        <v>12350</v>
      </c>
    </row>
    <row r="1066" spans="1:9" x14ac:dyDescent="0.3">
      <c r="A1066" s="1">
        <v>43806</v>
      </c>
      <c r="B1066">
        <v>12</v>
      </c>
      <c r="C1066">
        <v>2019</v>
      </c>
      <c r="D1066" t="s">
        <v>17</v>
      </c>
      <c r="E1066" t="s">
        <v>10</v>
      </c>
      <c r="F1066" t="s">
        <v>18</v>
      </c>
      <c r="G1066">
        <v>700245</v>
      </c>
      <c r="H1066">
        <v>641250</v>
      </c>
      <c r="I1066">
        <v>58995</v>
      </c>
    </row>
    <row r="1067" spans="1:9" x14ac:dyDescent="0.3">
      <c r="A1067" s="1">
        <v>43806</v>
      </c>
      <c r="B1067">
        <v>12</v>
      </c>
      <c r="C1067">
        <v>2019</v>
      </c>
      <c r="D1067" t="s">
        <v>19</v>
      </c>
      <c r="E1067" t="s">
        <v>10</v>
      </c>
      <c r="F1067" t="s">
        <v>20</v>
      </c>
      <c r="G1067">
        <v>46444.543199999993</v>
      </c>
      <c r="H1067">
        <v>39138.660000000003</v>
      </c>
      <c r="I1067">
        <v>7305.8831999999893</v>
      </c>
    </row>
    <row r="1068" spans="1:9" x14ac:dyDescent="0.3">
      <c r="A1068" s="1">
        <v>43808</v>
      </c>
      <c r="B1068">
        <v>12</v>
      </c>
      <c r="C1068">
        <v>2019</v>
      </c>
      <c r="D1068" t="s">
        <v>19</v>
      </c>
      <c r="E1068" t="s">
        <v>15</v>
      </c>
      <c r="F1068" t="s">
        <v>16</v>
      </c>
      <c r="G1068">
        <v>19627</v>
      </c>
      <c r="H1068">
        <v>10330</v>
      </c>
      <c r="I1068">
        <v>9297</v>
      </c>
    </row>
    <row r="1069" spans="1:9" x14ac:dyDescent="0.3">
      <c r="A1069" s="1">
        <v>43808</v>
      </c>
      <c r="B1069">
        <v>12</v>
      </c>
      <c r="C1069">
        <v>2019</v>
      </c>
      <c r="D1069" t="s">
        <v>19</v>
      </c>
      <c r="E1069" t="s">
        <v>15</v>
      </c>
      <c r="F1069" t="s">
        <v>16</v>
      </c>
      <c r="G1069">
        <v>4981</v>
      </c>
      <c r="H1069">
        <v>2930</v>
      </c>
      <c r="I1069">
        <v>2051</v>
      </c>
    </row>
    <row r="1070" spans="1:9" x14ac:dyDescent="0.3">
      <c r="A1070" s="1">
        <v>43809</v>
      </c>
      <c r="B1070">
        <v>12</v>
      </c>
      <c r="C1070">
        <v>2019</v>
      </c>
      <c r="D1070" t="s">
        <v>17</v>
      </c>
      <c r="E1070" t="s">
        <v>10</v>
      </c>
      <c r="F1070" t="s">
        <v>11</v>
      </c>
      <c r="G1070">
        <v>70358.706000000006</v>
      </c>
      <c r="H1070">
        <v>47379.6</v>
      </c>
      <c r="I1070">
        <v>22979.106000000007</v>
      </c>
    </row>
    <row r="1071" spans="1:9" x14ac:dyDescent="0.3">
      <c r="A1071" s="1">
        <v>43809</v>
      </c>
      <c r="B1071">
        <v>12</v>
      </c>
      <c r="C1071">
        <v>2019</v>
      </c>
      <c r="D1071" t="s">
        <v>17</v>
      </c>
      <c r="E1071" t="s">
        <v>13</v>
      </c>
      <c r="F1071" t="s">
        <v>16</v>
      </c>
      <c r="G1071">
        <v>18891.599999999999</v>
      </c>
      <c r="H1071">
        <v>10380</v>
      </c>
      <c r="I1071">
        <v>8511.5999999999985</v>
      </c>
    </row>
    <row r="1072" spans="1:9" x14ac:dyDescent="0.3">
      <c r="A1072" s="1">
        <v>43809</v>
      </c>
      <c r="B1072">
        <v>12</v>
      </c>
      <c r="C1072">
        <v>2019</v>
      </c>
      <c r="D1072" t="s">
        <v>21</v>
      </c>
      <c r="E1072" t="s">
        <v>23</v>
      </c>
      <c r="F1072" t="s">
        <v>18</v>
      </c>
      <c r="G1072">
        <v>754092.36</v>
      </c>
      <c r="H1072">
        <v>675710</v>
      </c>
      <c r="I1072">
        <v>78382.359999999986</v>
      </c>
    </row>
    <row r="1073" spans="1:9" x14ac:dyDescent="0.3">
      <c r="A1073" s="1">
        <v>43810</v>
      </c>
      <c r="B1073">
        <v>12</v>
      </c>
      <c r="C1073">
        <v>2019</v>
      </c>
      <c r="D1073" t="s">
        <v>21</v>
      </c>
      <c r="E1073" t="s">
        <v>13</v>
      </c>
      <c r="F1073" t="s">
        <v>14</v>
      </c>
      <c r="G1073">
        <v>496968.75</v>
      </c>
      <c r="H1073">
        <v>435240</v>
      </c>
      <c r="I1073">
        <v>61728.75</v>
      </c>
    </row>
    <row r="1074" spans="1:9" x14ac:dyDescent="0.3">
      <c r="A1074" s="1">
        <v>43813</v>
      </c>
      <c r="B1074">
        <v>12</v>
      </c>
      <c r="C1074">
        <v>2019</v>
      </c>
      <c r="D1074" t="s">
        <v>17</v>
      </c>
      <c r="E1074" t="s">
        <v>13</v>
      </c>
      <c r="F1074" t="s">
        <v>16</v>
      </c>
      <c r="G1074">
        <v>39237</v>
      </c>
      <c r="H1074">
        <v>22550</v>
      </c>
      <c r="I1074">
        <v>16687</v>
      </c>
    </row>
    <row r="1075" spans="1:9" x14ac:dyDescent="0.3">
      <c r="A1075" s="1">
        <v>43814</v>
      </c>
      <c r="B1075">
        <v>12</v>
      </c>
      <c r="C1075">
        <v>2019</v>
      </c>
      <c r="D1075" t="s">
        <v>17</v>
      </c>
      <c r="E1075" t="s">
        <v>23</v>
      </c>
      <c r="F1075" t="s">
        <v>11</v>
      </c>
      <c r="G1075">
        <v>29246.400000000001</v>
      </c>
      <c r="H1075">
        <v>20310</v>
      </c>
      <c r="I1075">
        <v>8936.4000000000015</v>
      </c>
    </row>
    <row r="1076" spans="1:9" x14ac:dyDescent="0.3">
      <c r="A1076" s="1">
        <v>43814</v>
      </c>
      <c r="B1076">
        <v>12</v>
      </c>
      <c r="C1076">
        <v>2019</v>
      </c>
      <c r="D1076" t="s">
        <v>22</v>
      </c>
      <c r="E1076" t="s">
        <v>23</v>
      </c>
      <c r="F1076" t="s">
        <v>16</v>
      </c>
      <c r="G1076">
        <v>10291.120000000001</v>
      </c>
      <c r="H1076">
        <v>7990</v>
      </c>
      <c r="I1076">
        <v>2301.1200000000008</v>
      </c>
    </row>
    <row r="1077" spans="1:9" x14ac:dyDescent="0.3">
      <c r="A1077" s="1">
        <v>43814</v>
      </c>
      <c r="B1077">
        <v>12</v>
      </c>
      <c r="C1077">
        <v>2019</v>
      </c>
      <c r="D1077" t="s">
        <v>17</v>
      </c>
      <c r="E1077" t="s">
        <v>23</v>
      </c>
      <c r="F1077" t="s">
        <v>20</v>
      </c>
      <c r="G1077">
        <v>10733.4</v>
      </c>
      <c r="H1077">
        <v>9045</v>
      </c>
      <c r="I1077">
        <v>1688.3999999999996</v>
      </c>
    </row>
    <row r="1078" spans="1:9" x14ac:dyDescent="0.3">
      <c r="A1078" s="1">
        <v>43815</v>
      </c>
      <c r="B1078">
        <v>12</v>
      </c>
      <c r="C1078">
        <v>2019</v>
      </c>
      <c r="D1078" t="s">
        <v>19</v>
      </c>
      <c r="E1078" t="s">
        <v>13</v>
      </c>
      <c r="F1078" t="s">
        <v>16</v>
      </c>
      <c r="G1078">
        <v>205707.48</v>
      </c>
      <c r="H1078">
        <v>115566</v>
      </c>
      <c r="I1078">
        <v>90141.48000000001</v>
      </c>
    </row>
    <row r="1079" spans="1:9" x14ac:dyDescent="0.3">
      <c r="A1079" s="1">
        <v>43816</v>
      </c>
      <c r="B1079">
        <v>12</v>
      </c>
      <c r="C1079">
        <v>2019</v>
      </c>
      <c r="D1079" t="s">
        <v>17</v>
      </c>
      <c r="E1079" t="s">
        <v>10</v>
      </c>
      <c r="F1079" t="s">
        <v>11</v>
      </c>
      <c r="G1079">
        <v>26133.57</v>
      </c>
      <c r="H1079">
        <v>19358.2</v>
      </c>
      <c r="I1079">
        <v>6775.369999999999</v>
      </c>
    </row>
    <row r="1080" spans="1:9" x14ac:dyDescent="0.3">
      <c r="A1080" s="1">
        <v>43816</v>
      </c>
      <c r="B1080">
        <v>12</v>
      </c>
      <c r="C1080">
        <v>2019</v>
      </c>
      <c r="D1080" t="s">
        <v>21</v>
      </c>
      <c r="E1080" t="s">
        <v>10</v>
      </c>
      <c r="F1080" t="s">
        <v>16</v>
      </c>
      <c r="G1080">
        <v>44654.592000000004</v>
      </c>
      <c r="H1080">
        <v>23257.600000000002</v>
      </c>
      <c r="I1080">
        <v>21396.992000000002</v>
      </c>
    </row>
    <row r="1081" spans="1:9" x14ac:dyDescent="0.3">
      <c r="A1081" s="1">
        <v>43816</v>
      </c>
      <c r="B1081">
        <v>12</v>
      </c>
      <c r="C1081">
        <v>2019</v>
      </c>
      <c r="D1081" t="s">
        <v>12</v>
      </c>
      <c r="E1081" t="s">
        <v>13</v>
      </c>
      <c r="F1081" t="s">
        <v>18</v>
      </c>
      <c r="G1081">
        <v>657316.62</v>
      </c>
      <c r="H1081">
        <v>615465</v>
      </c>
      <c r="I1081">
        <v>41851.619999999995</v>
      </c>
    </row>
    <row r="1082" spans="1:9" x14ac:dyDescent="0.3">
      <c r="A1082" s="1">
        <v>43817</v>
      </c>
      <c r="B1082">
        <v>12</v>
      </c>
      <c r="C1082">
        <v>2019</v>
      </c>
      <c r="D1082" t="s">
        <v>21</v>
      </c>
      <c r="E1082" t="s">
        <v>13</v>
      </c>
      <c r="F1082" t="s">
        <v>14</v>
      </c>
      <c r="G1082">
        <v>35922.721153846149</v>
      </c>
      <c r="H1082">
        <v>22462.5</v>
      </c>
      <c r="I1082">
        <v>13460.221153846149</v>
      </c>
    </row>
    <row r="1083" spans="1:9" x14ac:dyDescent="0.3">
      <c r="A1083" s="1">
        <v>43818</v>
      </c>
      <c r="B1083">
        <v>12</v>
      </c>
      <c r="C1083">
        <v>2019</v>
      </c>
      <c r="D1083" t="s">
        <v>19</v>
      </c>
      <c r="E1083" t="s">
        <v>10</v>
      </c>
      <c r="F1083" t="s">
        <v>16</v>
      </c>
      <c r="G1083">
        <v>29697</v>
      </c>
      <c r="H1083">
        <v>15630</v>
      </c>
      <c r="I1083">
        <v>14067</v>
      </c>
    </row>
    <row r="1084" spans="1:9" x14ac:dyDescent="0.3">
      <c r="A1084" s="1">
        <v>43818</v>
      </c>
      <c r="B1084">
        <v>12</v>
      </c>
      <c r="C1084">
        <v>2019</v>
      </c>
      <c r="D1084" t="s">
        <v>21</v>
      </c>
      <c r="E1084" t="s">
        <v>10</v>
      </c>
      <c r="F1084" t="s">
        <v>18</v>
      </c>
      <c r="G1084">
        <v>922680</v>
      </c>
      <c r="H1084">
        <v>873750</v>
      </c>
      <c r="I1084">
        <v>48930</v>
      </c>
    </row>
    <row r="1085" spans="1:9" x14ac:dyDescent="0.3">
      <c r="A1085" s="1">
        <v>43818</v>
      </c>
      <c r="B1085">
        <v>12</v>
      </c>
      <c r="C1085">
        <v>2019</v>
      </c>
      <c r="D1085" t="s">
        <v>12</v>
      </c>
      <c r="E1085" t="s">
        <v>15</v>
      </c>
      <c r="F1085" t="s">
        <v>18</v>
      </c>
      <c r="G1085">
        <v>385968</v>
      </c>
      <c r="H1085">
        <v>374000</v>
      </c>
      <c r="I1085">
        <v>11968</v>
      </c>
    </row>
    <row r="1086" spans="1:9" x14ac:dyDescent="0.3">
      <c r="A1086" s="1">
        <v>43820</v>
      </c>
      <c r="B1086">
        <v>12</v>
      </c>
      <c r="C1086">
        <v>2019</v>
      </c>
      <c r="D1086" t="s">
        <v>17</v>
      </c>
      <c r="E1086" t="s">
        <v>13</v>
      </c>
      <c r="F1086" t="s">
        <v>11</v>
      </c>
      <c r="G1086">
        <v>141876.99</v>
      </c>
      <c r="H1086">
        <v>99562.8</v>
      </c>
      <c r="I1086">
        <v>42314.189999999988</v>
      </c>
    </row>
    <row r="1087" spans="1:9" x14ac:dyDescent="0.3">
      <c r="A1087" s="1">
        <v>43820</v>
      </c>
      <c r="B1087">
        <v>12</v>
      </c>
      <c r="C1087">
        <v>2019</v>
      </c>
      <c r="D1087" t="s">
        <v>17</v>
      </c>
      <c r="E1087" t="s">
        <v>13</v>
      </c>
      <c r="F1087" t="s">
        <v>16</v>
      </c>
      <c r="G1087">
        <v>639922.5</v>
      </c>
      <c r="H1087">
        <v>559260</v>
      </c>
      <c r="I1087">
        <v>80662.5</v>
      </c>
    </row>
    <row r="1088" spans="1:9" x14ac:dyDescent="0.3">
      <c r="A1088" s="1">
        <v>43820</v>
      </c>
      <c r="B1088">
        <v>12</v>
      </c>
      <c r="C1088">
        <v>2019</v>
      </c>
      <c r="D1088" t="s">
        <v>17</v>
      </c>
      <c r="E1088" t="s">
        <v>13</v>
      </c>
      <c r="F1088" t="s">
        <v>16</v>
      </c>
      <c r="G1088">
        <v>8969.724400000001</v>
      </c>
      <c r="H1088">
        <v>6815.9000000000005</v>
      </c>
      <c r="I1088">
        <v>2153.8244000000004</v>
      </c>
    </row>
    <row r="1089" spans="1:9" x14ac:dyDescent="0.3">
      <c r="A1089" s="1">
        <v>43821</v>
      </c>
      <c r="B1089">
        <v>12</v>
      </c>
      <c r="C1089">
        <v>2019</v>
      </c>
      <c r="D1089" t="s">
        <v>19</v>
      </c>
      <c r="E1089" t="s">
        <v>23</v>
      </c>
      <c r="F1089" t="s">
        <v>16</v>
      </c>
      <c r="G1089">
        <v>63861.613199999993</v>
      </c>
      <c r="H1089">
        <v>51835.724999999999</v>
      </c>
      <c r="I1089">
        <v>12025.888199999994</v>
      </c>
    </row>
    <row r="1090" spans="1:9" x14ac:dyDescent="0.3">
      <c r="A1090" s="1">
        <v>43822</v>
      </c>
      <c r="B1090">
        <v>12</v>
      </c>
      <c r="C1090">
        <v>2019</v>
      </c>
      <c r="D1090" t="s">
        <v>21</v>
      </c>
      <c r="E1090" t="s">
        <v>13</v>
      </c>
      <c r="F1090" t="s">
        <v>16</v>
      </c>
      <c r="G1090">
        <v>20275.2</v>
      </c>
      <c r="H1090">
        <v>10560</v>
      </c>
      <c r="I1090">
        <v>9715.2000000000007</v>
      </c>
    </row>
    <row r="1091" spans="1:9" x14ac:dyDescent="0.3">
      <c r="A1091" s="1">
        <v>43822</v>
      </c>
      <c r="B1091">
        <v>12</v>
      </c>
      <c r="C1091">
        <v>2019</v>
      </c>
      <c r="D1091" t="s">
        <v>19</v>
      </c>
      <c r="E1091" t="s">
        <v>15</v>
      </c>
      <c r="F1091" t="s">
        <v>16</v>
      </c>
      <c r="G1091">
        <v>7040.9493000000002</v>
      </c>
      <c r="H1091">
        <v>5080.05</v>
      </c>
      <c r="I1091">
        <v>1960.8993</v>
      </c>
    </row>
    <row r="1092" spans="1:9" x14ac:dyDescent="0.3">
      <c r="A1092" s="1">
        <v>43824</v>
      </c>
      <c r="B1092">
        <v>12</v>
      </c>
      <c r="C1092">
        <v>2019</v>
      </c>
      <c r="D1092" t="s">
        <v>22</v>
      </c>
      <c r="E1092" t="s">
        <v>10</v>
      </c>
      <c r="F1092" t="s">
        <v>11</v>
      </c>
      <c r="G1092">
        <v>60073.200000000004</v>
      </c>
      <c r="H1092">
        <v>40048.800000000003</v>
      </c>
      <c r="I1092">
        <v>20024.400000000001</v>
      </c>
    </row>
    <row r="1093" spans="1:9" x14ac:dyDescent="0.3">
      <c r="A1093" s="1">
        <v>43824</v>
      </c>
      <c r="B1093">
        <v>12</v>
      </c>
      <c r="C1093">
        <v>2019</v>
      </c>
      <c r="D1093" t="s">
        <v>12</v>
      </c>
      <c r="E1093" t="s">
        <v>23</v>
      </c>
      <c r="F1093" t="s">
        <v>16</v>
      </c>
      <c r="G1093">
        <v>3142.7200000000003</v>
      </c>
      <c r="H1093">
        <v>2440</v>
      </c>
      <c r="I1093">
        <v>702.72000000000025</v>
      </c>
    </row>
    <row r="1094" spans="1:9" x14ac:dyDescent="0.3">
      <c r="A1094" s="1">
        <v>43828</v>
      </c>
      <c r="B1094">
        <v>12</v>
      </c>
      <c r="C1094">
        <v>2019</v>
      </c>
      <c r="D1094" t="s">
        <v>22</v>
      </c>
      <c r="E1094" t="s">
        <v>23</v>
      </c>
      <c r="F1094" t="s">
        <v>11</v>
      </c>
      <c r="G1094">
        <v>11092.95</v>
      </c>
      <c r="H1094">
        <v>7470</v>
      </c>
      <c r="I1094">
        <v>3622.9500000000007</v>
      </c>
    </row>
    <row r="1095" spans="1:9" x14ac:dyDescent="0.3">
      <c r="A1095" s="1">
        <v>43828</v>
      </c>
      <c r="B1095">
        <v>12</v>
      </c>
      <c r="C1095">
        <v>2019</v>
      </c>
      <c r="D1095" t="s">
        <v>17</v>
      </c>
      <c r="E1095" t="s">
        <v>13</v>
      </c>
      <c r="F1095" t="s">
        <v>18</v>
      </c>
      <c r="G1095">
        <v>715036.68</v>
      </c>
      <c r="H1095">
        <v>692865</v>
      </c>
      <c r="I1095">
        <v>22171.680000000051</v>
      </c>
    </row>
    <row r="1096" spans="1:9" x14ac:dyDescent="0.3">
      <c r="A1096" s="1">
        <v>43828</v>
      </c>
      <c r="B1096">
        <v>12</v>
      </c>
      <c r="C1096">
        <v>2019</v>
      </c>
      <c r="D1096" t="s">
        <v>22</v>
      </c>
      <c r="E1096" t="s">
        <v>13</v>
      </c>
      <c r="F1096" t="s">
        <v>20</v>
      </c>
      <c r="G1096">
        <v>9100.08</v>
      </c>
      <c r="H1096">
        <v>6894</v>
      </c>
      <c r="I1096">
        <v>2206.08</v>
      </c>
    </row>
    <row r="1097" spans="1:9" x14ac:dyDescent="0.3">
      <c r="A1097" s="1">
        <v>43828</v>
      </c>
      <c r="B1097">
        <v>12</v>
      </c>
      <c r="C1097">
        <v>2019</v>
      </c>
      <c r="D1097" t="s">
        <v>21</v>
      </c>
      <c r="E1097" t="s">
        <v>13</v>
      </c>
      <c r="F1097" t="s">
        <v>20</v>
      </c>
      <c r="G1097">
        <v>13429.92</v>
      </c>
      <c r="H1097">
        <v>10278</v>
      </c>
      <c r="I1097">
        <v>3151.92</v>
      </c>
    </row>
    <row r="1098" spans="1:9" x14ac:dyDescent="0.3">
      <c r="A1098" s="1">
        <v>43829</v>
      </c>
      <c r="B1098">
        <v>12</v>
      </c>
      <c r="C1098">
        <v>2019</v>
      </c>
      <c r="D1098" t="s">
        <v>21</v>
      </c>
      <c r="E1098" t="s">
        <v>13</v>
      </c>
      <c r="F1098" t="s">
        <v>11</v>
      </c>
      <c r="G1098">
        <v>30991.8</v>
      </c>
      <c r="H1098">
        <v>21980</v>
      </c>
      <c r="I1098">
        <v>9011.7999999999993</v>
      </c>
    </row>
    <row r="1099" spans="1:9" x14ac:dyDescent="0.3">
      <c r="A1099" s="1">
        <v>43829</v>
      </c>
      <c r="B1099">
        <v>12</v>
      </c>
      <c r="C1099">
        <v>2019</v>
      </c>
      <c r="D1099" t="s">
        <v>12</v>
      </c>
      <c r="E1099" t="s">
        <v>15</v>
      </c>
      <c r="F1099" t="s">
        <v>16</v>
      </c>
      <c r="G1099">
        <v>3503.6400000000008</v>
      </c>
      <c r="H1099">
        <v>2910</v>
      </c>
      <c r="I1099">
        <v>593.64000000000078</v>
      </c>
    </row>
    <row r="1100" spans="1:9" x14ac:dyDescent="0.3">
      <c r="A1100" s="1">
        <v>43829</v>
      </c>
      <c r="B1100">
        <v>12</v>
      </c>
      <c r="C1100">
        <v>2019</v>
      </c>
      <c r="D1100" t="s">
        <v>17</v>
      </c>
      <c r="E1100" t="s">
        <v>15</v>
      </c>
      <c r="F1100" t="s">
        <v>18</v>
      </c>
      <c r="G1100">
        <v>678960</v>
      </c>
      <c r="H1100">
        <v>615000</v>
      </c>
      <c r="I1100">
        <v>63960</v>
      </c>
    </row>
    <row r="1101" spans="1:9" x14ac:dyDescent="0.3">
      <c r="A1101" s="1">
        <v>43832</v>
      </c>
      <c r="B1101">
        <v>1</v>
      </c>
      <c r="C1101">
        <v>2020</v>
      </c>
      <c r="D1101" t="s">
        <v>19</v>
      </c>
      <c r="E1101" t="s">
        <v>13</v>
      </c>
      <c r="F1101" t="s">
        <v>16</v>
      </c>
      <c r="G1101">
        <v>1215694.48</v>
      </c>
      <c r="H1101">
        <v>960731.20000000007</v>
      </c>
      <c r="I1101">
        <v>254963.27999999991</v>
      </c>
    </row>
    <row r="1102" spans="1:9" x14ac:dyDescent="0.3">
      <c r="A1102" s="1">
        <v>43833</v>
      </c>
      <c r="B1102">
        <v>1</v>
      </c>
      <c r="C1102">
        <v>2020</v>
      </c>
      <c r="D1102" t="s">
        <v>21</v>
      </c>
      <c r="E1102" t="s">
        <v>15</v>
      </c>
      <c r="F1102" t="s">
        <v>16</v>
      </c>
      <c r="G1102">
        <v>634155.82999999996</v>
      </c>
      <c r="H1102">
        <v>547775.80000000005</v>
      </c>
      <c r="I1102">
        <v>86380.029999999912</v>
      </c>
    </row>
    <row r="1103" spans="1:9" x14ac:dyDescent="0.3">
      <c r="A1103" s="1">
        <v>43834</v>
      </c>
      <c r="B1103">
        <v>1</v>
      </c>
      <c r="C1103">
        <v>2020</v>
      </c>
      <c r="D1103" t="s">
        <v>19</v>
      </c>
      <c r="E1103" t="s">
        <v>23</v>
      </c>
      <c r="F1103" t="s">
        <v>18</v>
      </c>
      <c r="G1103">
        <v>287481.60000000003</v>
      </c>
      <c r="H1103">
        <v>257600</v>
      </c>
      <c r="I1103">
        <v>29881.600000000035</v>
      </c>
    </row>
    <row r="1104" spans="1:9" x14ac:dyDescent="0.3">
      <c r="A1104" s="1">
        <v>43836</v>
      </c>
      <c r="B1104">
        <v>1</v>
      </c>
      <c r="C1104">
        <v>2020</v>
      </c>
      <c r="D1104" t="s">
        <v>22</v>
      </c>
      <c r="E1104" t="s">
        <v>10</v>
      </c>
      <c r="F1104" t="s">
        <v>11</v>
      </c>
      <c r="G1104">
        <v>21573</v>
      </c>
      <c r="H1104">
        <v>15300</v>
      </c>
      <c r="I1104">
        <v>6273</v>
      </c>
    </row>
    <row r="1105" spans="1:9" x14ac:dyDescent="0.3">
      <c r="A1105" s="1">
        <v>43836</v>
      </c>
      <c r="B1105">
        <v>1</v>
      </c>
      <c r="C1105">
        <v>2020</v>
      </c>
      <c r="D1105" t="s">
        <v>12</v>
      </c>
      <c r="E1105" t="s">
        <v>13</v>
      </c>
      <c r="F1105" t="s">
        <v>11</v>
      </c>
      <c r="G1105">
        <v>172859.67600000001</v>
      </c>
      <c r="H1105">
        <v>130954.3</v>
      </c>
      <c r="I1105">
        <v>41905.376000000004</v>
      </c>
    </row>
    <row r="1106" spans="1:9" x14ac:dyDescent="0.3">
      <c r="A1106" s="1">
        <v>43836</v>
      </c>
      <c r="B1106">
        <v>1</v>
      </c>
      <c r="C1106">
        <v>2020</v>
      </c>
      <c r="D1106" t="s">
        <v>21</v>
      </c>
      <c r="E1106" t="s">
        <v>15</v>
      </c>
      <c r="F1106" t="s">
        <v>16</v>
      </c>
      <c r="G1106">
        <v>81514.92</v>
      </c>
      <c r="H1106">
        <v>43359</v>
      </c>
      <c r="I1106">
        <v>38155.919999999998</v>
      </c>
    </row>
    <row r="1107" spans="1:9" x14ac:dyDescent="0.3">
      <c r="A1107" s="1">
        <v>43836</v>
      </c>
      <c r="B1107">
        <v>1</v>
      </c>
      <c r="C1107">
        <v>2020</v>
      </c>
      <c r="D1107" t="s">
        <v>22</v>
      </c>
      <c r="E1107" t="s">
        <v>13</v>
      </c>
      <c r="F1107" t="s">
        <v>18</v>
      </c>
      <c r="G1107">
        <v>230272.56</v>
      </c>
      <c r="H1107">
        <v>195810</v>
      </c>
      <c r="I1107">
        <v>34462.559999999998</v>
      </c>
    </row>
    <row r="1108" spans="1:9" x14ac:dyDescent="0.3">
      <c r="A1108" s="1">
        <v>43836</v>
      </c>
      <c r="B1108">
        <v>1</v>
      </c>
      <c r="C1108">
        <v>2020</v>
      </c>
      <c r="D1108" t="s">
        <v>21</v>
      </c>
      <c r="E1108" t="s">
        <v>13</v>
      </c>
      <c r="F1108" t="s">
        <v>18</v>
      </c>
      <c r="G1108">
        <v>2328868.8000000003</v>
      </c>
      <c r="H1108">
        <v>2156360</v>
      </c>
      <c r="I1108">
        <v>172508.80000000028</v>
      </c>
    </row>
    <row r="1109" spans="1:9" x14ac:dyDescent="0.3">
      <c r="A1109" s="1">
        <v>43837</v>
      </c>
      <c r="B1109">
        <v>1</v>
      </c>
      <c r="C1109">
        <v>2020</v>
      </c>
      <c r="D1109" t="s">
        <v>21</v>
      </c>
      <c r="E1109" t="s">
        <v>13</v>
      </c>
      <c r="F1109" t="s">
        <v>16</v>
      </c>
      <c r="G1109">
        <v>2207.8014000000003</v>
      </c>
      <c r="H1109">
        <v>1695.7</v>
      </c>
      <c r="I1109">
        <v>512.10140000000024</v>
      </c>
    </row>
    <row r="1110" spans="1:9" x14ac:dyDescent="0.3">
      <c r="A1110" s="1">
        <v>43837</v>
      </c>
      <c r="B1110">
        <v>1</v>
      </c>
      <c r="C1110">
        <v>2020</v>
      </c>
      <c r="D1110" t="s">
        <v>17</v>
      </c>
      <c r="E1110" t="s">
        <v>13</v>
      </c>
      <c r="F1110" t="s">
        <v>20</v>
      </c>
      <c r="G1110">
        <v>6305.76</v>
      </c>
      <c r="H1110">
        <v>5436</v>
      </c>
      <c r="I1110">
        <v>869.76000000000022</v>
      </c>
    </row>
    <row r="1111" spans="1:9" x14ac:dyDescent="0.3">
      <c r="A1111" s="1">
        <v>43838</v>
      </c>
      <c r="B1111">
        <v>1</v>
      </c>
      <c r="C1111">
        <v>2020</v>
      </c>
      <c r="D1111" t="s">
        <v>12</v>
      </c>
      <c r="E1111" t="s">
        <v>10</v>
      </c>
      <c r="F1111" t="s">
        <v>16</v>
      </c>
      <c r="G1111">
        <v>37646.248500000002</v>
      </c>
      <c r="H1111">
        <v>28305.45</v>
      </c>
      <c r="I1111">
        <v>9340.7985000000008</v>
      </c>
    </row>
    <row r="1112" spans="1:9" x14ac:dyDescent="0.3">
      <c r="A1112" s="1">
        <v>43839</v>
      </c>
      <c r="B1112">
        <v>1</v>
      </c>
      <c r="C1112">
        <v>2020</v>
      </c>
      <c r="D1112" t="s">
        <v>17</v>
      </c>
      <c r="E1112" t="s">
        <v>23</v>
      </c>
      <c r="F1112" t="s">
        <v>16</v>
      </c>
      <c r="G1112">
        <v>11191.95</v>
      </c>
      <c r="H1112">
        <v>8415</v>
      </c>
      <c r="I1112">
        <v>2776.9500000000007</v>
      </c>
    </row>
    <row r="1113" spans="1:9" x14ac:dyDescent="0.3">
      <c r="A1113" s="1">
        <v>43840</v>
      </c>
      <c r="B1113">
        <v>1</v>
      </c>
      <c r="C1113">
        <v>2020</v>
      </c>
      <c r="D1113" t="s">
        <v>17</v>
      </c>
      <c r="E1113" t="s">
        <v>13</v>
      </c>
      <c r="F1113" t="s">
        <v>16</v>
      </c>
      <c r="G1113">
        <v>552391</v>
      </c>
      <c r="H1113">
        <v>436540</v>
      </c>
      <c r="I1113">
        <v>115851</v>
      </c>
    </row>
    <row r="1114" spans="1:9" x14ac:dyDescent="0.3">
      <c r="A1114" s="1">
        <v>43842</v>
      </c>
      <c r="B1114">
        <v>1</v>
      </c>
      <c r="C1114">
        <v>2020</v>
      </c>
      <c r="D1114" t="s">
        <v>22</v>
      </c>
      <c r="E1114" t="s">
        <v>15</v>
      </c>
      <c r="F1114" t="s">
        <v>11</v>
      </c>
      <c r="G1114">
        <v>24088.32</v>
      </c>
      <c r="H1114">
        <v>18892.8</v>
      </c>
      <c r="I1114">
        <v>5195.5200000000004</v>
      </c>
    </row>
    <row r="1115" spans="1:9" x14ac:dyDescent="0.3">
      <c r="A1115" s="1">
        <v>43842</v>
      </c>
      <c r="B1115">
        <v>1</v>
      </c>
      <c r="C1115">
        <v>2020</v>
      </c>
      <c r="D1115" t="s">
        <v>19</v>
      </c>
      <c r="E1115" t="s">
        <v>10</v>
      </c>
      <c r="F1115" t="s">
        <v>16</v>
      </c>
      <c r="G1115">
        <v>14714.7</v>
      </c>
      <c r="H1115">
        <v>10725</v>
      </c>
      <c r="I1115">
        <v>3989.7000000000007</v>
      </c>
    </row>
    <row r="1116" spans="1:9" x14ac:dyDescent="0.3">
      <c r="A1116" s="1">
        <v>43842</v>
      </c>
      <c r="B1116">
        <v>1</v>
      </c>
      <c r="C1116">
        <v>2020</v>
      </c>
      <c r="D1116" t="s">
        <v>22</v>
      </c>
      <c r="E1116" t="s">
        <v>10</v>
      </c>
      <c r="F1116" t="s">
        <v>16</v>
      </c>
      <c r="G1116">
        <v>157163.28</v>
      </c>
      <c r="H1116">
        <v>81012</v>
      </c>
      <c r="I1116">
        <v>76151.28</v>
      </c>
    </row>
    <row r="1117" spans="1:9" x14ac:dyDescent="0.3">
      <c r="A1117" s="1">
        <v>43842</v>
      </c>
      <c r="B1117">
        <v>1</v>
      </c>
      <c r="C1117">
        <v>2020</v>
      </c>
      <c r="D1117" t="s">
        <v>17</v>
      </c>
      <c r="E1117" t="s">
        <v>13</v>
      </c>
      <c r="F1117" t="s">
        <v>20</v>
      </c>
      <c r="G1117">
        <v>117177.66720000001</v>
      </c>
      <c r="H1117">
        <v>99867.33</v>
      </c>
      <c r="I1117">
        <v>17310.337200000009</v>
      </c>
    </row>
    <row r="1118" spans="1:9" x14ac:dyDescent="0.3">
      <c r="A1118" s="1">
        <v>43843</v>
      </c>
      <c r="B1118">
        <v>1</v>
      </c>
      <c r="C1118">
        <v>2020</v>
      </c>
      <c r="D1118" t="s">
        <v>21</v>
      </c>
      <c r="E1118" t="s">
        <v>13</v>
      </c>
      <c r="F1118" t="s">
        <v>11</v>
      </c>
      <c r="G1118">
        <v>42713.324999999997</v>
      </c>
      <c r="H1118">
        <v>31995</v>
      </c>
      <c r="I1118">
        <v>10718.324999999997</v>
      </c>
    </row>
    <row r="1119" spans="1:9" x14ac:dyDescent="0.3">
      <c r="A1119" s="1">
        <v>43843</v>
      </c>
      <c r="B1119">
        <v>1</v>
      </c>
      <c r="C1119">
        <v>2020</v>
      </c>
      <c r="D1119" t="s">
        <v>19</v>
      </c>
      <c r="E1119" t="s">
        <v>15</v>
      </c>
      <c r="F1119" t="s">
        <v>14</v>
      </c>
      <c r="G1119">
        <v>96461.538461538454</v>
      </c>
      <c r="H1119">
        <v>84480</v>
      </c>
      <c r="I1119">
        <v>11981.538461538454</v>
      </c>
    </row>
    <row r="1120" spans="1:9" x14ac:dyDescent="0.3">
      <c r="A1120" s="1">
        <v>43843</v>
      </c>
      <c r="B1120">
        <v>1</v>
      </c>
      <c r="C1120">
        <v>2020</v>
      </c>
      <c r="D1120" t="s">
        <v>12</v>
      </c>
      <c r="E1120" t="s">
        <v>10</v>
      </c>
      <c r="F1120" t="s">
        <v>18</v>
      </c>
      <c r="G1120">
        <v>794440.92</v>
      </c>
      <c r="H1120">
        <v>727510</v>
      </c>
      <c r="I1120">
        <v>66930.920000000042</v>
      </c>
    </row>
    <row r="1121" spans="1:9" x14ac:dyDescent="0.3">
      <c r="A1121" s="1">
        <v>43845</v>
      </c>
      <c r="B1121">
        <v>1</v>
      </c>
      <c r="C1121">
        <v>2020</v>
      </c>
      <c r="D1121" t="s">
        <v>21</v>
      </c>
      <c r="E1121" t="s">
        <v>13</v>
      </c>
      <c r="F1121" t="s">
        <v>11</v>
      </c>
      <c r="G1121">
        <v>33499.35</v>
      </c>
      <c r="H1121">
        <v>25670</v>
      </c>
      <c r="I1121">
        <v>7829.3499999999985</v>
      </c>
    </row>
    <row r="1122" spans="1:9" x14ac:dyDescent="0.3">
      <c r="A1122" s="1">
        <v>43845</v>
      </c>
      <c r="B1122">
        <v>1</v>
      </c>
      <c r="C1122">
        <v>2020</v>
      </c>
      <c r="D1122" t="s">
        <v>17</v>
      </c>
      <c r="E1122" t="s">
        <v>13</v>
      </c>
      <c r="F1122" t="s">
        <v>16</v>
      </c>
      <c r="G1122">
        <v>8771.14</v>
      </c>
      <c r="H1122">
        <v>6665</v>
      </c>
      <c r="I1122">
        <v>2106.1399999999994</v>
      </c>
    </row>
    <row r="1123" spans="1:9" x14ac:dyDescent="0.3">
      <c r="A1123" s="1">
        <v>43845</v>
      </c>
      <c r="B1123">
        <v>1</v>
      </c>
      <c r="C1123">
        <v>2020</v>
      </c>
      <c r="D1123" t="s">
        <v>17</v>
      </c>
      <c r="E1123" t="s">
        <v>23</v>
      </c>
      <c r="F1123" t="s">
        <v>16</v>
      </c>
      <c r="G1123">
        <v>107156</v>
      </c>
      <c r="H1123">
        <v>89440</v>
      </c>
      <c r="I1123">
        <v>17716</v>
      </c>
    </row>
    <row r="1124" spans="1:9" x14ac:dyDescent="0.3">
      <c r="A1124" s="1">
        <v>43845</v>
      </c>
      <c r="B1124">
        <v>1</v>
      </c>
      <c r="C1124">
        <v>2020</v>
      </c>
      <c r="D1124" t="s">
        <v>19</v>
      </c>
      <c r="E1124" t="s">
        <v>15</v>
      </c>
      <c r="F1124" t="s">
        <v>16</v>
      </c>
      <c r="G1124">
        <v>52404.090000000004</v>
      </c>
      <c r="H1124">
        <v>27581.100000000002</v>
      </c>
      <c r="I1124">
        <v>24822.99</v>
      </c>
    </row>
    <row r="1125" spans="1:9" x14ac:dyDescent="0.3">
      <c r="A1125" s="1">
        <v>43846</v>
      </c>
      <c r="B1125">
        <v>1</v>
      </c>
      <c r="C1125">
        <v>2020</v>
      </c>
      <c r="D1125" t="s">
        <v>19</v>
      </c>
      <c r="E1125" t="s">
        <v>13</v>
      </c>
      <c r="F1125" t="s">
        <v>11</v>
      </c>
      <c r="G1125">
        <v>6762</v>
      </c>
      <c r="H1125">
        <v>4900</v>
      </c>
      <c r="I1125">
        <v>1862</v>
      </c>
    </row>
    <row r="1126" spans="1:9" x14ac:dyDescent="0.3">
      <c r="A1126" s="1">
        <v>43846</v>
      </c>
      <c r="B1126">
        <v>1</v>
      </c>
      <c r="C1126">
        <v>2020</v>
      </c>
      <c r="D1126" t="s">
        <v>17</v>
      </c>
      <c r="E1126" t="s">
        <v>10</v>
      </c>
      <c r="F1126" t="s">
        <v>16</v>
      </c>
      <c r="G1126">
        <v>69670.920000000013</v>
      </c>
      <c r="H1126">
        <v>37059</v>
      </c>
      <c r="I1126">
        <v>32611.920000000013</v>
      </c>
    </row>
    <row r="1127" spans="1:9" x14ac:dyDescent="0.3">
      <c r="A1127" s="1">
        <v>43847</v>
      </c>
      <c r="B1127">
        <v>1</v>
      </c>
      <c r="C1127">
        <v>2020</v>
      </c>
      <c r="D1127" t="s">
        <v>22</v>
      </c>
      <c r="E1127" t="s">
        <v>13</v>
      </c>
      <c r="F1127" t="s">
        <v>16</v>
      </c>
      <c r="G1127">
        <v>3835364.2600000002</v>
      </c>
      <c r="H1127">
        <v>2907273.2</v>
      </c>
      <c r="I1127">
        <v>928091.06</v>
      </c>
    </row>
    <row r="1128" spans="1:9" x14ac:dyDescent="0.3">
      <c r="A1128" s="1">
        <v>43849</v>
      </c>
      <c r="B1128">
        <v>1</v>
      </c>
      <c r="C1128">
        <v>2020</v>
      </c>
      <c r="D1128" t="s">
        <v>19</v>
      </c>
      <c r="E1128" t="s">
        <v>13</v>
      </c>
      <c r="F1128" t="s">
        <v>16</v>
      </c>
      <c r="G1128">
        <v>10420.619999999999</v>
      </c>
      <c r="H1128">
        <v>8655</v>
      </c>
      <c r="I1128">
        <v>1765.619999999999</v>
      </c>
    </row>
    <row r="1129" spans="1:9" x14ac:dyDescent="0.3">
      <c r="A1129" s="1">
        <v>43849</v>
      </c>
      <c r="B1129">
        <v>1</v>
      </c>
      <c r="C1129">
        <v>2020</v>
      </c>
      <c r="D1129" t="s">
        <v>17</v>
      </c>
      <c r="E1129" t="s">
        <v>13</v>
      </c>
      <c r="F1129" t="s">
        <v>20</v>
      </c>
      <c r="G1129">
        <v>13055.220000000001</v>
      </c>
      <c r="H1129">
        <v>11254.5</v>
      </c>
      <c r="I1129">
        <v>1800.7200000000012</v>
      </c>
    </row>
    <row r="1130" spans="1:9" x14ac:dyDescent="0.3">
      <c r="A1130" s="1">
        <v>43850</v>
      </c>
      <c r="B1130">
        <v>1</v>
      </c>
      <c r="C1130">
        <v>2020</v>
      </c>
      <c r="D1130" t="s">
        <v>22</v>
      </c>
      <c r="E1130" t="s">
        <v>15</v>
      </c>
      <c r="F1130" t="s">
        <v>16</v>
      </c>
      <c r="G1130">
        <v>18818.8</v>
      </c>
      <c r="H1130">
        <v>10010</v>
      </c>
      <c r="I1130">
        <v>8808.7999999999993</v>
      </c>
    </row>
    <row r="1131" spans="1:9" x14ac:dyDescent="0.3">
      <c r="A1131" s="1">
        <v>43850</v>
      </c>
      <c r="B1131">
        <v>1</v>
      </c>
      <c r="C1131">
        <v>2020</v>
      </c>
      <c r="D1131" t="s">
        <v>17</v>
      </c>
      <c r="E1131" t="s">
        <v>10</v>
      </c>
      <c r="F1131" t="s">
        <v>16</v>
      </c>
      <c r="G1131">
        <v>21700.799999999999</v>
      </c>
      <c r="H1131">
        <v>12330</v>
      </c>
      <c r="I1131">
        <v>9370.7999999999993</v>
      </c>
    </row>
    <row r="1132" spans="1:9" x14ac:dyDescent="0.3">
      <c r="A1132" s="1">
        <v>43853</v>
      </c>
      <c r="B1132">
        <v>1</v>
      </c>
      <c r="C1132">
        <v>2020</v>
      </c>
      <c r="D1132" t="s">
        <v>21</v>
      </c>
      <c r="E1132" t="s">
        <v>13</v>
      </c>
      <c r="F1132" t="s">
        <v>16</v>
      </c>
      <c r="G1132">
        <v>239183</v>
      </c>
      <c r="H1132">
        <v>189020</v>
      </c>
      <c r="I1132">
        <v>50163</v>
      </c>
    </row>
    <row r="1133" spans="1:9" x14ac:dyDescent="0.3">
      <c r="A1133" s="1">
        <v>43853</v>
      </c>
      <c r="B1133">
        <v>1</v>
      </c>
      <c r="C1133">
        <v>2020</v>
      </c>
      <c r="D1133" t="s">
        <v>22</v>
      </c>
      <c r="E1133" t="s">
        <v>13</v>
      </c>
      <c r="F1133" t="s">
        <v>18</v>
      </c>
      <c r="G1133">
        <v>582048</v>
      </c>
      <c r="H1133">
        <v>505250</v>
      </c>
      <c r="I1133">
        <v>76798</v>
      </c>
    </row>
    <row r="1134" spans="1:9" x14ac:dyDescent="0.3">
      <c r="A1134" s="1">
        <v>43853</v>
      </c>
      <c r="B1134">
        <v>1</v>
      </c>
      <c r="C1134">
        <v>2020</v>
      </c>
      <c r="D1134" t="s">
        <v>17</v>
      </c>
      <c r="E1134" t="s">
        <v>10</v>
      </c>
      <c r="F1134" t="s">
        <v>18</v>
      </c>
      <c r="G1134">
        <v>2789743.32</v>
      </c>
      <c r="H1134">
        <v>2499770</v>
      </c>
      <c r="I1134">
        <v>289973.31999999983</v>
      </c>
    </row>
    <row r="1135" spans="1:9" x14ac:dyDescent="0.3">
      <c r="A1135" s="1">
        <v>43854</v>
      </c>
      <c r="B1135">
        <v>1</v>
      </c>
      <c r="C1135">
        <v>2020</v>
      </c>
      <c r="D1135" t="s">
        <v>12</v>
      </c>
      <c r="E1135" t="s">
        <v>10</v>
      </c>
      <c r="F1135" t="s">
        <v>14</v>
      </c>
      <c r="G1135">
        <v>41930.769230769227</v>
      </c>
      <c r="H1135">
        <v>18170</v>
      </c>
      <c r="I1135">
        <v>23760.769230769227</v>
      </c>
    </row>
    <row r="1136" spans="1:9" x14ac:dyDescent="0.3">
      <c r="A1136" s="1">
        <v>43856</v>
      </c>
      <c r="B1136">
        <v>1</v>
      </c>
      <c r="C1136">
        <v>2020</v>
      </c>
      <c r="D1136" t="s">
        <v>17</v>
      </c>
      <c r="E1136" t="s">
        <v>15</v>
      </c>
      <c r="F1136" t="s">
        <v>16</v>
      </c>
      <c r="G1136">
        <v>698593.28000000003</v>
      </c>
      <c r="H1136">
        <v>589721.59999999998</v>
      </c>
      <c r="I1136">
        <v>108871.68000000005</v>
      </c>
    </row>
    <row r="1137" spans="1:9" x14ac:dyDescent="0.3">
      <c r="A1137" s="1">
        <v>43858</v>
      </c>
      <c r="B1137">
        <v>1</v>
      </c>
      <c r="C1137">
        <v>2020</v>
      </c>
      <c r="D1137" t="s">
        <v>19</v>
      </c>
      <c r="E1137" t="s">
        <v>10</v>
      </c>
      <c r="F1137" t="s">
        <v>14</v>
      </c>
      <c r="G1137">
        <v>96461.538461538454</v>
      </c>
      <c r="H1137">
        <v>84480</v>
      </c>
      <c r="I1137">
        <v>11981.538461538454</v>
      </c>
    </row>
    <row r="1138" spans="1:9" x14ac:dyDescent="0.3">
      <c r="A1138" s="1">
        <v>43859</v>
      </c>
      <c r="B1138">
        <v>1</v>
      </c>
      <c r="C1138">
        <v>2020</v>
      </c>
      <c r="D1138" t="s">
        <v>17</v>
      </c>
      <c r="E1138" t="s">
        <v>15</v>
      </c>
      <c r="F1138" t="s">
        <v>11</v>
      </c>
      <c r="G1138">
        <v>40767.870000000003</v>
      </c>
      <c r="H1138">
        <v>31603</v>
      </c>
      <c r="I1138">
        <v>9164.8700000000026</v>
      </c>
    </row>
    <row r="1139" spans="1:9" x14ac:dyDescent="0.3">
      <c r="A1139" s="1">
        <v>43859</v>
      </c>
      <c r="B1139">
        <v>1</v>
      </c>
      <c r="C1139">
        <v>2020</v>
      </c>
      <c r="D1139" t="s">
        <v>12</v>
      </c>
      <c r="E1139" t="s">
        <v>13</v>
      </c>
      <c r="F1139" t="s">
        <v>14</v>
      </c>
      <c r="G1139">
        <v>10602.9</v>
      </c>
      <c r="H1139">
        <v>6630</v>
      </c>
      <c r="I1139">
        <v>3972.8999999999996</v>
      </c>
    </row>
    <row r="1140" spans="1:9" x14ac:dyDescent="0.3">
      <c r="A1140" s="1">
        <v>43860</v>
      </c>
      <c r="B1140">
        <v>1</v>
      </c>
      <c r="C1140">
        <v>2020</v>
      </c>
      <c r="D1140" t="s">
        <v>17</v>
      </c>
      <c r="E1140" t="s">
        <v>15</v>
      </c>
      <c r="F1140" t="s">
        <v>11</v>
      </c>
      <c r="G1140">
        <v>21801.599999999999</v>
      </c>
      <c r="H1140">
        <v>15140</v>
      </c>
      <c r="I1140">
        <v>6661.5999999999985</v>
      </c>
    </row>
    <row r="1141" spans="1:9" x14ac:dyDescent="0.3">
      <c r="A1141" s="1">
        <v>43860</v>
      </c>
      <c r="B1141">
        <v>1</v>
      </c>
      <c r="C1141">
        <v>2020</v>
      </c>
      <c r="D1141" t="s">
        <v>12</v>
      </c>
      <c r="E1141" t="s">
        <v>13</v>
      </c>
      <c r="F1141" t="s">
        <v>16</v>
      </c>
      <c r="G1141">
        <v>2837688</v>
      </c>
      <c r="H1141">
        <v>2195830</v>
      </c>
      <c r="I1141">
        <v>641858</v>
      </c>
    </row>
    <row r="1142" spans="1:9" x14ac:dyDescent="0.3">
      <c r="A1142" s="1">
        <v>43861</v>
      </c>
      <c r="B1142">
        <v>1</v>
      </c>
      <c r="C1142">
        <v>2020</v>
      </c>
      <c r="D1142" t="s">
        <v>12</v>
      </c>
      <c r="E1142" t="s">
        <v>10</v>
      </c>
      <c r="F1142" t="s">
        <v>16</v>
      </c>
      <c r="G1142">
        <v>38821.056000000004</v>
      </c>
      <c r="H1142">
        <v>21098.400000000001</v>
      </c>
      <c r="I1142">
        <v>17722.656000000003</v>
      </c>
    </row>
    <row r="1143" spans="1:9" x14ac:dyDescent="0.3">
      <c r="A1143" s="1">
        <v>43861</v>
      </c>
      <c r="B1143">
        <v>1</v>
      </c>
      <c r="C1143">
        <v>2020</v>
      </c>
      <c r="D1143" t="s">
        <v>22</v>
      </c>
      <c r="E1143" t="s">
        <v>13</v>
      </c>
      <c r="F1143" t="s">
        <v>16</v>
      </c>
      <c r="G1143">
        <v>1248710.54</v>
      </c>
      <c r="H1143">
        <v>1078620.3999999999</v>
      </c>
      <c r="I1143">
        <v>170090.14000000013</v>
      </c>
    </row>
    <row r="1144" spans="1:9" x14ac:dyDescent="0.3">
      <c r="A1144" s="1">
        <v>43861</v>
      </c>
      <c r="B1144">
        <v>1</v>
      </c>
      <c r="C1144">
        <v>2020</v>
      </c>
      <c r="D1144" t="s">
        <v>12</v>
      </c>
      <c r="E1144" t="s">
        <v>10</v>
      </c>
      <c r="F1144" t="s">
        <v>20</v>
      </c>
      <c r="G1144">
        <v>116953.68960000001</v>
      </c>
      <c r="H1144">
        <v>98556.48000000001</v>
      </c>
      <c r="I1144">
        <v>18397.209600000002</v>
      </c>
    </row>
    <row r="1145" spans="1:9" x14ac:dyDescent="0.3">
      <c r="A1145" s="1">
        <v>43862</v>
      </c>
      <c r="B1145">
        <v>2</v>
      </c>
      <c r="C1145">
        <v>2020</v>
      </c>
      <c r="D1145" t="s">
        <v>22</v>
      </c>
      <c r="E1145" t="s">
        <v>10</v>
      </c>
      <c r="F1145" t="s">
        <v>11</v>
      </c>
      <c r="G1145">
        <v>29123.55</v>
      </c>
      <c r="H1145">
        <v>20655</v>
      </c>
      <c r="I1145">
        <v>8468.5499999999993</v>
      </c>
    </row>
    <row r="1146" spans="1:9" x14ac:dyDescent="0.3">
      <c r="A1146" s="1">
        <v>43863</v>
      </c>
      <c r="B1146">
        <v>2</v>
      </c>
      <c r="C1146">
        <v>2020</v>
      </c>
      <c r="D1146" t="s">
        <v>12</v>
      </c>
      <c r="E1146" t="s">
        <v>15</v>
      </c>
      <c r="F1146" t="s">
        <v>18</v>
      </c>
      <c r="G1146">
        <v>310840.38</v>
      </c>
      <c r="H1146">
        <v>267045</v>
      </c>
      <c r="I1146">
        <v>43795.380000000005</v>
      </c>
    </row>
    <row r="1147" spans="1:9" x14ac:dyDescent="0.3">
      <c r="A1147" s="1">
        <v>43864</v>
      </c>
      <c r="B1147">
        <v>2</v>
      </c>
      <c r="C1147">
        <v>2020</v>
      </c>
      <c r="D1147" t="s">
        <v>12</v>
      </c>
      <c r="E1147" t="s">
        <v>13</v>
      </c>
      <c r="F1147" t="s">
        <v>14</v>
      </c>
      <c r="G1147">
        <v>608410.38461538462</v>
      </c>
      <c r="H1147">
        <v>595526.40000000002</v>
      </c>
      <c r="I1147">
        <v>12883.984615384601</v>
      </c>
    </row>
    <row r="1148" spans="1:9" x14ac:dyDescent="0.3">
      <c r="A1148" s="1">
        <v>43864</v>
      </c>
      <c r="B1148">
        <v>2</v>
      </c>
      <c r="C1148">
        <v>2020</v>
      </c>
      <c r="D1148" t="s">
        <v>22</v>
      </c>
      <c r="E1148" t="s">
        <v>13</v>
      </c>
      <c r="F1148" t="s">
        <v>16</v>
      </c>
      <c r="G1148">
        <v>360899</v>
      </c>
      <c r="H1148">
        <v>311740</v>
      </c>
      <c r="I1148">
        <v>49159</v>
      </c>
    </row>
    <row r="1149" spans="1:9" x14ac:dyDescent="0.3">
      <c r="A1149" s="1">
        <v>43864</v>
      </c>
      <c r="B1149">
        <v>2</v>
      </c>
      <c r="C1149">
        <v>2020</v>
      </c>
      <c r="D1149" t="s">
        <v>17</v>
      </c>
      <c r="E1149" t="s">
        <v>23</v>
      </c>
      <c r="F1149" t="s">
        <v>16</v>
      </c>
      <c r="G1149">
        <v>1732777.2</v>
      </c>
      <c r="H1149">
        <v>1462734</v>
      </c>
      <c r="I1149">
        <v>270043.19999999995</v>
      </c>
    </row>
    <row r="1150" spans="1:9" x14ac:dyDescent="0.3">
      <c r="A1150" s="1">
        <v>43864</v>
      </c>
      <c r="B1150">
        <v>2</v>
      </c>
      <c r="C1150">
        <v>2020</v>
      </c>
      <c r="D1150" t="s">
        <v>19</v>
      </c>
      <c r="E1150" t="s">
        <v>15</v>
      </c>
      <c r="F1150" t="s">
        <v>18</v>
      </c>
      <c r="G1150">
        <v>230310</v>
      </c>
      <c r="H1150">
        <v>213250</v>
      </c>
      <c r="I1150">
        <v>17060</v>
      </c>
    </row>
    <row r="1151" spans="1:9" x14ac:dyDescent="0.3">
      <c r="A1151" s="1">
        <v>43866</v>
      </c>
      <c r="B1151">
        <v>2</v>
      </c>
      <c r="C1151">
        <v>2020</v>
      </c>
      <c r="D1151" t="s">
        <v>22</v>
      </c>
      <c r="E1151" t="s">
        <v>15</v>
      </c>
      <c r="F1151" t="s">
        <v>14</v>
      </c>
      <c r="G1151">
        <v>1100296.1826923077</v>
      </c>
      <c r="H1151">
        <v>943759.20000000007</v>
      </c>
      <c r="I1151">
        <v>156536.98269230768</v>
      </c>
    </row>
    <row r="1152" spans="1:9" x14ac:dyDescent="0.3">
      <c r="A1152" s="1">
        <v>43866</v>
      </c>
      <c r="B1152">
        <v>2</v>
      </c>
      <c r="C1152">
        <v>2020</v>
      </c>
      <c r="D1152" t="s">
        <v>21</v>
      </c>
      <c r="E1152" t="s">
        <v>23</v>
      </c>
      <c r="F1152" t="s">
        <v>16</v>
      </c>
      <c r="G1152">
        <v>68631.624599999996</v>
      </c>
      <c r="H1152">
        <v>50023.05</v>
      </c>
      <c r="I1152">
        <v>18608.574599999993</v>
      </c>
    </row>
    <row r="1153" spans="1:9" x14ac:dyDescent="0.3">
      <c r="A1153" s="1">
        <v>43868</v>
      </c>
      <c r="B1153">
        <v>2</v>
      </c>
      <c r="C1153">
        <v>2020</v>
      </c>
      <c r="D1153" t="s">
        <v>17</v>
      </c>
      <c r="E1153" t="s">
        <v>10</v>
      </c>
      <c r="F1153" t="s">
        <v>16</v>
      </c>
      <c r="G1153">
        <v>110840.04000000001</v>
      </c>
      <c r="H1153">
        <v>61577.8</v>
      </c>
      <c r="I1153">
        <v>49262.240000000005</v>
      </c>
    </row>
    <row r="1154" spans="1:9" x14ac:dyDescent="0.3">
      <c r="A1154" s="1">
        <v>43870</v>
      </c>
      <c r="B1154">
        <v>2</v>
      </c>
      <c r="C1154">
        <v>2020</v>
      </c>
      <c r="D1154" t="s">
        <v>22</v>
      </c>
      <c r="E1154" t="s">
        <v>23</v>
      </c>
      <c r="F1154" t="s">
        <v>16</v>
      </c>
      <c r="G1154">
        <v>134741.728</v>
      </c>
      <c r="H1154">
        <v>75697.600000000006</v>
      </c>
      <c r="I1154">
        <v>59044.127999999997</v>
      </c>
    </row>
    <row r="1155" spans="1:9" x14ac:dyDescent="0.3">
      <c r="A1155" s="1">
        <v>43870</v>
      </c>
      <c r="B1155">
        <v>2</v>
      </c>
      <c r="C1155">
        <v>2020</v>
      </c>
      <c r="D1155" t="s">
        <v>22</v>
      </c>
      <c r="E1155" t="s">
        <v>23</v>
      </c>
      <c r="F1155" t="s">
        <v>18</v>
      </c>
      <c r="G1155">
        <v>535332.32999999996</v>
      </c>
      <c r="H1155">
        <v>459907.5</v>
      </c>
      <c r="I1155">
        <v>75424.829999999958</v>
      </c>
    </row>
    <row r="1156" spans="1:9" x14ac:dyDescent="0.3">
      <c r="A1156" s="1">
        <v>43871</v>
      </c>
      <c r="B1156">
        <v>2</v>
      </c>
      <c r="C1156">
        <v>2020</v>
      </c>
      <c r="D1156" t="s">
        <v>22</v>
      </c>
      <c r="E1156" t="s">
        <v>10</v>
      </c>
      <c r="F1156" t="s">
        <v>11</v>
      </c>
      <c r="G1156">
        <v>10637.550000000001</v>
      </c>
      <c r="H1156">
        <v>7091.7</v>
      </c>
      <c r="I1156">
        <v>3545.8500000000013</v>
      </c>
    </row>
    <row r="1157" spans="1:9" x14ac:dyDescent="0.3">
      <c r="A1157" s="1">
        <v>43872</v>
      </c>
      <c r="B1157">
        <v>2</v>
      </c>
      <c r="C1157">
        <v>2020</v>
      </c>
      <c r="D1157" t="s">
        <v>19</v>
      </c>
      <c r="E1157" t="s">
        <v>13</v>
      </c>
      <c r="F1157" t="s">
        <v>16</v>
      </c>
      <c r="G1157">
        <v>191383.92</v>
      </c>
      <c r="H1157">
        <v>154533.6</v>
      </c>
      <c r="I1157">
        <v>36850.320000000007</v>
      </c>
    </row>
    <row r="1158" spans="1:9" x14ac:dyDescent="0.3">
      <c r="A1158" s="1">
        <v>43874</v>
      </c>
      <c r="B1158">
        <v>2</v>
      </c>
      <c r="C1158">
        <v>2020</v>
      </c>
      <c r="D1158" t="s">
        <v>12</v>
      </c>
      <c r="E1158" t="s">
        <v>15</v>
      </c>
      <c r="F1158" t="s">
        <v>16</v>
      </c>
      <c r="G1158">
        <v>1275982.8900000001</v>
      </c>
      <c r="H1158">
        <v>1089509.2</v>
      </c>
      <c r="I1158">
        <v>186473.69000000018</v>
      </c>
    </row>
    <row r="1159" spans="1:9" x14ac:dyDescent="0.3">
      <c r="A1159" s="1">
        <v>43874</v>
      </c>
      <c r="B1159">
        <v>2</v>
      </c>
      <c r="C1159">
        <v>2020</v>
      </c>
      <c r="D1159" t="s">
        <v>12</v>
      </c>
      <c r="E1159" t="s">
        <v>15</v>
      </c>
      <c r="F1159" t="s">
        <v>18</v>
      </c>
      <c r="G1159">
        <v>474858</v>
      </c>
      <c r="H1159">
        <v>425500</v>
      </c>
      <c r="I1159">
        <v>49358</v>
      </c>
    </row>
    <row r="1160" spans="1:9" x14ac:dyDescent="0.3">
      <c r="A1160" s="1">
        <v>43875</v>
      </c>
      <c r="B1160">
        <v>2</v>
      </c>
      <c r="C1160">
        <v>2020</v>
      </c>
      <c r="D1160" t="s">
        <v>22</v>
      </c>
      <c r="E1160" t="s">
        <v>10</v>
      </c>
      <c r="F1160" t="s">
        <v>11</v>
      </c>
      <c r="G1160">
        <v>8822.0519999999997</v>
      </c>
      <c r="H1160">
        <v>6838.8</v>
      </c>
      <c r="I1160">
        <v>1983.2519999999995</v>
      </c>
    </row>
    <row r="1161" spans="1:9" x14ac:dyDescent="0.3">
      <c r="A1161" s="1">
        <v>43876</v>
      </c>
      <c r="B1161">
        <v>2</v>
      </c>
      <c r="C1161">
        <v>2020</v>
      </c>
      <c r="D1161" t="s">
        <v>19</v>
      </c>
      <c r="E1161" t="s">
        <v>23</v>
      </c>
      <c r="F1161" t="s">
        <v>16</v>
      </c>
      <c r="G1161">
        <v>14147.1008</v>
      </c>
      <c r="H1161">
        <v>10417.6</v>
      </c>
      <c r="I1161">
        <v>3729.5007999999998</v>
      </c>
    </row>
    <row r="1162" spans="1:9" x14ac:dyDescent="0.3">
      <c r="A1162" s="1">
        <v>43876</v>
      </c>
      <c r="B1162">
        <v>2</v>
      </c>
      <c r="C1162">
        <v>2020</v>
      </c>
      <c r="D1162" t="s">
        <v>21</v>
      </c>
      <c r="E1162" t="s">
        <v>15</v>
      </c>
      <c r="F1162" t="s">
        <v>20</v>
      </c>
      <c r="G1162">
        <v>21359.52</v>
      </c>
      <c r="H1162">
        <v>17604</v>
      </c>
      <c r="I1162">
        <v>3755.5200000000004</v>
      </c>
    </row>
    <row r="1163" spans="1:9" x14ac:dyDescent="0.3">
      <c r="A1163" s="1">
        <v>43878</v>
      </c>
      <c r="B1163">
        <v>2</v>
      </c>
      <c r="C1163">
        <v>2020</v>
      </c>
      <c r="D1163" t="s">
        <v>21</v>
      </c>
      <c r="E1163" t="s">
        <v>13</v>
      </c>
      <c r="F1163" t="s">
        <v>16</v>
      </c>
      <c r="G1163">
        <v>26430.6</v>
      </c>
      <c r="H1163">
        <v>14210</v>
      </c>
      <c r="I1163">
        <v>12220.599999999999</v>
      </c>
    </row>
    <row r="1164" spans="1:9" x14ac:dyDescent="0.3">
      <c r="A1164" s="1">
        <v>43879</v>
      </c>
      <c r="B1164">
        <v>2</v>
      </c>
      <c r="C1164">
        <v>2020</v>
      </c>
      <c r="D1164" t="s">
        <v>21</v>
      </c>
      <c r="E1164" t="s">
        <v>23</v>
      </c>
      <c r="F1164" t="s">
        <v>16</v>
      </c>
      <c r="G1164">
        <v>92064</v>
      </c>
      <c r="H1164">
        <v>71240</v>
      </c>
      <c r="I1164">
        <v>20824</v>
      </c>
    </row>
    <row r="1165" spans="1:9" x14ac:dyDescent="0.3">
      <c r="A1165" s="1">
        <v>43879</v>
      </c>
      <c r="B1165">
        <v>2</v>
      </c>
      <c r="C1165">
        <v>2020</v>
      </c>
      <c r="D1165" t="s">
        <v>12</v>
      </c>
      <c r="E1165" t="s">
        <v>23</v>
      </c>
      <c r="F1165" t="s">
        <v>16</v>
      </c>
      <c r="G1165">
        <v>10298.82</v>
      </c>
      <c r="H1165">
        <v>7910</v>
      </c>
      <c r="I1165">
        <v>2388.8199999999997</v>
      </c>
    </row>
    <row r="1166" spans="1:9" x14ac:dyDescent="0.3">
      <c r="A1166" s="1">
        <v>43880</v>
      </c>
      <c r="B1166">
        <v>2</v>
      </c>
      <c r="C1166">
        <v>2020</v>
      </c>
      <c r="D1166" t="s">
        <v>17</v>
      </c>
      <c r="E1166" t="s">
        <v>10</v>
      </c>
      <c r="F1166" t="s">
        <v>11</v>
      </c>
      <c r="G1166">
        <v>69111.072</v>
      </c>
      <c r="H1166">
        <v>47993.8</v>
      </c>
      <c r="I1166">
        <v>21117.271999999997</v>
      </c>
    </row>
    <row r="1167" spans="1:9" x14ac:dyDescent="0.3">
      <c r="A1167" s="1">
        <v>43880</v>
      </c>
      <c r="B1167">
        <v>2</v>
      </c>
      <c r="C1167">
        <v>2020</v>
      </c>
      <c r="D1167" t="s">
        <v>17</v>
      </c>
      <c r="E1167" t="s">
        <v>10</v>
      </c>
      <c r="F1167" t="s">
        <v>14</v>
      </c>
      <c r="G1167">
        <v>196599.57692307694</v>
      </c>
      <c r="H1167">
        <v>177794.4</v>
      </c>
      <c r="I1167">
        <v>18805.176923076942</v>
      </c>
    </row>
    <row r="1168" spans="1:9" x14ac:dyDescent="0.3">
      <c r="A1168" s="1">
        <v>43880</v>
      </c>
      <c r="B1168">
        <v>2</v>
      </c>
      <c r="C1168">
        <v>2020</v>
      </c>
      <c r="D1168" t="s">
        <v>22</v>
      </c>
      <c r="E1168" t="s">
        <v>10</v>
      </c>
      <c r="F1168" t="s">
        <v>14</v>
      </c>
      <c r="G1168">
        <v>13617.692307692307</v>
      </c>
      <c r="H1168">
        <v>8430</v>
      </c>
      <c r="I1168">
        <v>5187.6923076923067</v>
      </c>
    </row>
    <row r="1169" spans="1:9" x14ac:dyDescent="0.3">
      <c r="A1169" s="1">
        <v>43881</v>
      </c>
      <c r="B1169">
        <v>2</v>
      </c>
      <c r="C1169">
        <v>2020</v>
      </c>
      <c r="D1169" t="s">
        <v>12</v>
      </c>
      <c r="E1169" t="s">
        <v>10</v>
      </c>
      <c r="F1169" t="s">
        <v>11</v>
      </c>
      <c r="G1169">
        <v>89489.106</v>
      </c>
      <c r="H1169">
        <v>69371.399999999994</v>
      </c>
      <c r="I1169">
        <v>20117.706000000006</v>
      </c>
    </row>
    <row r="1170" spans="1:9" x14ac:dyDescent="0.3">
      <c r="A1170" s="1">
        <v>43881</v>
      </c>
      <c r="B1170">
        <v>2</v>
      </c>
      <c r="C1170">
        <v>2020</v>
      </c>
      <c r="D1170" t="s">
        <v>22</v>
      </c>
      <c r="E1170" t="s">
        <v>15</v>
      </c>
      <c r="F1170" t="s">
        <v>14</v>
      </c>
      <c r="G1170">
        <v>215256.05769230769</v>
      </c>
      <c r="H1170">
        <v>184632</v>
      </c>
      <c r="I1170">
        <v>30624.057692307688</v>
      </c>
    </row>
    <row r="1171" spans="1:9" x14ac:dyDescent="0.3">
      <c r="A1171" s="1">
        <v>43881</v>
      </c>
      <c r="B1171">
        <v>2</v>
      </c>
      <c r="C1171">
        <v>2020</v>
      </c>
      <c r="D1171" t="s">
        <v>19</v>
      </c>
      <c r="E1171" t="s">
        <v>15</v>
      </c>
      <c r="F1171" t="s">
        <v>20</v>
      </c>
      <c r="G1171">
        <v>7317.9288000000006</v>
      </c>
      <c r="H1171">
        <v>6031.26</v>
      </c>
      <c r="I1171">
        <v>1286.6688000000004</v>
      </c>
    </row>
    <row r="1172" spans="1:9" x14ac:dyDescent="0.3">
      <c r="A1172" s="1">
        <v>43882</v>
      </c>
      <c r="B1172">
        <v>2</v>
      </c>
      <c r="C1172">
        <v>2020</v>
      </c>
      <c r="D1172" t="s">
        <v>21</v>
      </c>
      <c r="E1172" t="s">
        <v>23</v>
      </c>
      <c r="F1172" t="s">
        <v>16</v>
      </c>
      <c r="G1172">
        <v>24225.599999999999</v>
      </c>
      <c r="H1172">
        <v>12360</v>
      </c>
      <c r="I1172">
        <v>11865.599999999999</v>
      </c>
    </row>
    <row r="1173" spans="1:9" x14ac:dyDescent="0.3">
      <c r="A1173" s="1">
        <v>43884</v>
      </c>
      <c r="B1173">
        <v>2</v>
      </c>
      <c r="C1173">
        <v>2020</v>
      </c>
      <c r="D1173" t="s">
        <v>17</v>
      </c>
      <c r="E1173" t="s">
        <v>13</v>
      </c>
      <c r="F1173" t="s">
        <v>16</v>
      </c>
      <c r="G1173">
        <v>43665.468000000008</v>
      </c>
      <c r="H1173">
        <v>36267</v>
      </c>
      <c r="I1173">
        <v>7398.468000000008</v>
      </c>
    </row>
    <row r="1174" spans="1:9" x14ac:dyDescent="0.3">
      <c r="A1174" s="1">
        <v>43885</v>
      </c>
      <c r="B1174">
        <v>2</v>
      </c>
      <c r="C1174">
        <v>2020</v>
      </c>
      <c r="D1174" t="s">
        <v>17</v>
      </c>
      <c r="E1174" t="s">
        <v>13</v>
      </c>
      <c r="F1174" t="s">
        <v>16</v>
      </c>
      <c r="G1174">
        <v>4472</v>
      </c>
      <c r="H1174">
        <v>2600</v>
      </c>
      <c r="I1174">
        <v>1872</v>
      </c>
    </row>
    <row r="1175" spans="1:9" x14ac:dyDescent="0.3">
      <c r="A1175" s="1">
        <v>43886</v>
      </c>
      <c r="B1175">
        <v>2</v>
      </c>
      <c r="C1175">
        <v>2020</v>
      </c>
      <c r="D1175" t="s">
        <v>19</v>
      </c>
      <c r="E1175" t="s">
        <v>13</v>
      </c>
      <c r="F1175" t="s">
        <v>14</v>
      </c>
      <c r="G1175">
        <v>267705.86538461538</v>
      </c>
      <c r="H1175">
        <v>262036.80000000002</v>
      </c>
      <c r="I1175">
        <v>5669.0653846153582</v>
      </c>
    </row>
    <row r="1176" spans="1:9" x14ac:dyDescent="0.3">
      <c r="A1176" s="1">
        <v>43886</v>
      </c>
      <c r="B1176">
        <v>2</v>
      </c>
      <c r="C1176">
        <v>2020</v>
      </c>
      <c r="D1176" t="s">
        <v>12</v>
      </c>
      <c r="E1176" t="s">
        <v>15</v>
      </c>
      <c r="F1176" t="s">
        <v>16</v>
      </c>
      <c r="G1176">
        <v>5217.03</v>
      </c>
      <c r="H1176">
        <v>4095</v>
      </c>
      <c r="I1176">
        <v>1122.0299999999997</v>
      </c>
    </row>
    <row r="1177" spans="1:9" x14ac:dyDescent="0.3">
      <c r="A1177" s="1">
        <v>43887</v>
      </c>
      <c r="B1177">
        <v>2</v>
      </c>
      <c r="C1177">
        <v>2020</v>
      </c>
      <c r="D1177" t="s">
        <v>22</v>
      </c>
      <c r="E1177" t="s">
        <v>23</v>
      </c>
      <c r="F1177" t="s">
        <v>16</v>
      </c>
      <c r="G1177">
        <v>4338</v>
      </c>
      <c r="H1177">
        <v>2410</v>
      </c>
      <c r="I1177">
        <v>1928</v>
      </c>
    </row>
    <row r="1178" spans="1:9" x14ac:dyDescent="0.3">
      <c r="A1178" s="1">
        <v>43888</v>
      </c>
      <c r="B1178">
        <v>2</v>
      </c>
      <c r="C1178">
        <v>2020</v>
      </c>
      <c r="D1178" t="s">
        <v>12</v>
      </c>
      <c r="E1178" t="s">
        <v>10</v>
      </c>
      <c r="F1178" t="s">
        <v>14</v>
      </c>
      <c r="G1178">
        <v>41930.769230769227</v>
      </c>
      <c r="H1178">
        <v>18170</v>
      </c>
      <c r="I1178">
        <v>23760.769230769227</v>
      </c>
    </row>
    <row r="1179" spans="1:9" x14ac:dyDescent="0.3">
      <c r="A1179" s="1">
        <v>43888</v>
      </c>
      <c r="B1179">
        <v>2</v>
      </c>
      <c r="C1179">
        <v>2020</v>
      </c>
      <c r="D1179" t="s">
        <v>12</v>
      </c>
      <c r="E1179" t="s">
        <v>15</v>
      </c>
      <c r="F1179" t="s">
        <v>20</v>
      </c>
      <c r="G1179">
        <v>30216</v>
      </c>
      <c r="H1179">
        <v>22662</v>
      </c>
      <c r="I1179">
        <v>7554</v>
      </c>
    </row>
    <row r="1180" spans="1:9" x14ac:dyDescent="0.3">
      <c r="A1180" s="1">
        <v>43890</v>
      </c>
      <c r="B1180">
        <v>2</v>
      </c>
      <c r="C1180">
        <v>2020</v>
      </c>
      <c r="D1180" t="s">
        <v>21</v>
      </c>
      <c r="E1180" t="s">
        <v>15</v>
      </c>
      <c r="F1180" t="s">
        <v>18</v>
      </c>
      <c r="G1180">
        <v>683397</v>
      </c>
      <c r="H1180">
        <v>575250</v>
      </c>
      <c r="I1180">
        <v>108147</v>
      </c>
    </row>
    <row r="1181" spans="1:9" x14ac:dyDescent="0.3">
      <c r="A1181" s="1">
        <v>43892</v>
      </c>
      <c r="B1181">
        <v>3</v>
      </c>
      <c r="C1181">
        <v>2020</v>
      </c>
      <c r="D1181" t="s">
        <v>12</v>
      </c>
      <c r="E1181" t="s">
        <v>10</v>
      </c>
      <c r="F1181" t="s">
        <v>16</v>
      </c>
      <c r="G1181">
        <v>176612.4</v>
      </c>
      <c r="H1181">
        <v>88306.2</v>
      </c>
      <c r="I1181">
        <v>88306.2</v>
      </c>
    </row>
    <row r="1182" spans="1:9" x14ac:dyDescent="0.3">
      <c r="A1182" s="1">
        <v>43893</v>
      </c>
      <c r="B1182">
        <v>3</v>
      </c>
      <c r="C1182">
        <v>2020</v>
      </c>
      <c r="D1182" t="s">
        <v>17</v>
      </c>
      <c r="E1182" t="s">
        <v>15</v>
      </c>
      <c r="F1182" t="s">
        <v>11</v>
      </c>
      <c r="G1182">
        <v>26486.400000000001</v>
      </c>
      <c r="H1182">
        <v>19840</v>
      </c>
      <c r="I1182">
        <v>6646.4000000000015</v>
      </c>
    </row>
    <row r="1183" spans="1:9" x14ac:dyDescent="0.3">
      <c r="A1183" s="1">
        <v>43893</v>
      </c>
      <c r="B1183">
        <v>3</v>
      </c>
      <c r="C1183">
        <v>2020</v>
      </c>
      <c r="D1183" t="s">
        <v>17</v>
      </c>
      <c r="E1183" t="s">
        <v>13</v>
      </c>
      <c r="F1183" t="s">
        <v>16</v>
      </c>
      <c r="G1183">
        <v>2322918.6750000003</v>
      </c>
      <c r="H1183">
        <v>2030113.8</v>
      </c>
      <c r="I1183">
        <v>292804.87500000023</v>
      </c>
    </row>
    <row r="1184" spans="1:9" x14ac:dyDescent="0.3">
      <c r="A1184" s="1">
        <v>43894</v>
      </c>
      <c r="B1184">
        <v>3</v>
      </c>
      <c r="C1184">
        <v>2020</v>
      </c>
      <c r="D1184" t="s">
        <v>22</v>
      </c>
      <c r="E1184" t="s">
        <v>13</v>
      </c>
      <c r="F1184" t="s">
        <v>16</v>
      </c>
      <c r="G1184">
        <v>121763.97</v>
      </c>
      <c r="H1184">
        <v>64086.3</v>
      </c>
      <c r="I1184">
        <v>57677.67</v>
      </c>
    </row>
    <row r="1185" spans="1:9" x14ac:dyDescent="0.3">
      <c r="A1185" s="1">
        <v>43895</v>
      </c>
      <c r="B1185">
        <v>3</v>
      </c>
      <c r="C1185">
        <v>2020</v>
      </c>
      <c r="D1185" t="s">
        <v>21</v>
      </c>
      <c r="E1185" t="s">
        <v>13</v>
      </c>
      <c r="F1185" t="s">
        <v>16</v>
      </c>
      <c r="G1185">
        <v>12205.41</v>
      </c>
      <c r="H1185">
        <v>9177</v>
      </c>
      <c r="I1185">
        <v>3028.41</v>
      </c>
    </row>
    <row r="1186" spans="1:9" x14ac:dyDescent="0.3">
      <c r="A1186" s="1">
        <v>43897</v>
      </c>
      <c r="B1186">
        <v>3</v>
      </c>
      <c r="C1186">
        <v>2020</v>
      </c>
      <c r="D1186" t="s">
        <v>12</v>
      </c>
      <c r="E1186" t="s">
        <v>23</v>
      </c>
      <c r="F1186" t="s">
        <v>16</v>
      </c>
      <c r="G1186">
        <v>152027.13</v>
      </c>
      <c r="H1186">
        <v>85408.5</v>
      </c>
      <c r="I1186">
        <v>66618.63</v>
      </c>
    </row>
    <row r="1187" spans="1:9" x14ac:dyDescent="0.3">
      <c r="A1187" s="1">
        <v>43897</v>
      </c>
      <c r="B1187">
        <v>3</v>
      </c>
      <c r="C1187">
        <v>2020</v>
      </c>
      <c r="D1187" t="s">
        <v>22</v>
      </c>
      <c r="E1187" t="s">
        <v>23</v>
      </c>
      <c r="F1187" t="s">
        <v>16</v>
      </c>
      <c r="G1187">
        <v>88381.567999999985</v>
      </c>
      <c r="H1187">
        <v>50216.800000000003</v>
      </c>
      <c r="I1187">
        <v>38164.767999999982</v>
      </c>
    </row>
    <row r="1188" spans="1:9" x14ac:dyDescent="0.3">
      <c r="A1188" s="1">
        <v>43898</v>
      </c>
      <c r="B1188">
        <v>3</v>
      </c>
      <c r="C1188">
        <v>2020</v>
      </c>
      <c r="D1188" t="s">
        <v>12</v>
      </c>
      <c r="E1188" t="s">
        <v>13</v>
      </c>
      <c r="F1188" t="s">
        <v>16</v>
      </c>
      <c r="G1188">
        <v>16121.4</v>
      </c>
      <c r="H1188">
        <v>8310</v>
      </c>
      <c r="I1188">
        <v>7811.4</v>
      </c>
    </row>
    <row r="1189" spans="1:9" x14ac:dyDescent="0.3">
      <c r="A1189" s="1">
        <v>43898</v>
      </c>
      <c r="B1189">
        <v>3</v>
      </c>
      <c r="C1189">
        <v>2020</v>
      </c>
      <c r="D1189" t="s">
        <v>17</v>
      </c>
      <c r="E1189" t="s">
        <v>15</v>
      </c>
      <c r="F1189" t="s">
        <v>16</v>
      </c>
      <c r="G1189">
        <v>50520.203999999998</v>
      </c>
      <c r="H1189">
        <v>27161.4</v>
      </c>
      <c r="I1189">
        <v>23358.803999999996</v>
      </c>
    </row>
    <row r="1190" spans="1:9" x14ac:dyDescent="0.3">
      <c r="A1190" s="1">
        <v>43898</v>
      </c>
      <c r="B1190">
        <v>3</v>
      </c>
      <c r="C1190">
        <v>2020</v>
      </c>
      <c r="D1190" t="s">
        <v>22</v>
      </c>
      <c r="E1190" t="s">
        <v>10</v>
      </c>
      <c r="F1190" t="s">
        <v>20</v>
      </c>
      <c r="G1190">
        <v>5040.96</v>
      </c>
      <c r="H1190">
        <v>4248</v>
      </c>
      <c r="I1190">
        <v>792.96</v>
      </c>
    </row>
    <row r="1191" spans="1:9" x14ac:dyDescent="0.3">
      <c r="A1191" s="1">
        <v>43899</v>
      </c>
      <c r="B1191">
        <v>3</v>
      </c>
      <c r="C1191">
        <v>2020</v>
      </c>
      <c r="D1191" t="s">
        <v>17</v>
      </c>
      <c r="E1191" t="s">
        <v>13</v>
      </c>
      <c r="F1191" t="s">
        <v>16</v>
      </c>
      <c r="G1191">
        <v>2750907.18</v>
      </c>
      <c r="H1191">
        <v>2173969.2000000002</v>
      </c>
      <c r="I1191">
        <v>576937.98</v>
      </c>
    </row>
    <row r="1192" spans="1:9" x14ac:dyDescent="0.3">
      <c r="A1192" s="1">
        <v>43900</v>
      </c>
      <c r="B1192">
        <v>3</v>
      </c>
      <c r="C1192">
        <v>2020</v>
      </c>
      <c r="D1192" t="s">
        <v>22</v>
      </c>
      <c r="E1192" t="s">
        <v>15</v>
      </c>
      <c r="F1192" t="s">
        <v>16</v>
      </c>
      <c r="G1192">
        <v>448875</v>
      </c>
      <c r="H1192">
        <v>351000</v>
      </c>
      <c r="I1192">
        <v>97875</v>
      </c>
    </row>
    <row r="1193" spans="1:9" x14ac:dyDescent="0.3">
      <c r="A1193" s="1">
        <v>43902</v>
      </c>
      <c r="B1193">
        <v>3</v>
      </c>
      <c r="C1193">
        <v>2020</v>
      </c>
      <c r="D1193" t="s">
        <v>21</v>
      </c>
      <c r="E1193" t="s">
        <v>15</v>
      </c>
      <c r="F1193" t="s">
        <v>14</v>
      </c>
      <c r="G1193">
        <v>409961.53846153844</v>
      </c>
      <c r="H1193">
        <v>359040</v>
      </c>
      <c r="I1193">
        <v>50921.538461538439</v>
      </c>
    </row>
    <row r="1194" spans="1:9" x14ac:dyDescent="0.3">
      <c r="A1194" s="1">
        <v>43903</v>
      </c>
      <c r="B1194">
        <v>3</v>
      </c>
      <c r="C1194">
        <v>2020</v>
      </c>
      <c r="D1194" t="s">
        <v>21</v>
      </c>
      <c r="E1194" t="s">
        <v>23</v>
      </c>
      <c r="F1194" t="s">
        <v>16</v>
      </c>
      <c r="G1194">
        <v>430452.75</v>
      </c>
      <c r="H1194">
        <v>351390</v>
      </c>
      <c r="I1194">
        <v>79062.75</v>
      </c>
    </row>
    <row r="1195" spans="1:9" x14ac:dyDescent="0.3">
      <c r="A1195" s="1">
        <v>43903</v>
      </c>
      <c r="B1195">
        <v>3</v>
      </c>
      <c r="C1195">
        <v>2020</v>
      </c>
      <c r="D1195" t="s">
        <v>22</v>
      </c>
      <c r="E1195" t="s">
        <v>13</v>
      </c>
      <c r="F1195" t="s">
        <v>16</v>
      </c>
      <c r="G1195">
        <v>52300.160000000003</v>
      </c>
      <c r="H1195">
        <v>28424</v>
      </c>
      <c r="I1195">
        <v>23876.160000000003</v>
      </c>
    </row>
    <row r="1196" spans="1:9" x14ac:dyDescent="0.3">
      <c r="A1196" s="1">
        <v>43904</v>
      </c>
      <c r="B1196">
        <v>3</v>
      </c>
      <c r="C1196">
        <v>2020</v>
      </c>
      <c r="D1196" t="s">
        <v>22</v>
      </c>
      <c r="E1196" t="s">
        <v>15</v>
      </c>
      <c r="F1196" t="s">
        <v>14</v>
      </c>
      <c r="G1196">
        <v>114349.03846153845</v>
      </c>
      <c r="H1196">
        <v>97080</v>
      </c>
      <c r="I1196">
        <v>17269.038461538454</v>
      </c>
    </row>
    <row r="1197" spans="1:9" x14ac:dyDescent="0.3">
      <c r="A1197" s="1">
        <v>43904</v>
      </c>
      <c r="B1197">
        <v>3</v>
      </c>
      <c r="C1197">
        <v>2020</v>
      </c>
      <c r="D1197" t="s">
        <v>12</v>
      </c>
      <c r="E1197" t="s">
        <v>10</v>
      </c>
      <c r="F1197" t="s">
        <v>16</v>
      </c>
      <c r="G1197">
        <v>801444</v>
      </c>
      <c r="H1197">
        <v>684320</v>
      </c>
      <c r="I1197">
        <v>117124</v>
      </c>
    </row>
    <row r="1198" spans="1:9" x14ac:dyDescent="0.3">
      <c r="A1198" s="1">
        <v>43904</v>
      </c>
      <c r="B1198">
        <v>3</v>
      </c>
      <c r="C1198">
        <v>2020</v>
      </c>
      <c r="D1198" t="s">
        <v>22</v>
      </c>
      <c r="E1198" t="s">
        <v>15</v>
      </c>
      <c r="F1198" t="s">
        <v>18</v>
      </c>
      <c r="G1198">
        <v>91182</v>
      </c>
      <c r="H1198">
        <v>83500</v>
      </c>
      <c r="I1198">
        <v>7682</v>
      </c>
    </row>
    <row r="1199" spans="1:9" x14ac:dyDescent="0.3">
      <c r="A1199" s="1">
        <v>43905</v>
      </c>
      <c r="B1199">
        <v>3</v>
      </c>
      <c r="C1199">
        <v>2020</v>
      </c>
      <c r="D1199" t="s">
        <v>22</v>
      </c>
      <c r="E1199" t="s">
        <v>10</v>
      </c>
      <c r="F1199" t="s">
        <v>16</v>
      </c>
      <c r="G1199">
        <v>16012.667999999998</v>
      </c>
      <c r="H1199">
        <v>12039.6</v>
      </c>
      <c r="I1199">
        <v>3973.0679999999975</v>
      </c>
    </row>
    <row r="1200" spans="1:9" x14ac:dyDescent="0.3">
      <c r="A1200" s="1">
        <v>43905</v>
      </c>
      <c r="B1200">
        <v>3</v>
      </c>
      <c r="C1200">
        <v>2020</v>
      </c>
      <c r="D1200" t="s">
        <v>12</v>
      </c>
      <c r="E1200" t="s">
        <v>10</v>
      </c>
      <c r="F1200" t="s">
        <v>16</v>
      </c>
      <c r="G1200">
        <v>236766.6</v>
      </c>
      <c r="H1200">
        <v>185140.80000000002</v>
      </c>
      <c r="I1200">
        <v>51625.799999999988</v>
      </c>
    </row>
    <row r="1201" spans="1:9" x14ac:dyDescent="0.3">
      <c r="A1201" s="1">
        <v>43906</v>
      </c>
      <c r="B1201">
        <v>3</v>
      </c>
      <c r="C1201">
        <v>2020</v>
      </c>
      <c r="D1201" t="s">
        <v>17</v>
      </c>
      <c r="E1201" t="s">
        <v>13</v>
      </c>
      <c r="F1201" t="s">
        <v>14</v>
      </c>
      <c r="G1201">
        <v>51202.384615384617</v>
      </c>
      <c r="H1201">
        <v>47865.599999999999</v>
      </c>
      <c r="I1201">
        <v>3336.7846153846185</v>
      </c>
    </row>
    <row r="1202" spans="1:9" x14ac:dyDescent="0.3">
      <c r="A1202" s="1">
        <v>43907</v>
      </c>
      <c r="B1202">
        <v>3</v>
      </c>
      <c r="C1202">
        <v>2020</v>
      </c>
      <c r="D1202" t="s">
        <v>21</v>
      </c>
      <c r="E1202" t="s">
        <v>10</v>
      </c>
      <c r="F1202" t="s">
        <v>11</v>
      </c>
      <c r="G1202">
        <v>49584.764999999999</v>
      </c>
      <c r="H1202">
        <v>35166.5</v>
      </c>
      <c r="I1202">
        <v>14418.264999999999</v>
      </c>
    </row>
    <row r="1203" spans="1:9" x14ac:dyDescent="0.3">
      <c r="A1203" s="1">
        <v>43907</v>
      </c>
      <c r="B1203">
        <v>3</v>
      </c>
      <c r="C1203">
        <v>2020</v>
      </c>
      <c r="D1203" t="s">
        <v>12</v>
      </c>
      <c r="E1203" t="s">
        <v>13</v>
      </c>
      <c r="F1203" t="s">
        <v>14</v>
      </c>
      <c r="G1203">
        <v>362149.03846153844</v>
      </c>
      <c r="H1203">
        <v>354480</v>
      </c>
      <c r="I1203">
        <v>7669.0384615384392</v>
      </c>
    </row>
    <row r="1204" spans="1:9" x14ac:dyDescent="0.3">
      <c r="A1204" s="1">
        <v>43908</v>
      </c>
      <c r="B1204">
        <v>3</v>
      </c>
      <c r="C1204">
        <v>2020</v>
      </c>
      <c r="D1204" t="s">
        <v>21</v>
      </c>
      <c r="E1204" t="s">
        <v>10</v>
      </c>
      <c r="F1204" t="s">
        <v>16</v>
      </c>
      <c r="G1204">
        <v>23588.799999999999</v>
      </c>
      <c r="H1204">
        <v>12820</v>
      </c>
      <c r="I1204">
        <v>10768.8</v>
      </c>
    </row>
    <row r="1205" spans="1:9" x14ac:dyDescent="0.3">
      <c r="A1205" s="1">
        <v>43909</v>
      </c>
      <c r="B1205">
        <v>3</v>
      </c>
      <c r="C1205">
        <v>2020</v>
      </c>
      <c r="D1205" t="s">
        <v>22</v>
      </c>
      <c r="E1205" t="s">
        <v>13</v>
      </c>
      <c r="F1205" t="s">
        <v>16</v>
      </c>
      <c r="G1205">
        <v>238609</v>
      </c>
      <c r="H1205">
        <v>199160</v>
      </c>
      <c r="I1205">
        <v>39449</v>
      </c>
    </row>
    <row r="1206" spans="1:9" x14ac:dyDescent="0.3">
      <c r="A1206" s="1">
        <v>43910</v>
      </c>
      <c r="B1206">
        <v>3</v>
      </c>
      <c r="C1206">
        <v>2020</v>
      </c>
      <c r="D1206" t="s">
        <v>21</v>
      </c>
      <c r="E1206" t="s">
        <v>23</v>
      </c>
      <c r="F1206" t="s">
        <v>11</v>
      </c>
      <c r="G1206">
        <v>29104.2</v>
      </c>
      <c r="H1206">
        <v>20424</v>
      </c>
      <c r="I1206">
        <v>8680.2000000000007</v>
      </c>
    </row>
    <row r="1207" spans="1:9" x14ac:dyDescent="0.3">
      <c r="A1207" s="1">
        <v>43911</v>
      </c>
      <c r="B1207">
        <v>3</v>
      </c>
      <c r="C1207">
        <v>2020</v>
      </c>
      <c r="D1207" t="s">
        <v>17</v>
      </c>
      <c r="E1207" t="s">
        <v>23</v>
      </c>
      <c r="F1207" t="s">
        <v>16</v>
      </c>
      <c r="G1207">
        <v>438564</v>
      </c>
      <c r="H1207">
        <v>354120</v>
      </c>
      <c r="I1207">
        <v>84444</v>
      </c>
    </row>
    <row r="1208" spans="1:9" x14ac:dyDescent="0.3">
      <c r="A1208" s="1">
        <v>43911</v>
      </c>
      <c r="B1208">
        <v>3</v>
      </c>
      <c r="C1208">
        <v>2020</v>
      </c>
      <c r="D1208" t="s">
        <v>21</v>
      </c>
      <c r="E1208" t="s">
        <v>15</v>
      </c>
      <c r="F1208" t="s">
        <v>18</v>
      </c>
      <c r="G1208">
        <v>282435</v>
      </c>
      <c r="H1208">
        <v>247750</v>
      </c>
      <c r="I1208">
        <v>34685</v>
      </c>
    </row>
    <row r="1209" spans="1:9" x14ac:dyDescent="0.3">
      <c r="A1209" s="1">
        <v>43912</v>
      </c>
      <c r="B1209">
        <v>3</v>
      </c>
      <c r="C1209">
        <v>2020</v>
      </c>
      <c r="D1209" t="s">
        <v>17</v>
      </c>
      <c r="E1209" t="s">
        <v>10</v>
      </c>
      <c r="F1209" t="s">
        <v>18</v>
      </c>
      <c r="G1209">
        <v>313500</v>
      </c>
      <c r="H1209">
        <v>275000</v>
      </c>
      <c r="I1209">
        <v>38500</v>
      </c>
    </row>
    <row r="1210" spans="1:9" x14ac:dyDescent="0.3">
      <c r="A1210" s="1">
        <v>43912</v>
      </c>
      <c r="B1210">
        <v>3</v>
      </c>
      <c r="C1210">
        <v>2020</v>
      </c>
      <c r="D1210" t="s">
        <v>22</v>
      </c>
      <c r="E1210" t="s">
        <v>13</v>
      </c>
      <c r="F1210" t="s">
        <v>18</v>
      </c>
      <c r="G1210">
        <v>356250</v>
      </c>
      <c r="H1210">
        <v>312500</v>
      </c>
      <c r="I1210">
        <v>43750</v>
      </c>
    </row>
    <row r="1211" spans="1:9" x14ac:dyDescent="0.3">
      <c r="A1211" s="1">
        <v>43913</v>
      </c>
      <c r="B1211">
        <v>3</v>
      </c>
      <c r="C1211">
        <v>2020</v>
      </c>
      <c r="D1211" t="s">
        <v>21</v>
      </c>
      <c r="E1211" t="s">
        <v>13</v>
      </c>
      <c r="F1211" t="s">
        <v>11</v>
      </c>
      <c r="G1211">
        <v>9225</v>
      </c>
      <c r="H1211">
        <v>6150</v>
      </c>
      <c r="I1211">
        <v>3075</v>
      </c>
    </row>
    <row r="1212" spans="1:9" x14ac:dyDescent="0.3">
      <c r="A1212" s="1">
        <v>43914</v>
      </c>
      <c r="B1212">
        <v>3</v>
      </c>
      <c r="C1212">
        <v>2020</v>
      </c>
      <c r="D1212" t="s">
        <v>12</v>
      </c>
      <c r="E1212" t="s">
        <v>15</v>
      </c>
      <c r="F1212" t="s">
        <v>14</v>
      </c>
      <c r="G1212">
        <v>540027.11538461538</v>
      </c>
      <c r="H1212">
        <v>458472</v>
      </c>
      <c r="I1212">
        <v>81555.115384615376</v>
      </c>
    </row>
    <row r="1213" spans="1:9" x14ac:dyDescent="0.3">
      <c r="A1213" s="1">
        <v>43914</v>
      </c>
      <c r="B1213">
        <v>3</v>
      </c>
      <c r="C1213">
        <v>2020</v>
      </c>
      <c r="D1213" t="s">
        <v>21</v>
      </c>
      <c r="E1213" t="s">
        <v>10</v>
      </c>
      <c r="F1213" t="s">
        <v>14</v>
      </c>
      <c r="G1213">
        <v>921436.6875</v>
      </c>
      <c r="H1213">
        <v>842456.4</v>
      </c>
      <c r="I1213">
        <v>78980.287499999977</v>
      </c>
    </row>
    <row r="1214" spans="1:9" x14ac:dyDescent="0.3">
      <c r="A1214" s="1">
        <v>43915</v>
      </c>
      <c r="B1214">
        <v>3</v>
      </c>
      <c r="C1214">
        <v>2020</v>
      </c>
      <c r="D1214" t="s">
        <v>12</v>
      </c>
      <c r="E1214" t="s">
        <v>15</v>
      </c>
      <c r="F1214" t="s">
        <v>20</v>
      </c>
      <c r="G1214">
        <v>39926.218800000002</v>
      </c>
      <c r="H1214">
        <v>33645.69</v>
      </c>
      <c r="I1214">
        <v>6280.5288</v>
      </c>
    </row>
    <row r="1215" spans="1:9" x14ac:dyDescent="0.3">
      <c r="A1215" s="1">
        <v>43916</v>
      </c>
      <c r="B1215">
        <v>3</v>
      </c>
      <c r="C1215">
        <v>2020</v>
      </c>
      <c r="D1215" t="s">
        <v>19</v>
      </c>
      <c r="E1215" t="s">
        <v>15</v>
      </c>
      <c r="F1215" t="s">
        <v>14</v>
      </c>
      <c r="G1215">
        <v>183947.59615384616</v>
      </c>
      <c r="H1215">
        <v>171960</v>
      </c>
      <c r="I1215">
        <v>11987.596153846156</v>
      </c>
    </row>
    <row r="1216" spans="1:9" x14ac:dyDescent="0.3">
      <c r="A1216" s="1">
        <v>43917</v>
      </c>
      <c r="B1216">
        <v>3</v>
      </c>
      <c r="C1216">
        <v>2020</v>
      </c>
      <c r="D1216" t="s">
        <v>19</v>
      </c>
      <c r="E1216" t="s">
        <v>15</v>
      </c>
      <c r="F1216" t="s">
        <v>11</v>
      </c>
      <c r="G1216">
        <v>78408</v>
      </c>
      <c r="H1216">
        <v>52272</v>
      </c>
      <c r="I1216">
        <v>26136</v>
      </c>
    </row>
    <row r="1217" spans="1:9" x14ac:dyDescent="0.3">
      <c r="A1217" s="1">
        <v>43917</v>
      </c>
      <c r="B1217">
        <v>3</v>
      </c>
      <c r="C1217">
        <v>2020</v>
      </c>
      <c r="D1217" t="s">
        <v>22</v>
      </c>
      <c r="E1217" t="s">
        <v>15</v>
      </c>
      <c r="F1217" t="s">
        <v>16</v>
      </c>
      <c r="G1217">
        <v>6203.0079999999998</v>
      </c>
      <c r="H1217">
        <v>5152</v>
      </c>
      <c r="I1217">
        <v>1051.0079999999998</v>
      </c>
    </row>
    <row r="1218" spans="1:9" x14ac:dyDescent="0.3">
      <c r="A1218" s="1">
        <v>43918</v>
      </c>
      <c r="B1218">
        <v>3</v>
      </c>
      <c r="C1218">
        <v>2020</v>
      </c>
      <c r="D1218" t="s">
        <v>22</v>
      </c>
      <c r="E1218" t="s">
        <v>23</v>
      </c>
      <c r="F1218" t="s">
        <v>20</v>
      </c>
      <c r="G1218">
        <v>89622.180000000008</v>
      </c>
      <c r="H1218">
        <v>77260.5</v>
      </c>
      <c r="I1218">
        <v>12361.680000000008</v>
      </c>
    </row>
    <row r="1219" spans="1:9" x14ac:dyDescent="0.3">
      <c r="A1219" s="1">
        <v>43920</v>
      </c>
      <c r="B1219">
        <v>3</v>
      </c>
      <c r="C1219">
        <v>2020</v>
      </c>
      <c r="D1219" t="s">
        <v>12</v>
      </c>
      <c r="E1219" t="s">
        <v>13</v>
      </c>
      <c r="F1219" t="s">
        <v>18</v>
      </c>
      <c r="G1219">
        <v>233091</v>
      </c>
      <c r="H1219">
        <v>218250</v>
      </c>
      <c r="I1219">
        <v>14841</v>
      </c>
    </row>
    <row r="1220" spans="1:9" x14ac:dyDescent="0.3">
      <c r="A1220" s="1">
        <v>43920</v>
      </c>
      <c r="B1220">
        <v>3</v>
      </c>
      <c r="C1220">
        <v>2020</v>
      </c>
      <c r="D1220" t="s">
        <v>19</v>
      </c>
      <c r="E1220" t="s">
        <v>23</v>
      </c>
      <c r="F1220" t="s">
        <v>20</v>
      </c>
      <c r="G1220">
        <v>53597.375999999997</v>
      </c>
      <c r="H1220">
        <v>41018.400000000001</v>
      </c>
      <c r="I1220">
        <v>12578.975999999995</v>
      </c>
    </row>
    <row r="1221" spans="1:9" x14ac:dyDescent="0.3">
      <c r="A1221" s="1">
        <v>43921</v>
      </c>
      <c r="B1221">
        <v>3</v>
      </c>
      <c r="C1221">
        <v>2020</v>
      </c>
      <c r="D1221" t="s">
        <v>17</v>
      </c>
      <c r="E1221" t="s">
        <v>15</v>
      </c>
      <c r="F1221" t="s">
        <v>16</v>
      </c>
      <c r="G1221">
        <v>196479.36000000002</v>
      </c>
      <c r="H1221">
        <v>165859.20000000001</v>
      </c>
      <c r="I1221">
        <v>30620.160000000003</v>
      </c>
    </row>
    <row r="1222" spans="1:9" x14ac:dyDescent="0.3">
      <c r="A1222" s="1">
        <v>43922</v>
      </c>
      <c r="B1222">
        <v>4</v>
      </c>
      <c r="C1222">
        <v>2020</v>
      </c>
      <c r="D1222" t="s">
        <v>17</v>
      </c>
      <c r="E1222" t="s">
        <v>23</v>
      </c>
      <c r="F1222" t="s">
        <v>11</v>
      </c>
      <c r="G1222">
        <v>23083.8</v>
      </c>
      <c r="H1222">
        <v>15389.2</v>
      </c>
      <c r="I1222">
        <v>7694.5999999999985</v>
      </c>
    </row>
    <row r="1223" spans="1:9" x14ac:dyDescent="0.3">
      <c r="A1223" s="1">
        <v>43922</v>
      </c>
      <c r="B1223">
        <v>4</v>
      </c>
      <c r="C1223">
        <v>2020</v>
      </c>
      <c r="D1223" t="s">
        <v>22</v>
      </c>
      <c r="E1223" t="s">
        <v>23</v>
      </c>
      <c r="F1223" t="s">
        <v>20</v>
      </c>
      <c r="G1223">
        <v>41900.400000000001</v>
      </c>
      <c r="H1223">
        <v>31425.300000000003</v>
      </c>
      <c r="I1223">
        <v>10475.099999999999</v>
      </c>
    </row>
    <row r="1224" spans="1:9" x14ac:dyDescent="0.3">
      <c r="A1224" s="1">
        <v>43926</v>
      </c>
      <c r="B1224">
        <v>4</v>
      </c>
      <c r="C1224">
        <v>2020</v>
      </c>
      <c r="D1224" t="s">
        <v>21</v>
      </c>
      <c r="E1224" t="s">
        <v>13</v>
      </c>
      <c r="F1224" t="s">
        <v>14</v>
      </c>
      <c r="G1224">
        <v>427393.125</v>
      </c>
      <c r="H1224">
        <v>374306.4</v>
      </c>
      <c r="I1224">
        <v>53086.724999999977</v>
      </c>
    </row>
    <row r="1225" spans="1:9" x14ac:dyDescent="0.3">
      <c r="A1225" s="1">
        <v>43927</v>
      </c>
      <c r="B1225">
        <v>4</v>
      </c>
      <c r="C1225">
        <v>2020</v>
      </c>
      <c r="D1225" t="s">
        <v>21</v>
      </c>
      <c r="E1225" t="s">
        <v>15</v>
      </c>
      <c r="F1225" t="s">
        <v>16</v>
      </c>
      <c r="G1225">
        <v>608501.6</v>
      </c>
      <c r="H1225">
        <v>475820.79999999999</v>
      </c>
      <c r="I1225">
        <v>132680.79999999999</v>
      </c>
    </row>
    <row r="1226" spans="1:9" x14ac:dyDescent="0.3">
      <c r="A1226" s="1">
        <v>43927</v>
      </c>
      <c r="B1226">
        <v>4</v>
      </c>
      <c r="C1226">
        <v>2020</v>
      </c>
      <c r="D1226" t="s">
        <v>22</v>
      </c>
      <c r="E1226" t="s">
        <v>23</v>
      </c>
      <c r="F1226" t="s">
        <v>18</v>
      </c>
      <c r="G1226">
        <v>508032</v>
      </c>
      <c r="H1226">
        <v>432000</v>
      </c>
      <c r="I1226">
        <v>76032</v>
      </c>
    </row>
    <row r="1227" spans="1:9" x14ac:dyDescent="0.3">
      <c r="A1227" s="1">
        <v>43928</v>
      </c>
      <c r="B1227">
        <v>4</v>
      </c>
      <c r="C1227">
        <v>2020</v>
      </c>
      <c r="D1227" t="s">
        <v>12</v>
      </c>
      <c r="E1227" t="s">
        <v>15</v>
      </c>
      <c r="F1227" t="s">
        <v>11</v>
      </c>
      <c r="G1227">
        <v>34736.1</v>
      </c>
      <c r="H1227">
        <v>23630</v>
      </c>
      <c r="I1227">
        <v>11106.099999999999</v>
      </c>
    </row>
    <row r="1228" spans="1:9" x14ac:dyDescent="0.3">
      <c r="A1228" s="1">
        <v>43929</v>
      </c>
      <c r="B1228">
        <v>4</v>
      </c>
      <c r="C1228">
        <v>2020</v>
      </c>
      <c r="D1228" t="s">
        <v>19</v>
      </c>
      <c r="E1228" t="s">
        <v>13</v>
      </c>
      <c r="F1228" t="s">
        <v>11</v>
      </c>
      <c r="G1228">
        <v>29254.5</v>
      </c>
      <c r="H1228">
        <v>21670</v>
      </c>
      <c r="I1228">
        <v>7584.5</v>
      </c>
    </row>
    <row r="1229" spans="1:9" x14ac:dyDescent="0.3">
      <c r="A1229" s="1">
        <v>43929</v>
      </c>
      <c r="B1229">
        <v>4</v>
      </c>
      <c r="C1229">
        <v>2020</v>
      </c>
      <c r="D1229" t="s">
        <v>22</v>
      </c>
      <c r="E1229" t="s">
        <v>13</v>
      </c>
      <c r="F1229" t="s">
        <v>18</v>
      </c>
      <c r="G1229">
        <v>62916</v>
      </c>
      <c r="H1229">
        <v>53500</v>
      </c>
      <c r="I1229">
        <v>9416</v>
      </c>
    </row>
    <row r="1230" spans="1:9" x14ac:dyDescent="0.3">
      <c r="A1230" s="1">
        <v>43929</v>
      </c>
      <c r="B1230">
        <v>4</v>
      </c>
      <c r="C1230">
        <v>2020</v>
      </c>
      <c r="D1230" t="s">
        <v>19</v>
      </c>
      <c r="E1230" t="s">
        <v>15</v>
      </c>
      <c r="F1230" t="s">
        <v>18</v>
      </c>
      <c r="G1230">
        <v>875294.64</v>
      </c>
      <c r="H1230">
        <v>828877.5</v>
      </c>
      <c r="I1230">
        <v>46417.140000000014</v>
      </c>
    </row>
    <row r="1231" spans="1:9" x14ac:dyDescent="0.3">
      <c r="A1231" s="1">
        <v>43930</v>
      </c>
      <c r="B1231">
        <v>4</v>
      </c>
      <c r="C1231">
        <v>2020</v>
      </c>
      <c r="D1231" t="s">
        <v>21</v>
      </c>
      <c r="E1231" t="s">
        <v>15</v>
      </c>
      <c r="F1231" t="s">
        <v>16</v>
      </c>
      <c r="G1231">
        <v>18082.260000000002</v>
      </c>
      <c r="H1231">
        <v>12915.9</v>
      </c>
      <c r="I1231">
        <v>5166.3600000000024</v>
      </c>
    </row>
    <row r="1232" spans="1:9" x14ac:dyDescent="0.3">
      <c r="A1232" s="1">
        <v>43930</v>
      </c>
      <c r="B1232">
        <v>4</v>
      </c>
      <c r="C1232">
        <v>2020</v>
      </c>
      <c r="D1232" t="s">
        <v>21</v>
      </c>
      <c r="E1232" t="s">
        <v>15</v>
      </c>
      <c r="F1232" t="s">
        <v>16</v>
      </c>
      <c r="G1232">
        <v>52877</v>
      </c>
      <c r="H1232">
        <v>27830</v>
      </c>
      <c r="I1232">
        <v>25047</v>
      </c>
    </row>
    <row r="1233" spans="1:9" x14ac:dyDescent="0.3">
      <c r="A1233" s="1">
        <v>43930</v>
      </c>
      <c r="B1233">
        <v>4</v>
      </c>
      <c r="C1233">
        <v>2020</v>
      </c>
      <c r="D1233" t="s">
        <v>21</v>
      </c>
      <c r="E1233" t="s">
        <v>15</v>
      </c>
      <c r="F1233" t="s">
        <v>16</v>
      </c>
      <c r="G1233">
        <v>2015987.4000000001</v>
      </c>
      <c r="H1233">
        <v>1663989.6</v>
      </c>
      <c r="I1233">
        <v>351997.80000000005</v>
      </c>
    </row>
    <row r="1234" spans="1:9" x14ac:dyDescent="0.3">
      <c r="A1234" s="1">
        <v>43931</v>
      </c>
      <c r="B1234">
        <v>4</v>
      </c>
      <c r="C1234">
        <v>2020</v>
      </c>
      <c r="D1234" t="s">
        <v>21</v>
      </c>
      <c r="E1234" t="s">
        <v>13</v>
      </c>
      <c r="F1234" t="s">
        <v>16</v>
      </c>
      <c r="G1234">
        <v>4366.32</v>
      </c>
      <c r="H1234">
        <v>3390</v>
      </c>
      <c r="I1234">
        <v>976.31999999999971</v>
      </c>
    </row>
    <row r="1235" spans="1:9" x14ac:dyDescent="0.3">
      <c r="A1235" s="1">
        <v>43931</v>
      </c>
      <c r="B1235">
        <v>4</v>
      </c>
      <c r="C1235">
        <v>2020</v>
      </c>
      <c r="D1235" t="s">
        <v>12</v>
      </c>
      <c r="E1235" t="s">
        <v>23</v>
      </c>
      <c r="F1235" t="s">
        <v>20</v>
      </c>
      <c r="G1235">
        <v>15229.2</v>
      </c>
      <c r="H1235">
        <v>11655</v>
      </c>
      <c r="I1235">
        <v>3574.2000000000007</v>
      </c>
    </row>
    <row r="1236" spans="1:9" x14ac:dyDescent="0.3">
      <c r="A1236" s="1">
        <v>43932</v>
      </c>
      <c r="B1236">
        <v>4</v>
      </c>
      <c r="C1236">
        <v>2020</v>
      </c>
      <c r="D1236" t="s">
        <v>22</v>
      </c>
      <c r="E1236" t="s">
        <v>23</v>
      </c>
      <c r="F1236" t="s">
        <v>20</v>
      </c>
      <c r="G1236">
        <v>18540</v>
      </c>
      <c r="H1236">
        <v>13905</v>
      </c>
      <c r="I1236">
        <v>4635</v>
      </c>
    </row>
    <row r="1237" spans="1:9" x14ac:dyDescent="0.3">
      <c r="A1237" s="1">
        <v>43933</v>
      </c>
      <c r="B1237">
        <v>4</v>
      </c>
      <c r="C1237">
        <v>2020</v>
      </c>
      <c r="D1237" t="s">
        <v>21</v>
      </c>
      <c r="E1237" t="s">
        <v>13</v>
      </c>
      <c r="F1237" t="s">
        <v>16</v>
      </c>
      <c r="G1237">
        <v>3790.5</v>
      </c>
      <c r="H1237">
        <v>2850</v>
      </c>
      <c r="I1237">
        <v>940.5</v>
      </c>
    </row>
    <row r="1238" spans="1:9" x14ac:dyDescent="0.3">
      <c r="A1238" s="1">
        <v>43933</v>
      </c>
      <c r="B1238">
        <v>4</v>
      </c>
      <c r="C1238">
        <v>2020</v>
      </c>
      <c r="D1238" t="s">
        <v>21</v>
      </c>
      <c r="E1238" t="s">
        <v>15</v>
      </c>
      <c r="F1238" t="s">
        <v>16</v>
      </c>
      <c r="G1238">
        <v>87783.695999999996</v>
      </c>
      <c r="H1238">
        <v>44787.6</v>
      </c>
      <c r="I1238">
        <v>42996.095999999998</v>
      </c>
    </row>
    <row r="1239" spans="1:9" x14ac:dyDescent="0.3">
      <c r="A1239" s="1">
        <v>43934</v>
      </c>
      <c r="B1239">
        <v>4</v>
      </c>
      <c r="C1239">
        <v>2020</v>
      </c>
      <c r="D1239" t="s">
        <v>19</v>
      </c>
      <c r="E1239" t="s">
        <v>23</v>
      </c>
      <c r="F1239" t="s">
        <v>16</v>
      </c>
      <c r="G1239">
        <v>2647798.79</v>
      </c>
      <c r="H1239">
        <v>2161468.4</v>
      </c>
      <c r="I1239">
        <v>486330.39000000013</v>
      </c>
    </row>
    <row r="1240" spans="1:9" x14ac:dyDescent="0.3">
      <c r="A1240" s="1">
        <v>43935</v>
      </c>
      <c r="B1240">
        <v>4</v>
      </c>
      <c r="C1240">
        <v>2020</v>
      </c>
      <c r="D1240" t="s">
        <v>21</v>
      </c>
      <c r="E1240" t="s">
        <v>10</v>
      </c>
      <c r="F1240" t="s">
        <v>14</v>
      </c>
      <c r="G1240">
        <v>117973.55769230769</v>
      </c>
      <c r="H1240">
        <v>103320</v>
      </c>
      <c r="I1240">
        <v>14653.557692307688</v>
      </c>
    </row>
    <row r="1241" spans="1:9" x14ac:dyDescent="0.3">
      <c r="A1241" s="1">
        <v>43936</v>
      </c>
      <c r="B1241">
        <v>4</v>
      </c>
      <c r="C1241">
        <v>2020</v>
      </c>
      <c r="D1241" t="s">
        <v>12</v>
      </c>
      <c r="E1241" t="s">
        <v>13</v>
      </c>
      <c r="F1241" t="s">
        <v>16</v>
      </c>
      <c r="G1241">
        <v>32183.72</v>
      </c>
      <c r="H1241">
        <v>16938.8</v>
      </c>
      <c r="I1241">
        <v>15244.920000000002</v>
      </c>
    </row>
    <row r="1242" spans="1:9" x14ac:dyDescent="0.3">
      <c r="A1242" s="1">
        <v>43936</v>
      </c>
      <c r="B1242">
        <v>4</v>
      </c>
      <c r="C1242">
        <v>2020</v>
      </c>
      <c r="D1242" t="s">
        <v>12</v>
      </c>
      <c r="E1242" t="s">
        <v>23</v>
      </c>
      <c r="F1242" t="s">
        <v>18</v>
      </c>
      <c r="G1242">
        <v>69402</v>
      </c>
      <c r="H1242">
        <v>67250</v>
      </c>
      <c r="I1242">
        <v>2152</v>
      </c>
    </row>
    <row r="1243" spans="1:9" x14ac:dyDescent="0.3">
      <c r="A1243" s="1">
        <v>43937</v>
      </c>
      <c r="B1243">
        <v>4</v>
      </c>
      <c r="C1243">
        <v>2020</v>
      </c>
      <c r="D1243" t="s">
        <v>19</v>
      </c>
      <c r="E1243" t="s">
        <v>13</v>
      </c>
      <c r="F1243" t="s">
        <v>14</v>
      </c>
      <c r="G1243">
        <v>861585.57692307688</v>
      </c>
      <c r="H1243">
        <v>560300</v>
      </c>
      <c r="I1243">
        <v>301285.57692307688</v>
      </c>
    </row>
    <row r="1244" spans="1:9" x14ac:dyDescent="0.3">
      <c r="A1244" s="1">
        <v>43937</v>
      </c>
      <c r="B1244">
        <v>4</v>
      </c>
      <c r="C1244">
        <v>2020</v>
      </c>
      <c r="D1244" t="s">
        <v>12</v>
      </c>
      <c r="E1244" t="s">
        <v>13</v>
      </c>
      <c r="F1244" t="s">
        <v>16</v>
      </c>
      <c r="G1244">
        <v>69144.42</v>
      </c>
      <c r="H1244">
        <v>36391.800000000003</v>
      </c>
      <c r="I1244">
        <v>32752.619999999995</v>
      </c>
    </row>
    <row r="1245" spans="1:9" x14ac:dyDescent="0.3">
      <c r="A1245" s="1">
        <v>43937</v>
      </c>
      <c r="B1245">
        <v>4</v>
      </c>
      <c r="C1245">
        <v>2020</v>
      </c>
      <c r="D1245" t="s">
        <v>17</v>
      </c>
      <c r="E1245" t="s">
        <v>15</v>
      </c>
      <c r="F1245" t="s">
        <v>16</v>
      </c>
      <c r="G1245">
        <v>54115.399800000007</v>
      </c>
      <c r="H1245">
        <v>43431.3</v>
      </c>
      <c r="I1245">
        <v>10684.099800000004</v>
      </c>
    </row>
    <row r="1246" spans="1:9" x14ac:dyDescent="0.3">
      <c r="A1246" s="1">
        <v>43938</v>
      </c>
      <c r="B1246">
        <v>4</v>
      </c>
      <c r="C1246">
        <v>2020</v>
      </c>
      <c r="D1246" t="s">
        <v>22</v>
      </c>
      <c r="E1246" t="s">
        <v>13</v>
      </c>
      <c r="F1246" t="s">
        <v>20</v>
      </c>
      <c r="G1246">
        <v>9609.6</v>
      </c>
      <c r="H1246">
        <v>7920</v>
      </c>
      <c r="I1246">
        <v>1689.6000000000004</v>
      </c>
    </row>
    <row r="1247" spans="1:9" x14ac:dyDescent="0.3">
      <c r="A1247" s="1">
        <v>43940</v>
      </c>
      <c r="B1247">
        <v>4</v>
      </c>
      <c r="C1247">
        <v>2020</v>
      </c>
      <c r="D1247" t="s">
        <v>22</v>
      </c>
      <c r="E1247" t="s">
        <v>13</v>
      </c>
      <c r="F1247" t="s">
        <v>16</v>
      </c>
      <c r="G1247">
        <v>108706.5</v>
      </c>
      <c r="H1247">
        <v>92820</v>
      </c>
      <c r="I1247">
        <v>15886.5</v>
      </c>
    </row>
    <row r="1248" spans="1:9" x14ac:dyDescent="0.3">
      <c r="A1248" s="1">
        <v>43940</v>
      </c>
      <c r="B1248">
        <v>4</v>
      </c>
      <c r="C1248">
        <v>2020</v>
      </c>
      <c r="D1248" t="s">
        <v>12</v>
      </c>
      <c r="E1248" t="s">
        <v>23</v>
      </c>
      <c r="F1248" t="s">
        <v>16</v>
      </c>
      <c r="G1248">
        <v>120606.87</v>
      </c>
      <c r="H1248">
        <v>63477.3</v>
      </c>
      <c r="I1248">
        <v>57129.569999999992</v>
      </c>
    </row>
    <row r="1249" spans="1:9" x14ac:dyDescent="0.3">
      <c r="A1249" s="1">
        <v>43941</v>
      </c>
      <c r="B1249">
        <v>4</v>
      </c>
      <c r="C1249">
        <v>2020</v>
      </c>
      <c r="D1249" t="s">
        <v>22</v>
      </c>
      <c r="E1249" t="s">
        <v>23</v>
      </c>
      <c r="F1249" t="s">
        <v>11</v>
      </c>
      <c r="G1249">
        <v>9811.7999999999993</v>
      </c>
      <c r="H1249">
        <v>7110</v>
      </c>
      <c r="I1249">
        <v>2701.7999999999993</v>
      </c>
    </row>
    <row r="1250" spans="1:9" x14ac:dyDescent="0.3">
      <c r="A1250" s="1">
        <v>43941</v>
      </c>
      <c r="B1250">
        <v>4</v>
      </c>
      <c r="C1250">
        <v>2020</v>
      </c>
      <c r="D1250" t="s">
        <v>12</v>
      </c>
      <c r="E1250" t="s">
        <v>13</v>
      </c>
      <c r="F1250" t="s">
        <v>11</v>
      </c>
      <c r="G1250">
        <v>11772</v>
      </c>
      <c r="H1250">
        <v>8175</v>
      </c>
      <c r="I1250">
        <v>3597</v>
      </c>
    </row>
    <row r="1251" spans="1:9" x14ac:dyDescent="0.3">
      <c r="A1251" s="1">
        <v>43941</v>
      </c>
      <c r="B1251">
        <v>4</v>
      </c>
      <c r="C1251">
        <v>2020</v>
      </c>
      <c r="D1251" t="s">
        <v>17</v>
      </c>
      <c r="E1251" t="s">
        <v>10</v>
      </c>
      <c r="F1251" t="s">
        <v>16</v>
      </c>
      <c r="G1251">
        <v>10396.540000000001</v>
      </c>
      <c r="H1251">
        <v>8635</v>
      </c>
      <c r="I1251">
        <v>1761.5400000000009</v>
      </c>
    </row>
    <row r="1252" spans="1:9" x14ac:dyDescent="0.3">
      <c r="A1252" s="1">
        <v>43941</v>
      </c>
      <c r="B1252">
        <v>4</v>
      </c>
      <c r="C1252">
        <v>2020</v>
      </c>
      <c r="D1252" t="s">
        <v>19</v>
      </c>
      <c r="E1252" t="s">
        <v>15</v>
      </c>
      <c r="F1252" t="s">
        <v>16</v>
      </c>
      <c r="G1252">
        <v>4981</v>
      </c>
      <c r="H1252">
        <v>2930</v>
      </c>
      <c r="I1252">
        <v>2051</v>
      </c>
    </row>
    <row r="1253" spans="1:9" x14ac:dyDescent="0.3">
      <c r="A1253" s="1">
        <v>43941</v>
      </c>
      <c r="B1253">
        <v>4</v>
      </c>
      <c r="C1253">
        <v>2020</v>
      </c>
      <c r="D1253" t="s">
        <v>17</v>
      </c>
      <c r="E1253" t="s">
        <v>23</v>
      </c>
      <c r="F1253" t="s">
        <v>16</v>
      </c>
      <c r="G1253">
        <v>474976.60000000003</v>
      </c>
      <c r="H1253">
        <v>415105.60000000003</v>
      </c>
      <c r="I1253">
        <v>59871</v>
      </c>
    </row>
    <row r="1254" spans="1:9" x14ac:dyDescent="0.3">
      <c r="A1254" s="1">
        <v>43942</v>
      </c>
      <c r="B1254">
        <v>4</v>
      </c>
      <c r="C1254">
        <v>2020</v>
      </c>
      <c r="D1254" t="s">
        <v>22</v>
      </c>
      <c r="E1254" t="s">
        <v>23</v>
      </c>
      <c r="F1254" t="s">
        <v>16</v>
      </c>
      <c r="G1254">
        <v>53257.599999999999</v>
      </c>
      <c r="H1254">
        <v>29920</v>
      </c>
      <c r="I1254">
        <v>23337.599999999999</v>
      </c>
    </row>
    <row r="1255" spans="1:9" x14ac:dyDescent="0.3">
      <c r="A1255" s="1">
        <v>43942</v>
      </c>
      <c r="B1255">
        <v>4</v>
      </c>
      <c r="C1255">
        <v>2020</v>
      </c>
      <c r="D1255" t="s">
        <v>12</v>
      </c>
      <c r="E1255" t="s">
        <v>10</v>
      </c>
      <c r="F1255" t="s">
        <v>16</v>
      </c>
      <c r="G1255">
        <v>14713.5</v>
      </c>
      <c r="H1255">
        <v>8655</v>
      </c>
      <c r="I1255">
        <v>6058.5</v>
      </c>
    </row>
    <row r="1256" spans="1:9" x14ac:dyDescent="0.3">
      <c r="A1256" s="1">
        <v>43943</v>
      </c>
      <c r="B1256">
        <v>4</v>
      </c>
      <c r="C1256">
        <v>2020</v>
      </c>
      <c r="D1256" t="s">
        <v>21</v>
      </c>
      <c r="E1256" t="s">
        <v>15</v>
      </c>
      <c r="F1256" t="s">
        <v>11</v>
      </c>
      <c r="G1256">
        <v>14203.728000000001</v>
      </c>
      <c r="H1256">
        <v>9863.7000000000007</v>
      </c>
      <c r="I1256">
        <v>4340.0280000000002</v>
      </c>
    </row>
    <row r="1257" spans="1:9" x14ac:dyDescent="0.3">
      <c r="A1257" s="1">
        <v>43943</v>
      </c>
      <c r="B1257">
        <v>4</v>
      </c>
      <c r="C1257">
        <v>2020</v>
      </c>
      <c r="D1257" t="s">
        <v>12</v>
      </c>
      <c r="E1257" t="s">
        <v>13</v>
      </c>
      <c r="F1257" t="s">
        <v>16</v>
      </c>
      <c r="G1257">
        <v>706387.5</v>
      </c>
      <c r="H1257">
        <v>524745</v>
      </c>
      <c r="I1257">
        <v>181642.5</v>
      </c>
    </row>
    <row r="1258" spans="1:9" x14ac:dyDescent="0.3">
      <c r="A1258" s="1">
        <v>43943</v>
      </c>
      <c r="B1258">
        <v>4</v>
      </c>
      <c r="C1258">
        <v>2020</v>
      </c>
      <c r="D1258" t="s">
        <v>21</v>
      </c>
      <c r="E1258" t="s">
        <v>23</v>
      </c>
      <c r="F1258" t="s">
        <v>18</v>
      </c>
      <c r="G1258">
        <v>2771817.3000000003</v>
      </c>
      <c r="H1258">
        <v>2566497.5</v>
      </c>
      <c r="I1258">
        <v>205319.80000000028</v>
      </c>
    </row>
    <row r="1259" spans="1:9" x14ac:dyDescent="0.3">
      <c r="A1259" s="1">
        <v>43944</v>
      </c>
      <c r="B1259">
        <v>4</v>
      </c>
      <c r="C1259">
        <v>2020</v>
      </c>
      <c r="D1259" t="s">
        <v>19</v>
      </c>
      <c r="E1259" t="s">
        <v>15</v>
      </c>
      <c r="F1259" t="s">
        <v>11</v>
      </c>
      <c r="G1259">
        <v>52167.375</v>
      </c>
      <c r="H1259">
        <v>39975</v>
      </c>
      <c r="I1259">
        <v>12192.375</v>
      </c>
    </row>
    <row r="1260" spans="1:9" x14ac:dyDescent="0.3">
      <c r="A1260" s="1">
        <v>43944</v>
      </c>
      <c r="B1260">
        <v>4</v>
      </c>
      <c r="C1260">
        <v>2020</v>
      </c>
      <c r="D1260" t="s">
        <v>17</v>
      </c>
      <c r="E1260" t="s">
        <v>23</v>
      </c>
      <c r="F1260" t="s">
        <v>14</v>
      </c>
      <c r="G1260">
        <v>709061.53846153838</v>
      </c>
      <c r="H1260">
        <v>614520</v>
      </c>
      <c r="I1260">
        <v>94541.538461538381</v>
      </c>
    </row>
    <row r="1261" spans="1:9" x14ac:dyDescent="0.3">
      <c r="A1261" s="1">
        <v>43944</v>
      </c>
      <c r="B1261">
        <v>4</v>
      </c>
      <c r="C1261">
        <v>2020</v>
      </c>
      <c r="D1261" t="s">
        <v>12</v>
      </c>
      <c r="E1261" t="s">
        <v>13</v>
      </c>
      <c r="F1261" t="s">
        <v>16</v>
      </c>
      <c r="G1261">
        <v>655551.75</v>
      </c>
      <c r="H1261">
        <v>547170</v>
      </c>
      <c r="I1261">
        <v>108381.75</v>
      </c>
    </row>
    <row r="1262" spans="1:9" x14ac:dyDescent="0.3">
      <c r="A1262" s="1">
        <v>43944</v>
      </c>
      <c r="B1262">
        <v>4</v>
      </c>
      <c r="C1262">
        <v>2020</v>
      </c>
      <c r="D1262" t="s">
        <v>19</v>
      </c>
      <c r="E1262" t="s">
        <v>15</v>
      </c>
      <c r="F1262" t="s">
        <v>16</v>
      </c>
      <c r="G1262">
        <v>741157.46250000002</v>
      </c>
      <c r="H1262">
        <v>579551.70000000007</v>
      </c>
      <c r="I1262">
        <v>161605.76249999995</v>
      </c>
    </row>
    <row r="1263" spans="1:9" x14ac:dyDescent="0.3">
      <c r="A1263" s="1">
        <v>43945</v>
      </c>
      <c r="B1263">
        <v>4</v>
      </c>
      <c r="C1263">
        <v>2020</v>
      </c>
      <c r="D1263" t="s">
        <v>19</v>
      </c>
      <c r="E1263" t="s">
        <v>15</v>
      </c>
      <c r="F1263" t="s">
        <v>11</v>
      </c>
      <c r="G1263">
        <v>4766.8500000000004</v>
      </c>
      <c r="H1263">
        <v>3210</v>
      </c>
      <c r="I1263">
        <v>1556.8500000000004</v>
      </c>
    </row>
    <row r="1264" spans="1:9" x14ac:dyDescent="0.3">
      <c r="A1264" s="1">
        <v>43945</v>
      </c>
      <c r="B1264">
        <v>4</v>
      </c>
      <c r="C1264">
        <v>2020</v>
      </c>
      <c r="D1264" t="s">
        <v>19</v>
      </c>
      <c r="E1264" t="s">
        <v>13</v>
      </c>
      <c r="F1264" t="s">
        <v>11</v>
      </c>
      <c r="G1264">
        <v>18663.12</v>
      </c>
      <c r="H1264">
        <v>13524</v>
      </c>
      <c r="I1264">
        <v>5139.119999999999</v>
      </c>
    </row>
    <row r="1265" spans="1:9" x14ac:dyDescent="0.3">
      <c r="A1265" s="1">
        <v>43947</v>
      </c>
      <c r="B1265">
        <v>4</v>
      </c>
      <c r="C1265">
        <v>2020</v>
      </c>
      <c r="D1265" t="s">
        <v>12</v>
      </c>
      <c r="E1265" t="s">
        <v>13</v>
      </c>
      <c r="F1265" t="s">
        <v>11</v>
      </c>
      <c r="G1265">
        <v>17604.900000000001</v>
      </c>
      <c r="H1265">
        <v>12620</v>
      </c>
      <c r="I1265">
        <v>4984.9000000000015</v>
      </c>
    </row>
    <row r="1266" spans="1:9" x14ac:dyDescent="0.3">
      <c r="A1266" s="1">
        <v>43947</v>
      </c>
      <c r="B1266">
        <v>4</v>
      </c>
      <c r="C1266">
        <v>2020</v>
      </c>
      <c r="D1266" t="s">
        <v>17</v>
      </c>
      <c r="E1266" t="s">
        <v>13</v>
      </c>
      <c r="F1266" t="s">
        <v>16</v>
      </c>
      <c r="G1266">
        <v>15837.4125</v>
      </c>
      <c r="H1266">
        <v>13308.75</v>
      </c>
      <c r="I1266">
        <v>2528.6625000000004</v>
      </c>
    </row>
    <row r="1267" spans="1:9" x14ac:dyDescent="0.3">
      <c r="A1267" s="1">
        <v>43948</v>
      </c>
      <c r="B1267">
        <v>4</v>
      </c>
      <c r="C1267">
        <v>2020</v>
      </c>
      <c r="D1267" t="s">
        <v>17</v>
      </c>
      <c r="E1267" t="s">
        <v>15</v>
      </c>
      <c r="F1267" t="s">
        <v>11</v>
      </c>
      <c r="G1267">
        <v>28795.95</v>
      </c>
      <c r="H1267">
        <v>21570</v>
      </c>
      <c r="I1267">
        <v>7225.9500000000007</v>
      </c>
    </row>
    <row r="1268" spans="1:9" x14ac:dyDescent="0.3">
      <c r="A1268" s="1">
        <v>43948</v>
      </c>
      <c r="B1268">
        <v>4</v>
      </c>
      <c r="C1268">
        <v>2020</v>
      </c>
      <c r="D1268" t="s">
        <v>19</v>
      </c>
      <c r="E1268" t="s">
        <v>23</v>
      </c>
      <c r="F1268" t="s">
        <v>16</v>
      </c>
      <c r="G1268">
        <v>30001</v>
      </c>
      <c r="H1268">
        <v>15790</v>
      </c>
      <c r="I1268">
        <v>14211</v>
      </c>
    </row>
    <row r="1269" spans="1:9" x14ac:dyDescent="0.3">
      <c r="A1269" s="1">
        <v>43948</v>
      </c>
      <c r="B1269">
        <v>4</v>
      </c>
      <c r="C1269">
        <v>2020</v>
      </c>
      <c r="D1269" t="s">
        <v>17</v>
      </c>
      <c r="E1269" t="s">
        <v>13</v>
      </c>
      <c r="F1269" t="s">
        <v>16</v>
      </c>
      <c r="G1269">
        <v>44358.8</v>
      </c>
      <c r="H1269">
        <v>25790</v>
      </c>
      <c r="I1269">
        <v>18568.800000000003</v>
      </c>
    </row>
    <row r="1270" spans="1:9" x14ac:dyDescent="0.3">
      <c r="A1270" s="1">
        <v>43949</v>
      </c>
      <c r="B1270">
        <v>4</v>
      </c>
      <c r="C1270">
        <v>2020</v>
      </c>
      <c r="D1270" t="s">
        <v>19</v>
      </c>
      <c r="E1270" t="s">
        <v>13</v>
      </c>
      <c r="F1270" t="s">
        <v>18</v>
      </c>
      <c r="G1270">
        <v>537085.07999999996</v>
      </c>
      <c r="H1270">
        <v>456705</v>
      </c>
      <c r="I1270">
        <v>80380.079999999958</v>
      </c>
    </row>
    <row r="1271" spans="1:9" x14ac:dyDescent="0.3">
      <c r="A1271" s="1">
        <v>43949</v>
      </c>
      <c r="B1271">
        <v>4</v>
      </c>
      <c r="C1271">
        <v>2020</v>
      </c>
      <c r="D1271" t="s">
        <v>22</v>
      </c>
      <c r="E1271" t="s">
        <v>15</v>
      </c>
      <c r="F1271" t="s">
        <v>20</v>
      </c>
      <c r="G1271">
        <v>73581.678000000014</v>
      </c>
      <c r="H1271">
        <v>56893.05</v>
      </c>
      <c r="I1271">
        <v>16688.628000000012</v>
      </c>
    </row>
    <row r="1272" spans="1:9" x14ac:dyDescent="0.3">
      <c r="A1272" s="1">
        <v>43951</v>
      </c>
      <c r="B1272">
        <v>4</v>
      </c>
      <c r="C1272">
        <v>2020</v>
      </c>
      <c r="D1272" t="s">
        <v>12</v>
      </c>
      <c r="E1272" t="s">
        <v>10</v>
      </c>
      <c r="F1272" t="s">
        <v>16</v>
      </c>
      <c r="G1272">
        <v>15620.85</v>
      </c>
      <c r="H1272">
        <v>11745</v>
      </c>
      <c r="I1272">
        <v>3875.8500000000004</v>
      </c>
    </row>
    <row r="1273" spans="1:9" x14ac:dyDescent="0.3">
      <c r="A1273" s="1">
        <v>43952</v>
      </c>
      <c r="B1273">
        <v>5</v>
      </c>
      <c r="C1273">
        <v>2020</v>
      </c>
      <c r="D1273" t="s">
        <v>12</v>
      </c>
      <c r="E1273" t="s">
        <v>15</v>
      </c>
      <c r="F1273" t="s">
        <v>16</v>
      </c>
      <c r="G1273">
        <v>7388.85</v>
      </c>
      <c r="H1273">
        <v>5675</v>
      </c>
      <c r="I1273">
        <v>1713.8500000000004</v>
      </c>
    </row>
    <row r="1274" spans="1:9" x14ac:dyDescent="0.3">
      <c r="A1274" s="1">
        <v>43953</v>
      </c>
      <c r="B1274">
        <v>5</v>
      </c>
      <c r="C1274">
        <v>2020</v>
      </c>
      <c r="D1274" t="s">
        <v>19</v>
      </c>
      <c r="E1274" t="s">
        <v>10</v>
      </c>
      <c r="F1274" t="s">
        <v>18</v>
      </c>
      <c r="G1274">
        <v>291186.72000000003</v>
      </c>
      <c r="H1274">
        <v>275745</v>
      </c>
      <c r="I1274">
        <v>15441.72000000003</v>
      </c>
    </row>
    <row r="1275" spans="1:9" x14ac:dyDescent="0.3">
      <c r="A1275" s="1">
        <v>43954</v>
      </c>
      <c r="B1275">
        <v>5</v>
      </c>
      <c r="C1275">
        <v>2020</v>
      </c>
      <c r="D1275" t="s">
        <v>21</v>
      </c>
      <c r="E1275" t="s">
        <v>10</v>
      </c>
      <c r="F1275" t="s">
        <v>11</v>
      </c>
      <c r="G1275">
        <v>16257.3</v>
      </c>
      <c r="H1275">
        <v>11530</v>
      </c>
      <c r="I1275">
        <v>4727.2999999999993</v>
      </c>
    </row>
    <row r="1276" spans="1:9" x14ac:dyDescent="0.3">
      <c r="A1276" s="1">
        <v>43954</v>
      </c>
      <c r="B1276">
        <v>5</v>
      </c>
      <c r="C1276">
        <v>2020</v>
      </c>
      <c r="D1276" t="s">
        <v>17</v>
      </c>
      <c r="E1276" t="s">
        <v>15</v>
      </c>
      <c r="F1276" t="s">
        <v>16</v>
      </c>
      <c r="G1276">
        <v>272888</v>
      </c>
      <c r="H1276">
        <v>230360</v>
      </c>
      <c r="I1276">
        <v>42528</v>
      </c>
    </row>
    <row r="1277" spans="1:9" x14ac:dyDescent="0.3">
      <c r="A1277" s="1">
        <v>43955</v>
      </c>
      <c r="B1277">
        <v>5</v>
      </c>
      <c r="C1277">
        <v>2020</v>
      </c>
      <c r="D1277" t="s">
        <v>22</v>
      </c>
      <c r="E1277" t="s">
        <v>23</v>
      </c>
      <c r="F1277" t="s">
        <v>16</v>
      </c>
      <c r="G1277">
        <v>3828826.68</v>
      </c>
      <c r="H1277">
        <v>2902317.6</v>
      </c>
      <c r="I1277">
        <v>926509.08000000007</v>
      </c>
    </row>
    <row r="1278" spans="1:9" x14ac:dyDescent="0.3">
      <c r="A1278" s="1">
        <v>43956</v>
      </c>
      <c r="B1278">
        <v>5</v>
      </c>
      <c r="C1278">
        <v>2020</v>
      </c>
      <c r="D1278" t="s">
        <v>17</v>
      </c>
      <c r="E1278" t="s">
        <v>13</v>
      </c>
      <c r="F1278" t="s">
        <v>16</v>
      </c>
      <c r="G1278">
        <v>438564</v>
      </c>
      <c r="H1278">
        <v>354120</v>
      </c>
      <c r="I1278">
        <v>84444</v>
      </c>
    </row>
    <row r="1279" spans="1:9" x14ac:dyDescent="0.3">
      <c r="A1279" s="1">
        <v>43958</v>
      </c>
      <c r="B1279">
        <v>5</v>
      </c>
      <c r="C1279">
        <v>2020</v>
      </c>
      <c r="D1279" t="s">
        <v>21</v>
      </c>
      <c r="E1279" t="s">
        <v>13</v>
      </c>
      <c r="F1279" t="s">
        <v>11</v>
      </c>
      <c r="G1279">
        <v>16257.3</v>
      </c>
      <c r="H1279">
        <v>11530</v>
      </c>
      <c r="I1279">
        <v>4727.2999999999993</v>
      </c>
    </row>
    <row r="1280" spans="1:9" x14ac:dyDescent="0.3">
      <c r="A1280" s="1">
        <v>43958</v>
      </c>
      <c r="B1280">
        <v>5</v>
      </c>
      <c r="C1280">
        <v>2020</v>
      </c>
      <c r="D1280" t="s">
        <v>17</v>
      </c>
      <c r="E1280" t="s">
        <v>13</v>
      </c>
      <c r="F1280" t="s">
        <v>14</v>
      </c>
      <c r="G1280">
        <v>238072.15384615387</v>
      </c>
      <c r="H1280">
        <v>225086.4</v>
      </c>
      <c r="I1280">
        <v>12985.753846153879</v>
      </c>
    </row>
    <row r="1281" spans="1:9" x14ac:dyDescent="0.3">
      <c r="A1281" s="1">
        <v>43958</v>
      </c>
      <c r="B1281">
        <v>5</v>
      </c>
      <c r="C1281">
        <v>2020</v>
      </c>
      <c r="D1281" t="s">
        <v>19</v>
      </c>
      <c r="E1281" t="s">
        <v>23</v>
      </c>
      <c r="F1281" t="s">
        <v>16</v>
      </c>
      <c r="G1281">
        <v>385581</v>
      </c>
      <c r="H1281">
        <v>333060</v>
      </c>
      <c r="I1281">
        <v>52521</v>
      </c>
    </row>
    <row r="1282" spans="1:9" x14ac:dyDescent="0.3">
      <c r="A1282" s="1">
        <v>43960</v>
      </c>
      <c r="B1282">
        <v>5</v>
      </c>
      <c r="C1282">
        <v>2020</v>
      </c>
      <c r="D1282" t="s">
        <v>17</v>
      </c>
      <c r="E1282" t="s">
        <v>10</v>
      </c>
      <c r="F1282" t="s">
        <v>11</v>
      </c>
      <c r="G1282">
        <v>21801.599999999999</v>
      </c>
      <c r="H1282">
        <v>15140</v>
      </c>
      <c r="I1282">
        <v>6661.5999999999985</v>
      </c>
    </row>
    <row r="1283" spans="1:9" x14ac:dyDescent="0.3">
      <c r="A1283" s="1">
        <v>43962</v>
      </c>
      <c r="B1283">
        <v>5</v>
      </c>
      <c r="C1283">
        <v>2020</v>
      </c>
      <c r="D1283" t="s">
        <v>21</v>
      </c>
      <c r="E1283" t="s">
        <v>15</v>
      </c>
      <c r="F1283" t="s">
        <v>16</v>
      </c>
      <c r="G1283">
        <v>23282.91</v>
      </c>
      <c r="H1283">
        <v>16630.650000000001</v>
      </c>
      <c r="I1283">
        <v>6652.2599999999984</v>
      </c>
    </row>
    <row r="1284" spans="1:9" x14ac:dyDescent="0.3">
      <c r="A1284" s="1">
        <v>43964</v>
      </c>
      <c r="B1284">
        <v>5</v>
      </c>
      <c r="C1284">
        <v>2020</v>
      </c>
      <c r="D1284" t="s">
        <v>12</v>
      </c>
      <c r="E1284" t="s">
        <v>10</v>
      </c>
      <c r="F1284" t="s">
        <v>14</v>
      </c>
      <c r="G1284">
        <v>806661.79326923075</v>
      </c>
      <c r="H1284">
        <v>691899.6</v>
      </c>
      <c r="I1284">
        <v>114762.19326923077</v>
      </c>
    </row>
    <row r="1285" spans="1:9" x14ac:dyDescent="0.3">
      <c r="A1285" s="1">
        <v>43964</v>
      </c>
      <c r="B1285">
        <v>5</v>
      </c>
      <c r="C1285">
        <v>2020</v>
      </c>
      <c r="D1285" t="s">
        <v>12</v>
      </c>
      <c r="E1285" t="s">
        <v>15</v>
      </c>
      <c r="F1285" t="s">
        <v>18</v>
      </c>
      <c r="G1285">
        <v>588984</v>
      </c>
      <c r="H1285">
        <v>533500</v>
      </c>
      <c r="I1285">
        <v>55484</v>
      </c>
    </row>
    <row r="1286" spans="1:9" x14ac:dyDescent="0.3">
      <c r="A1286" s="1">
        <v>43964</v>
      </c>
      <c r="B1286">
        <v>5</v>
      </c>
      <c r="C1286">
        <v>2020</v>
      </c>
      <c r="D1286" t="s">
        <v>12</v>
      </c>
      <c r="E1286" t="s">
        <v>13</v>
      </c>
      <c r="F1286" t="s">
        <v>20</v>
      </c>
      <c r="G1286">
        <v>38021.399999999994</v>
      </c>
      <c r="H1286">
        <v>31684.5</v>
      </c>
      <c r="I1286">
        <v>6336.8999999999942</v>
      </c>
    </row>
    <row r="1287" spans="1:9" x14ac:dyDescent="0.3">
      <c r="A1287" s="1">
        <v>43965</v>
      </c>
      <c r="B1287">
        <v>5</v>
      </c>
      <c r="C1287">
        <v>2020</v>
      </c>
      <c r="D1287" t="s">
        <v>17</v>
      </c>
      <c r="E1287" t="s">
        <v>13</v>
      </c>
      <c r="F1287" t="s">
        <v>14</v>
      </c>
      <c r="G1287">
        <v>601300.77403846162</v>
      </c>
      <c r="H1287">
        <v>505335.60000000003</v>
      </c>
      <c r="I1287">
        <v>95965.174038461584</v>
      </c>
    </row>
    <row r="1288" spans="1:9" x14ac:dyDescent="0.3">
      <c r="A1288" s="1">
        <v>43965</v>
      </c>
      <c r="B1288">
        <v>5</v>
      </c>
      <c r="C1288">
        <v>2020</v>
      </c>
      <c r="D1288" t="s">
        <v>17</v>
      </c>
      <c r="E1288" t="s">
        <v>15</v>
      </c>
      <c r="F1288" t="s">
        <v>16</v>
      </c>
      <c r="G1288">
        <v>1339477.23</v>
      </c>
      <c r="H1288">
        <v>1093450.8</v>
      </c>
      <c r="I1288">
        <v>246026.42999999993</v>
      </c>
    </row>
    <row r="1289" spans="1:9" x14ac:dyDescent="0.3">
      <c r="A1289" s="1">
        <v>43965</v>
      </c>
      <c r="B1289">
        <v>5</v>
      </c>
      <c r="C1289">
        <v>2020</v>
      </c>
      <c r="D1289" t="s">
        <v>12</v>
      </c>
      <c r="E1289" t="s">
        <v>13</v>
      </c>
      <c r="F1289" t="s">
        <v>16</v>
      </c>
      <c r="G1289">
        <v>2322.9990000000003</v>
      </c>
      <c r="H1289">
        <v>1952.1000000000001</v>
      </c>
      <c r="I1289">
        <v>370.89900000000011</v>
      </c>
    </row>
    <row r="1290" spans="1:9" x14ac:dyDescent="0.3">
      <c r="A1290" s="1">
        <v>43965</v>
      </c>
      <c r="B1290">
        <v>5</v>
      </c>
      <c r="C1290">
        <v>2020</v>
      </c>
      <c r="D1290" t="s">
        <v>12</v>
      </c>
      <c r="E1290" t="s">
        <v>15</v>
      </c>
      <c r="F1290" t="s">
        <v>18</v>
      </c>
      <c r="G1290">
        <v>364722</v>
      </c>
      <c r="H1290">
        <v>341500</v>
      </c>
      <c r="I1290">
        <v>23222</v>
      </c>
    </row>
    <row r="1291" spans="1:9" x14ac:dyDescent="0.3">
      <c r="A1291" s="1">
        <v>43967</v>
      </c>
      <c r="B1291">
        <v>5</v>
      </c>
      <c r="C1291">
        <v>2020</v>
      </c>
      <c r="D1291" t="s">
        <v>17</v>
      </c>
      <c r="E1291" t="s">
        <v>15</v>
      </c>
      <c r="F1291" t="s">
        <v>16</v>
      </c>
      <c r="G1291">
        <v>11327.4</v>
      </c>
      <c r="H1291">
        <v>6090</v>
      </c>
      <c r="I1291">
        <v>5237.3999999999996</v>
      </c>
    </row>
    <row r="1292" spans="1:9" x14ac:dyDescent="0.3">
      <c r="A1292" s="1">
        <v>43967</v>
      </c>
      <c r="B1292">
        <v>5</v>
      </c>
      <c r="C1292">
        <v>2020</v>
      </c>
      <c r="D1292" t="s">
        <v>21</v>
      </c>
      <c r="E1292" t="s">
        <v>10</v>
      </c>
      <c r="F1292" t="s">
        <v>16</v>
      </c>
      <c r="G1292">
        <v>53632.82</v>
      </c>
      <c r="H1292">
        <v>28227.8</v>
      </c>
      <c r="I1292">
        <v>25405.02</v>
      </c>
    </row>
    <row r="1293" spans="1:9" x14ac:dyDescent="0.3">
      <c r="A1293" s="1">
        <v>43967</v>
      </c>
      <c r="B1293">
        <v>5</v>
      </c>
      <c r="C1293">
        <v>2020</v>
      </c>
      <c r="D1293" t="s">
        <v>12</v>
      </c>
      <c r="E1293" t="s">
        <v>15</v>
      </c>
      <c r="F1293" t="s">
        <v>18</v>
      </c>
      <c r="G1293">
        <v>3396851.64</v>
      </c>
      <c r="H1293">
        <v>3110670</v>
      </c>
      <c r="I1293">
        <v>286181.64000000013</v>
      </c>
    </row>
    <row r="1294" spans="1:9" x14ac:dyDescent="0.3">
      <c r="A1294" s="1">
        <v>43968</v>
      </c>
      <c r="B1294">
        <v>5</v>
      </c>
      <c r="C1294">
        <v>2020</v>
      </c>
      <c r="D1294" t="s">
        <v>22</v>
      </c>
      <c r="E1294" t="s">
        <v>10</v>
      </c>
      <c r="F1294" t="s">
        <v>11</v>
      </c>
      <c r="G1294">
        <v>9732.69</v>
      </c>
      <c r="H1294">
        <v>7458</v>
      </c>
      <c r="I1294">
        <v>2274.6900000000005</v>
      </c>
    </row>
    <row r="1295" spans="1:9" x14ac:dyDescent="0.3">
      <c r="A1295" s="1">
        <v>43968</v>
      </c>
      <c r="B1295">
        <v>5</v>
      </c>
      <c r="C1295">
        <v>2020</v>
      </c>
      <c r="D1295" t="s">
        <v>12</v>
      </c>
      <c r="E1295" t="s">
        <v>15</v>
      </c>
      <c r="F1295" t="s">
        <v>16</v>
      </c>
      <c r="G1295">
        <v>670477.5</v>
      </c>
      <c r="H1295">
        <v>579150</v>
      </c>
      <c r="I1295">
        <v>91327.5</v>
      </c>
    </row>
    <row r="1296" spans="1:9" x14ac:dyDescent="0.3">
      <c r="A1296" s="1">
        <v>43968</v>
      </c>
      <c r="B1296">
        <v>5</v>
      </c>
      <c r="C1296">
        <v>2020</v>
      </c>
      <c r="D1296" t="s">
        <v>22</v>
      </c>
      <c r="E1296" t="s">
        <v>23</v>
      </c>
      <c r="F1296" t="s">
        <v>18</v>
      </c>
      <c r="G1296">
        <v>750537</v>
      </c>
      <c r="H1296">
        <v>702750</v>
      </c>
      <c r="I1296">
        <v>47787</v>
      </c>
    </row>
    <row r="1297" spans="1:9" x14ac:dyDescent="0.3">
      <c r="A1297" s="1">
        <v>43970</v>
      </c>
      <c r="B1297">
        <v>5</v>
      </c>
      <c r="C1297">
        <v>2020</v>
      </c>
      <c r="D1297" t="s">
        <v>21</v>
      </c>
      <c r="E1297" t="s">
        <v>13</v>
      </c>
      <c r="F1297" t="s">
        <v>16</v>
      </c>
      <c r="G1297">
        <v>573205.5</v>
      </c>
      <c r="H1297">
        <v>457860</v>
      </c>
      <c r="I1297">
        <v>115345.5</v>
      </c>
    </row>
    <row r="1298" spans="1:9" x14ac:dyDescent="0.3">
      <c r="A1298" s="1">
        <v>43970</v>
      </c>
      <c r="B1298">
        <v>5</v>
      </c>
      <c r="C1298">
        <v>2020</v>
      </c>
      <c r="D1298" t="s">
        <v>17</v>
      </c>
      <c r="E1298" t="s">
        <v>23</v>
      </c>
      <c r="F1298" t="s">
        <v>20</v>
      </c>
      <c r="G1298">
        <v>4007.64</v>
      </c>
      <c r="H1298">
        <v>3303</v>
      </c>
      <c r="I1298">
        <v>704.63999999999987</v>
      </c>
    </row>
    <row r="1299" spans="1:9" x14ac:dyDescent="0.3">
      <c r="A1299" s="1">
        <v>43971</v>
      </c>
      <c r="B1299">
        <v>5</v>
      </c>
      <c r="C1299">
        <v>2020</v>
      </c>
      <c r="D1299" t="s">
        <v>19</v>
      </c>
      <c r="E1299" t="s">
        <v>13</v>
      </c>
      <c r="F1299" t="s">
        <v>11</v>
      </c>
      <c r="G1299">
        <v>121712.1</v>
      </c>
      <c r="H1299">
        <v>85412</v>
      </c>
      <c r="I1299">
        <v>36300.100000000006</v>
      </c>
    </row>
    <row r="1300" spans="1:9" x14ac:dyDescent="0.3">
      <c r="A1300" s="1">
        <v>43971</v>
      </c>
      <c r="B1300">
        <v>5</v>
      </c>
      <c r="C1300">
        <v>2020</v>
      </c>
      <c r="D1300" t="s">
        <v>19</v>
      </c>
      <c r="E1300" t="s">
        <v>13</v>
      </c>
      <c r="F1300" t="s">
        <v>11</v>
      </c>
      <c r="G1300">
        <v>104731.11</v>
      </c>
      <c r="H1300">
        <v>77578.600000000006</v>
      </c>
      <c r="I1300">
        <v>27152.509999999995</v>
      </c>
    </row>
    <row r="1301" spans="1:9" x14ac:dyDescent="0.3">
      <c r="A1301" s="1">
        <v>43974</v>
      </c>
      <c r="B1301">
        <v>5</v>
      </c>
      <c r="C1301">
        <v>2020</v>
      </c>
      <c r="D1301" t="s">
        <v>19</v>
      </c>
      <c r="E1301" t="s">
        <v>23</v>
      </c>
      <c r="F1301" t="s">
        <v>16</v>
      </c>
      <c r="G1301">
        <v>9231.74</v>
      </c>
      <c r="H1301">
        <v>7015</v>
      </c>
      <c r="I1301">
        <v>2216.7399999999998</v>
      </c>
    </row>
    <row r="1302" spans="1:9" x14ac:dyDescent="0.3">
      <c r="A1302" s="1">
        <v>43975</v>
      </c>
      <c r="B1302">
        <v>5</v>
      </c>
      <c r="C1302">
        <v>2020</v>
      </c>
      <c r="D1302" t="s">
        <v>12</v>
      </c>
      <c r="E1302" t="s">
        <v>13</v>
      </c>
      <c r="F1302" t="s">
        <v>16</v>
      </c>
      <c r="G1302">
        <v>50803.199999999997</v>
      </c>
      <c r="H1302">
        <v>26460</v>
      </c>
      <c r="I1302">
        <v>24343.199999999997</v>
      </c>
    </row>
    <row r="1303" spans="1:9" x14ac:dyDescent="0.3">
      <c r="A1303" s="1">
        <v>43976</v>
      </c>
      <c r="B1303">
        <v>5</v>
      </c>
      <c r="C1303">
        <v>2020</v>
      </c>
      <c r="D1303" t="s">
        <v>19</v>
      </c>
      <c r="E1303" t="s">
        <v>13</v>
      </c>
      <c r="F1303" t="s">
        <v>16</v>
      </c>
      <c r="G1303">
        <v>39049.919999999998</v>
      </c>
      <c r="H1303">
        <v>21456</v>
      </c>
      <c r="I1303">
        <v>17593.919999999998</v>
      </c>
    </row>
    <row r="1304" spans="1:9" x14ac:dyDescent="0.3">
      <c r="A1304" s="1">
        <v>43977</v>
      </c>
      <c r="B1304">
        <v>5</v>
      </c>
      <c r="C1304">
        <v>2020</v>
      </c>
      <c r="D1304" t="s">
        <v>17</v>
      </c>
      <c r="E1304" t="s">
        <v>13</v>
      </c>
      <c r="F1304" t="s">
        <v>16</v>
      </c>
      <c r="G1304">
        <v>44721.599999999999</v>
      </c>
      <c r="H1304">
        <v>36300</v>
      </c>
      <c r="I1304">
        <v>8421.5999999999985</v>
      </c>
    </row>
    <row r="1305" spans="1:9" x14ac:dyDescent="0.3">
      <c r="A1305" s="1">
        <v>43979</v>
      </c>
      <c r="B1305">
        <v>5</v>
      </c>
      <c r="C1305">
        <v>2020</v>
      </c>
      <c r="D1305" t="s">
        <v>22</v>
      </c>
      <c r="E1305" t="s">
        <v>10</v>
      </c>
      <c r="F1305" t="s">
        <v>11</v>
      </c>
      <c r="G1305">
        <v>13815</v>
      </c>
      <c r="H1305">
        <v>9210</v>
      </c>
      <c r="I1305">
        <v>4605</v>
      </c>
    </row>
    <row r="1306" spans="1:9" x14ac:dyDescent="0.3">
      <c r="A1306" s="1">
        <v>43979</v>
      </c>
      <c r="B1306">
        <v>5</v>
      </c>
      <c r="C1306">
        <v>2020</v>
      </c>
      <c r="D1306" t="s">
        <v>17</v>
      </c>
      <c r="E1306" t="s">
        <v>13</v>
      </c>
      <c r="F1306" t="s">
        <v>14</v>
      </c>
      <c r="G1306">
        <v>739423.125</v>
      </c>
      <c r="H1306">
        <v>676044</v>
      </c>
      <c r="I1306">
        <v>63379.125</v>
      </c>
    </row>
    <row r="1307" spans="1:9" x14ac:dyDescent="0.3">
      <c r="A1307" s="1">
        <v>43979</v>
      </c>
      <c r="B1307">
        <v>5</v>
      </c>
      <c r="C1307">
        <v>2020</v>
      </c>
      <c r="D1307" t="s">
        <v>12</v>
      </c>
      <c r="E1307" t="s">
        <v>15</v>
      </c>
      <c r="F1307" t="s">
        <v>16</v>
      </c>
      <c r="G1307">
        <v>3658602.64</v>
      </c>
      <c r="H1307">
        <v>2773284.8000000003</v>
      </c>
      <c r="I1307">
        <v>885317.83999999985</v>
      </c>
    </row>
    <row r="1308" spans="1:9" x14ac:dyDescent="0.3">
      <c r="A1308" s="1">
        <v>43979</v>
      </c>
      <c r="B1308">
        <v>5</v>
      </c>
      <c r="C1308">
        <v>2020</v>
      </c>
      <c r="D1308" t="s">
        <v>19</v>
      </c>
      <c r="E1308" t="s">
        <v>15</v>
      </c>
      <c r="F1308" t="s">
        <v>20</v>
      </c>
      <c r="G1308">
        <v>88521.393599999996</v>
      </c>
      <c r="H1308">
        <v>74596.680000000008</v>
      </c>
      <c r="I1308">
        <v>13924.713599999988</v>
      </c>
    </row>
    <row r="1309" spans="1:9" x14ac:dyDescent="0.3">
      <c r="A1309" s="1">
        <v>43980</v>
      </c>
      <c r="B1309">
        <v>5</v>
      </c>
      <c r="C1309">
        <v>2020</v>
      </c>
      <c r="D1309" t="s">
        <v>17</v>
      </c>
      <c r="E1309" t="s">
        <v>15</v>
      </c>
      <c r="F1309" t="s">
        <v>11</v>
      </c>
      <c r="G1309">
        <v>108560.73150000001</v>
      </c>
      <c r="H1309">
        <v>81318.900000000009</v>
      </c>
      <c r="I1309">
        <v>27241.8315</v>
      </c>
    </row>
    <row r="1310" spans="1:9" x14ac:dyDescent="0.3">
      <c r="A1310" s="1">
        <v>43980</v>
      </c>
      <c r="B1310">
        <v>5</v>
      </c>
      <c r="C1310">
        <v>2020</v>
      </c>
      <c r="D1310" t="s">
        <v>19</v>
      </c>
      <c r="E1310" t="s">
        <v>15</v>
      </c>
      <c r="F1310" t="s">
        <v>16</v>
      </c>
      <c r="G1310">
        <v>7247.1</v>
      </c>
      <c r="H1310">
        <v>5950</v>
      </c>
      <c r="I1310">
        <v>1297.1000000000004</v>
      </c>
    </row>
    <row r="1311" spans="1:9" x14ac:dyDescent="0.3">
      <c r="A1311" s="1">
        <v>43981</v>
      </c>
      <c r="B1311">
        <v>5</v>
      </c>
      <c r="C1311">
        <v>2020</v>
      </c>
      <c r="D1311" t="s">
        <v>22</v>
      </c>
      <c r="E1311" t="s">
        <v>13</v>
      </c>
      <c r="F1311" t="s">
        <v>11</v>
      </c>
      <c r="G1311">
        <v>28299.75</v>
      </c>
      <c r="H1311">
        <v>19450</v>
      </c>
      <c r="I1311">
        <v>8849.75</v>
      </c>
    </row>
    <row r="1312" spans="1:9" x14ac:dyDescent="0.3">
      <c r="A1312" s="1">
        <v>43981</v>
      </c>
      <c r="B1312">
        <v>5</v>
      </c>
      <c r="C1312">
        <v>2020</v>
      </c>
      <c r="D1312" t="s">
        <v>22</v>
      </c>
      <c r="E1312" t="s">
        <v>15</v>
      </c>
      <c r="F1312" t="s">
        <v>14</v>
      </c>
      <c r="G1312">
        <v>1040627.1923076924</v>
      </c>
      <c r="H1312">
        <v>892579.20000000007</v>
      </c>
      <c r="I1312">
        <v>148047.9923076923</v>
      </c>
    </row>
    <row r="1313" spans="1:9" x14ac:dyDescent="0.3">
      <c r="A1313" s="1">
        <v>43981</v>
      </c>
      <c r="B1313">
        <v>5</v>
      </c>
      <c r="C1313">
        <v>2020</v>
      </c>
      <c r="D1313" t="s">
        <v>21</v>
      </c>
      <c r="E1313" t="s">
        <v>10</v>
      </c>
      <c r="F1313" t="s">
        <v>16</v>
      </c>
      <c r="G1313">
        <v>4539</v>
      </c>
      <c r="H1313">
        <v>2670</v>
      </c>
      <c r="I1313">
        <v>1869</v>
      </c>
    </row>
    <row r="1314" spans="1:9" x14ac:dyDescent="0.3">
      <c r="A1314" s="1">
        <v>43981</v>
      </c>
      <c r="B1314">
        <v>5</v>
      </c>
      <c r="C1314">
        <v>2020</v>
      </c>
      <c r="D1314" t="s">
        <v>21</v>
      </c>
      <c r="E1314" t="s">
        <v>15</v>
      </c>
      <c r="F1314" t="s">
        <v>18</v>
      </c>
      <c r="G1314">
        <v>655578</v>
      </c>
      <c r="H1314">
        <v>635250</v>
      </c>
      <c r="I1314">
        <v>20328</v>
      </c>
    </row>
    <row r="1315" spans="1:9" x14ac:dyDescent="0.3">
      <c r="A1315" s="1">
        <v>43982</v>
      </c>
      <c r="B1315">
        <v>5</v>
      </c>
      <c r="C1315">
        <v>2020</v>
      </c>
      <c r="D1315" t="s">
        <v>17</v>
      </c>
      <c r="E1315" t="s">
        <v>10</v>
      </c>
      <c r="F1315" t="s">
        <v>11</v>
      </c>
      <c r="G1315">
        <v>33001.199999999997</v>
      </c>
      <c r="H1315">
        <v>22000.799999999999</v>
      </c>
      <c r="I1315">
        <v>11000.399999999998</v>
      </c>
    </row>
    <row r="1316" spans="1:9" x14ac:dyDescent="0.3">
      <c r="A1316" s="1">
        <v>43983</v>
      </c>
      <c r="B1316">
        <v>6</v>
      </c>
      <c r="C1316">
        <v>2020</v>
      </c>
      <c r="D1316" t="s">
        <v>17</v>
      </c>
      <c r="E1316" t="s">
        <v>13</v>
      </c>
      <c r="F1316" t="s">
        <v>18</v>
      </c>
      <c r="G1316">
        <v>236215.98</v>
      </c>
      <c r="H1316">
        <v>198835</v>
      </c>
      <c r="I1316">
        <v>37380.98000000001</v>
      </c>
    </row>
    <row r="1317" spans="1:9" x14ac:dyDescent="0.3">
      <c r="A1317" s="1">
        <v>43984</v>
      </c>
      <c r="B1317">
        <v>6</v>
      </c>
      <c r="C1317">
        <v>2020</v>
      </c>
      <c r="D1317" t="s">
        <v>19</v>
      </c>
      <c r="E1317" t="s">
        <v>13</v>
      </c>
      <c r="F1317" t="s">
        <v>11</v>
      </c>
      <c r="G1317">
        <v>37335</v>
      </c>
      <c r="H1317">
        <v>26200</v>
      </c>
      <c r="I1317">
        <v>11135</v>
      </c>
    </row>
    <row r="1318" spans="1:9" x14ac:dyDescent="0.3">
      <c r="A1318" s="1">
        <v>43984</v>
      </c>
      <c r="B1318">
        <v>6</v>
      </c>
      <c r="C1318">
        <v>2020</v>
      </c>
      <c r="D1318" t="s">
        <v>12</v>
      </c>
      <c r="E1318" t="s">
        <v>10</v>
      </c>
      <c r="F1318" t="s">
        <v>11</v>
      </c>
      <c r="G1318">
        <v>22484.7</v>
      </c>
      <c r="H1318">
        <v>17430</v>
      </c>
      <c r="I1318">
        <v>5054.7000000000007</v>
      </c>
    </row>
    <row r="1319" spans="1:9" x14ac:dyDescent="0.3">
      <c r="A1319" s="1">
        <v>43984</v>
      </c>
      <c r="B1319">
        <v>6</v>
      </c>
      <c r="C1319">
        <v>2020</v>
      </c>
      <c r="D1319" t="s">
        <v>12</v>
      </c>
      <c r="E1319" t="s">
        <v>13</v>
      </c>
      <c r="F1319" t="s">
        <v>11</v>
      </c>
      <c r="G1319">
        <v>81080.302500000005</v>
      </c>
      <c r="H1319">
        <v>62130.5</v>
      </c>
      <c r="I1319">
        <v>18949.802500000005</v>
      </c>
    </row>
    <row r="1320" spans="1:9" x14ac:dyDescent="0.3">
      <c r="A1320" s="1">
        <v>43984</v>
      </c>
      <c r="B1320">
        <v>6</v>
      </c>
      <c r="C1320">
        <v>2020</v>
      </c>
      <c r="D1320" t="s">
        <v>21</v>
      </c>
      <c r="E1320" t="s">
        <v>13</v>
      </c>
      <c r="F1320" t="s">
        <v>16</v>
      </c>
      <c r="G1320">
        <v>53808</v>
      </c>
      <c r="H1320">
        <v>28320</v>
      </c>
      <c r="I1320">
        <v>25488</v>
      </c>
    </row>
    <row r="1321" spans="1:9" x14ac:dyDescent="0.3">
      <c r="A1321" s="1">
        <v>43984</v>
      </c>
      <c r="B1321">
        <v>6</v>
      </c>
      <c r="C1321">
        <v>2020</v>
      </c>
      <c r="D1321" t="s">
        <v>19</v>
      </c>
      <c r="E1321" t="s">
        <v>15</v>
      </c>
      <c r="F1321" t="s">
        <v>18</v>
      </c>
      <c r="G1321">
        <v>931003.47</v>
      </c>
      <c r="H1321">
        <v>834232.5</v>
      </c>
      <c r="I1321">
        <v>96770.969999999972</v>
      </c>
    </row>
    <row r="1322" spans="1:9" x14ac:dyDescent="0.3">
      <c r="A1322" s="1">
        <v>43985</v>
      </c>
      <c r="B1322">
        <v>6</v>
      </c>
      <c r="C1322">
        <v>2020</v>
      </c>
      <c r="D1322" t="s">
        <v>12</v>
      </c>
      <c r="E1322" t="s">
        <v>15</v>
      </c>
      <c r="F1322" t="s">
        <v>20</v>
      </c>
      <c r="G1322">
        <v>20687.16</v>
      </c>
      <c r="H1322">
        <v>17433</v>
      </c>
      <c r="I1322">
        <v>3254.16</v>
      </c>
    </row>
    <row r="1323" spans="1:9" x14ac:dyDescent="0.3">
      <c r="A1323" s="1">
        <v>43986</v>
      </c>
      <c r="B1323">
        <v>6</v>
      </c>
      <c r="C1323">
        <v>2020</v>
      </c>
      <c r="D1323" t="s">
        <v>12</v>
      </c>
      <c r="E1323" t="s">
        <v>15</v>
      </c>
      <c r="F1323" t="s">
        <v>16</v>
      </c>
      <c r="G1323">
        <v>281053.5</v>
      </c>
      <c r="H1323">
        <v>239980</v>
      </c>
      <c r="I1323">
        <v>41073.5</v>
      </c>
    </row>
    <row r="1324" spans="1:9" x14ac:dyDescent="0.3">
      <c r="A1324" s="1">
        <v>43987</v>
      </c>
      <c r="B1324">
        <v>6</v>
      </c>
      <c r="C1324">
        <v>2020</v>
      </c>
      <c r="D1324" t="s">
        <v>12</v>
      </c>
      <c r="E1324" t="s">
        <v>13</v>
      </c>
      <c r="F1324" t="s">
        <v>16</v>
      </c>
      <c r="G1324">
        <v>597408</v>
      </c>
      <c r="H1324">
        <v>462280</v>
      </c>
      <c r="I1324">
        <v>135128</v>
      </c>
    </row>
    <row r="1325" spans="1:9" x14ac:dyDescent="0.3">
      <c r="A1325" s="1">
        <v>43987</v>
      </c>
      <c r="B1325">
        <v>6</v>
      </c>
      <c r="C1325">
        <v>2020</v>
      </c>
      <c r="D1325" t="s">
        <v>17</v>
      </c>
      <c r="E1325" t="s">
        <v>13</v>
      </c>
      <c r="F1325" t="s">
        <v>16</v>
      </c>
      <c r="G1325">
        <v>301027.86</v>
      </c>
      <c r="H1325">
        <v>230536.80000000002</v>
      </c>
      <c r="I1325">
        <v>70491.059999999969</v>
      </c>
    </row>
    <row r="1326" spans="1:9" x14ac:dyDescent="0.3">
      <c r="A1326" s="1">
        <v>43989</v>
      </c>
      <c r="B1326">
        <v>6</v>
      </c>
      <c r="C1326">
        <v>2020</v>
      </c>
      <c r="D1326" t="s">
        <v>21</v>
      </c>
      <c r="E1326" t="s">
        <v>10</v>
      </c>
      <c r="F1326" t="s">
        <v>14</v>
      </c>
      <c r="G1326">
        <v>367106.25</v>
      </c>
      <c r="H1326">
        <v>335640</v>
      </c>
      <c r="I1326">
        <v>31466.25</v>
      </c>
    </row>
    <row r="1327" spans="1:9" x14ac:dyDescent="0.3">
      <c r="A1327" s="1">
        <v>43989</v>
      </c>
      <c r="B1327">
        <v>6</v>
      </c>
      <c r="C1327">
        <v>2020</v>
      </c>
      <c r="D1327" t="s">
        <v>19</v>
      </c>
      <c r="E1327" t="s">
        <v>13</v>
      </c>
      <c r="F1327" t="s">
        <v>18</v>
      </c>
      <c r="G1327">
        <v>344322</v>
      </c>
      <c r="H1327">
        <v>305250</v>
      </c>
      <c r="I1327">
        <v>39072</v>
      </c>
    </row>
    <row r="1328" spans="1:9" x14ac:dyDescent="0.3">
      <c r="A1328" s="1">
        <v>43990</v>
      </c>
      <c r="B1328">
        <v>6</v>
      </c>
      <c r="C1328">
        <v>2020</v>
      </c>
      <c r="D1328" t="s">
        <v>22</v>
      </c>
      <c r="E1328" t="s">
        <v>10</v>
      </c>
      <c r="F1328" t="s">
        <v>16</v>
      </c>
      <c r="G1328">
        <v>1282854.3</v>
      </c>
      <c r="H1328">
        <v>972426</v>
      </c>
      <c r="I1328">
        <v>310428.30000000005</v>
      </c>
    </row>
    <row r="1329" spans="1:9" x14ac:dyDescent="0.3">
      <c r="A1329" s="1">
        <v>43990</v>
      </c>
      <c r="B1329">
        <v>6</v>
      </c>
      <c r="C1329">
        <v>2020</v>
      </c>
      <c r="D1329" t="s">
        <v>17</v>
      </c>
      <c r="E1329" t="s">
        <v>13</v>
      </c>
      <c r="F1329" t="s">
        <v>16</v>
      </c>
      <c r="G1329">
        <v>61969.907999999996</v>
      </c>
      <c r="H1329">
        <v>34049.4</v>
      </c>
      <c r="I1329">
        <v>27920.507999999994</v>
      </c>
    </row>
    <row r="1330" spans="1:9" x14ac:dyDescent="0.3">
      <c r="A1330" s="1">
        <v>43991</v>
      </c>
      <c r="B1330">
        <v>6</v>
      </c>
      <c r="C1330">
        <v>2020</v>
      </c>
      <c r="D1330" t="s">
        <v>22</v>
      </c>
      <c r="E1330" t="s">
        <v>13</v>
      </c>
      <c r="F1330" t="s">
        <v>16</v>
      </c>
      <c r="G1330">
        <v>27968</v>
      </c>
      <c r="H1330">
        <v>15200</v>
      </c>
      <c r="I1330">
        <v>12768</v>
      </c>
    </row>
    <row r="1331" spans="1:9" x14ac:dyDescent="0.3">
      <c r="A1331" s="1">
        <v>43993</v>
      </c>
      <c r="B1331">
        <v>6</v>
      </c>
      <c r="C1331">
        <v>2020</v>
      </c>
      <c r="D1331" t="s">
        <v>22</v>
      </c>
      <c r="E1331" t="s">
        <v>15</v>
      </c>
      <c r="F1331" t="s">
        <v>16</v>
      </c>
      <c r="G1331">
        <v>8107.96</v>
      </c>
      <c r="H1331">
        <v>6295</v>
      </c>
      <c r="I1331">
        <v>1812.96</v>
      </c>
    </row>
    <row r="1332" spans="1:9" x14ac:dyDescent="0.3">
      <c r="A1332" s="1">
        <v>43993</v>
      </c>
      <c r="B1332">
        <v>6</v>
      </c>
      <c r="C1332">
        <v>2020</v>
      </c>
      <c r="D1332" t="s">
        <v>19</v>
      </c>
      <c r="E1332" t="s">
        <v>15</v>
      </c>
      <c r="F1332" t="s">
        <v>16</v>
      </c>
      <c r="G1332">
        <v>22954.390200000002</v>
      </c>
      <c r="H1332">
        <v>17630.100000000002</v>
      </c>
      <c r="I1332">
        <v>5324.2901999999995</v>
      </c>
    </row>
    <row r="1333" spans="1:9" x14ac:dyDescent="0.3">
      <c r="A1333" s="1">
        <v>43994</v>
      </c>
      <c r="B1333">
        <v>6</v>
      </c>
      <c r="C1333">
        <v>2020</v>
      </c>
      <c r="D1333" t="s">
        <v>17</v>
      </c>
      <c r="E1333" t="s">
        <v>10</v>
      </c>
      <c r="F1333" t="s">
        <v>11</v>
      </c>
      <c r="G1333">
        <v>3344.25</v>
      </c>
      <c r="H1333">
        <v>2450</v>
      </c>
      <c r="I1333">
        <v>894.25</v>
      </c>
    </row>
    <row r="1334" spans="1:9" x14ac:dyDescent="0.3">
      <c r="A1334" s="1">
        <v>43994</v>
      </c>
      <c r="B1334">
        <v>6</v>
      </c>
      <c r="C1334">
        <v>2020</v>
      </c>
      <c r="D1334" t="s">
        <v>17</v>
      </c>
      <c r="E1334" t="s">
        <v>10</v>
      </c>
      <c r="F1334" t="s">
        <v>20</v>
      </c>
      <c r="G1334">
        <v>12747.84</v>
      </c>
      <c r="H1334">
        <v>9756</v>
      </c>
      <c r="I1334">
        <v>2991.84</v>
      </c>
    </row>
    <row r="1335" spans="1:9" x14ac:dyDescent="0.3">
      <c r="A1335" s="1">
        <v>43995</v>
      </c>
      <c r="B1335">
        <v>6</v>
      </c>
      <c r="C1335">
        <v>2020</v>
      </c>
      <c r="D1335" t="s">
        <v>21</v>
      </c>
      <c r="E1335" t="s">
        <v>13</v>
      </c>
      <c r="F1335" t="s">
        <v>11</v>
      </c>
      <c r="G1335">
        <v>159019.08749999999</v>
      </c>
      <c r="H1335">
        <v>116497.5</v>
      </c>
      <c r="I1335">
        <v>42521.587499999994</v>
      </c>
    </row>
    <row r="1336" spans="1:9" x14ac:dyDescent="0.3">
      <c r="A1336" s="1">
        <v>43995</v>
      </c>
      <c r="B1336">
        <v>6</v>
      </c>
      <c r="C1336">
        <v>2020</v>
      </c>
      <c r="D1336" t="s">
        <v>17</v>
      </c>
      <c r="E1336" t="s">
        <v>10</v>
      </c>
      <c r="F1336" t="s">
        <v>18</v>
      </c>
      <c r="G1336">
        <v>766413</v>
      </c>
      <c r="H1336">
        <v>686750</v>
      </c>
      <c r="I1336">
        <v>79663</v>
      </c>
    </row>
    <row r="1337" spans="1:9" x14ac:dyDescent="0.3">
      <c r="A1337" s="1">
        <v>43995</v>
      </c>
      <c r="B1337">
        <v>6</v>
      </c>
      <c r="C1337">
        <v>2020</v>
      </c>
      <c r="D1337" t="s">
        <v>19</v>
      </c>
      <c r="E1337" t="s">
        <v>15</v>
      </c>
      <c r="F1337" t="s">
        <v>20</v>
      </c>
      <c r="G1337">
        <v>25542</v>
      </c>
      <c r="H1337">
        <v>22275</v>
      </c>
      <c r="I1337">
        <v>3267</v>
      </c>
    </row>
    <row r="1338" spans="1:9" x14ac:dyDescent="0.3">
      <c r="A1338" s="1">
        <v>43996</v>
      </c>
      <c r="B1338">
        <v>6</v>
      </c>
      <c r="C1338">
        <v>2020</v>
      </c>
      <c r="D1338" t="s">
        <v>17</v>
      </c>
      <c r="E1338" t="s">
        <v>23</v>
      </c>
      <c r="F1338" t="s">
        <v>16</v>
      </c>
      <c r="G1338">
        <v>322420</v>
      </c>
      <c r="H1338">
        <v>254800</v>
      </c>
      <c r="I1338">
        <v>67620</v>
      </c>
    </row>
    <row r="1339" spans="1:9" x14ac:dyDescent="0.3">
      <c r="A1339" s="1">
        <v>43997</v>
      </c>
      <c r="B1339">
        <v>6</v>
      </c>
      <c r="C1339">
        <v>2020</v>
      </c>
      <c r="D1339" t="s">
        <v>12</v>
      </c>
      <c r="E1339" t="s">
        <v>10</v>
      </c>
      <c r="F1339" t="s">
        <v>16</v>
      </c>
      <c r="G1339">
        <v>42613.2</v>
      </c>
      <c r="H1339">
        <v>23940</v>
      </c>
      <c r="I1339">
        <v>18673.199999999997</v>
      </c>
    </row>
    <row r="1340" spans="1:9" x14ac:dyDescent="0.3">
      <c r="A1340" s="1">
        <v>43997</v>
      </c>
      <c r="B1340">
        <v>6</v>
      </c>
      <c r="C1340">
        <v>2020</v>
      </c>
      <c r="D1340" t="s">
        <v>19</v>
      </c>
      <c r="E1340" t="s">
        <v>23</v>
      </c>
      <c r="F1340" t="s">
        <v>16</v>
      </c>
      <c r="G1340">
        <v>21076.44</v>
      </c>
      <c r="H1340">
        <v>17107.5</v>
      </c>
      <c r="I1340">
        <v>3968.9399999999987</v>
      </c>
    </row>
    <row r="1341" spans="1:9" x14ac:dyDescent="0.3">
      <c r="A1341" s="1">
        <v>43997</v>
      </c>
      <c r="B1341">
        <v>6</v>
      </c>
      <c r="C1341">
        <v>2020</v>
      </c>
      <c r="D1341" t="s">
        <v>21</v>
      </c>
      <c r="E1341" t="s">
        <v>23</v>
      </c>
      <c r="F1341" t="s">
        <v>18</v>
      </c>
      <c r="G1341">
        <v>805194</v>
      </c>
      <c r="H1341">
        <v>745550</v>
      </c>
      <c r="I1341">
        <v>59644</v>
      </c>
    </row>
    <row r="1342" spans="1:9" x14ac:dyDescent="0.3">
      <c r="A1342" s="1">
        <v>43998</v>
      </c>
      <c r="B1342">
        <v>6</v>
      </c>
      <c r="C1342">
        <v>2020</v>
      </c>
      <c r="D1342" t="s">
        <v>19</v>
      </c>
      <c r="E1342" t="s">
        <v>23</v>
      </c>
      <c r="F1342" t="s">
        <v>11</v>
      </c>
      <c r="G1342">
        <v>27972</v>
      </c>
      <c r="H1342">
        <v>20720</v>
      </c>
      <c r="I1342">
        <v>7252</v>
      </c>
    </row>
    <row r="1343" spans="1:9" x14ac:dyDescent="0.3">
      <c r="A1343" s="1">
        <v>43999</v>
      </c>
      <c r="B1343">
        <v>6</v>
      </c>
      <c r="C1343">
        <v>2020</v>
      </c>
      <c r="D1343" t="s">
        <v>19</v>
      </c>
      <c r="E1343" t="s">
        <v>23</v>
      </c>
      <c r="F1343" t="s">
        <v>16</v>
      </c>
      <c r="G1343">
        <v>530621</v>
      </c>
      <c r="H1343">
        <v>433160</v>
      </c>
      <c r="I1343">
        <v>97461</v>
      </c>
    </row>
    <row r="1344" spans="1:9" x14ac:dyDescent="0.3">
      <c r="A1344" s="1">
        <v>44000</v>
      </c>
      <c r="B1344">
        <v>6</v>
      </c>
      <c r="C1344">
        <v>2020</v>
      </c>
      <c r="D1344" t="s">
        <v>17</v>
      </c>
      <c r="E1344" t="s">
        <v>23</v>
      </c>
      <c r="F1344" t="s">
        <v>20</v>
      </c>
      <c r="G1344">
        <v>5961.24</v>
      </c>
      <c r="H1344">
        <v>5139</v>
      </c>
      <c r="I1344">
        <v>822.23999999999978</v>
      </c>
    </row>
    <row r="1345" spans="1:9" x14ac:dyDescent="0.3">
      <c r="A1345" s="1">
        <v>44001</v>
      </c>
      <c r="B1345">
        <v>6</v>
      </c>
      <c r="C1345">
        <v>2020</v>
      </c>
      <c r="D1345" t="s">
        <v>22</v>
      </c>
      <c r="E1345" t="s">
        <v>23</v>
      </c>
      <c r="F1345" t="s">
        <v>11</v>
      </c>
      <c r="G1345">
        <v>19517.7</v>
      </c>
      <c r="H1345">
        <v>15130</v>
      </c>
      <c r="I1345">
        <v>4387.7000000000007</v>
      </c>
    </row>
    <row r="1346" spans="1:9" x14ac:dyDescent="0.3">
      <c r="A1346" s="1">
        <v>44002</v>
      </c>
      <c r="B1346">
        <v>6</v>
      </c>
      <c r="C1346">
        <v>2020</v>
      </c>
      <c r="D1346" t="s">
        <v>19</v>
      </c>
      <c r="E1346" t="s">
        <v>10</v>
      </c>
      <c r="F1346" t="s">
        <v>16</v>
      </c>
      <c r="G1346">
        <v>100989.50400000003</v>
      </c>
      <c r="H1346">
        <v>51004.800000000003</v>
      </c>
      <c r="I1346">
        <v>49984.704000000027</v>
      </c>
    </row>
    <row r="1347" spans="1:9" x14ac:dyDescent="0.3">
      <c r="A1347" s="1">
        <v>44002</v>
      </c>
      <c r="B1347">
        <v>6</v>
      </c>
      <c r="C1347">
        <v>2020</v>
      </c>
      <c r="D1347" t="s">
        <v>17</v>
      </c>
      <c r="E1347" t="s">
        <v>15</v>
      </c>
      <c r="F1347" t="s">
        <v>20</v>
      </c>
      <c r="G1347">
        <v>8113.32</v>
      </c>
      <c r="H1347">
        <v>6543</v>
      </c>
      <c r="I1347">
        <v>1570.3199999999997</v>
      </c>
    </row>
    <row r="1348" spans="1:9" x14ac:dyDescent="0.3">
      <c r="A1348" s="1">
        <v>44003</v>
      </c>
      <c r="B1348">
        <v>6</v>
      </c>
      <c r="C1348">
        <v>2020</v>
      </c>
      <c r="D1348" t="s">
        <v>22</v>
      </c>
      <c r="E1348" t="s">
        <v>13</v>
      </c>
      <c r="F1348" t="s">
        <v>16</v>
      </c>
      <c r="G1348">
        <v>691012</v>
      </c>
      <c r="H1348">
        <v>557960</v>
      </c>
      <c r="I1348">
        <v>133052</v>
      </c>
    </row>
    <row r="1349" spans="1:9" x14ac:dyDescent="0.3">
      <c r="A1349" s="1">
        <v>44003</v>
      </c>
      <c r="B1349">
        <v>6</v>
      </c>
      <c r="C1349">
        <v>2020</v>
      </c>
      <c r="D1349" t="s">
        <v>17</v>
      </c>
      <c r="E1349" t="s">
        <v>13</v>
      </c>
      <c r="F1349" t="s">
        <v>16</v>
      </c>
      <c r="G1349">
        <v>30184</v>
      </c>
      <c r="H1349">
        <v>17150</v>
      </c>
      <c r="I1349">
        <v>13034</v>
      </c>
    </row>
    <row r="1350" spans="1:9" x14ac:dyDescent="0.3">
      <c r="A1350" s="1">
        <v>44004</v>
      </c>
      <c r="B1350">
        <v>6</v>
      </c>
      <c r="C1350">
        <v>2020</v>
      </c>
      <c r="D1350" t="s">
        <v>12</v>
      </c>
      <c r="E1350" t="s">
        <v>15</v>
      </c>
      <c r="F1350" t="s">
        <v>16</v>
      </c>
      <c r="G1350">
        <v>775789</v>
      </c>
      <c r="H1350">
        <v>606632</v>
      </c>
      <c r="I1350">
        <v>169157</v>
      </c>
    </row>
    <row r="1351" spans="1:9" x14ac:dyDescent="0.3">
      <c r="A1351" s="1">
        <v>44005</v>
      </c>
      <c r="B1351">
        <v>6</v>
      </c>
      <c r="C1351">
        <v>2020</v>
      </c>
      <c r="D1351" t="s">
        <v>12</v>
      </c>
      <c r="E1351" t="s">
        <v>23</v>
      </c>
      <c r="F1351" t="s">
        <v>14</v>
      </c>
      <c r="G1351">
        <v>559322.98557692312</v>
      </c>
      <c r="H1351">
        <v>479749.2</v>
      </c>
      <c r="I1351">
        <v>79573.78557692311</v>
      </c>
    </row>
    <row r="1352" spans="1:9" x14ac:dyDescent="0.3">
      <c r="A1352" s="1">
        <v>44005</v>
      </c>
      <c r="B1352">
        <v>6</v>
      </c>
      <c r="C1352">
        <v>2020</v>
      </c>
      <c r="D1352" t="s">
        <v>17</v>
      </c>
      <c r="E1352" t="s">
        <v>15</v>
      </c>
      <c r="F1352" t="s">
        <v>16</v>
      </c>
      <c r="G1352">
        <v>14732.676000000001</v>
      </c>
      <c r="H1352">
        <v>12380.4</v>
      </c>
      <c r="I1352">
        <v>2352.2760000000017</v>
      </c>
    </row>
    <row r="1353" spans="1:9" x14ac:dyDescent="0.3">
      <c r="A1353" s="1">
        <v>44006</v>
      </c>
      <c r="B1353">
        <v>6</v>
      </c>
      <c r="C1353">
        <v>2020</v>
      </c>
      <c r="D1353" t="s">
        <v>17</v>
      </c>
      <c r="E1353" t="s">
        <v>13</v>
      </c>
      <c r="F1353" t="s">
        <v>14</v>
      </c>
      <c r="G1353">
        <v>148707.69230769231</v>
      </c>
      <c r="H1353">
        <v>128880</v>
      </c>
      <c r="I1353">
        <v>19827.692307692312</v>
      </c>
    </row>
    <row r="1354" spans="1:9" x14ac:dyDescent="0.3">
      <c r="A1354" s="1">
        <v>44006</v>
      </c>
      <c r="B1354">
        <v>6</v>
      </c>
      <c r="C1354">
        <v>2020</v>
      </c>
      <c r="D1354" t="s">
        <v>19</v>
      </c>
      <c r="E1354" t="s">
        <v>15</v>
      </c>
      <c r="F1354" t="s">
        <v>16</v>
      </c>
      <c r="G1354">
        <v>7247.1</v>
      </c>
      <c r="H1354">
        <v>5950</v>
      </c>
      <c r="I1354">
        <v>1297.1000000000004</v>
      </c>
    </row>
    <row r="1355" spans="1:9" x14ac:dyDescent="0.3">
      <c r="A1355" s="1">
        <v>44007</v>
      </c>
      <c r="B1355">
        <v>6</v>
      </c>
      <c r="C1355">
        <v>2020</v>
      </c>
      <c r="D1355" t="s">
        <v>17</v>
      </c>
      <c r="E1355" t="s">
        <v>10</v>
      </c>
      <c r="F1355" t="s">
        <v>16</v>
      </c>
      <c r="G1355">
        <v>36702</v>
      </c>
      <c r="H1355">
        <v>20390</v>
      </c>
      <c r="I1355">
        <v>16312</v>
      </c>
    </row>
    <row r="1356" spans="1:9" x14ac:dyDescent="0.3">
      <c r="A1356" s="1">
        <v>44007</v>
      </c>
      <c r="B1356">
        <v>6</v>
      </c>
      <c r="C1356">
        <v>2020</v>
      </c>
      <c r="D1356" t="s">
        <v>17</v>
      </c>
      <c r="E1356" t="s">
        <v>23</v>
      </c>
      <c r="F1356" t="s">
        <v>16</v>
      </c>
      <c r="G1356">
        <v>583580.20000000007</v>
      </c>
      <c r="H1356">
        <v>461188</v>
      </c>
      <c r="I1356">
        <v>122392.20000000007</v>
      </c>
    </row>
    <row r="1357" spans="1:9" x14ac:dyDescent="0.3">
      <c r="A1357" s="1">
        <v>44008</v>
      </c>
      <c r="B1357">
        <v>6</v>
      </c>
      <c r="C1357">
        <v>2020</v>
      </c>
      <c r="D1357" t="s">
        <v>22</v>
      </c>
      <c r="E1357" t="s">
        <v>13</v>
      </c>
      <c r="F1357" t="s">
        <v>16</v>
      </c>
      <c r="G1357">
        <v>43643</v>
      </c>
      <c r="H1357">
        <v>22970</v>
      </c>
      <c r="I1357">
        <v>20673</v>
      </c>
    </row>
    <row r="1358" spans="1:9" x14ac:dyDescent="0.3">
      <c r="A1358" s="1">
        <v>44008</v>
      </c>
      <c r="B1358">
        <v>6</v>
      </c>
      <c r="C1358">
        <v>2020</v>
      </c>
      <c r="D1358" t="s">
        <v>17</v>
      </c>
      <c r="E1358" t="s">
        <v>13</v>
      </c>
      <c r="F1358" t="s">
        <v>16</v>
      </c>
      <c r="G1358">
        <v>102625.60000000001</v>
      </c>
      <c r="H1358">
        <v>58310</v>
      </c>
      <c r="I1358">
        <v>44315.600000000006</v>
      </c>
    </row>
    <row r="1359" spans="1:9" x14ac:dyDescent="0.3">
      <c r="A1359" s="1">
        <v>44012</v>
      </c>
      <c r="B1359">
        <v>6</v>
      </c>
      <c r="C1359">
        <v>2020</v>
      </c>
      <c r="D1359" t="s">
        <v>17</v>
      </c>
      <c r="E1359" t="s">
        <v>13</v>
      </c>
      <c r="F1359" t="s">
        <v>14</v>
      </c>
      <c r="G1359">
        <v>44264.423076923078</v>
      </c>
      <c r="H1359">
        <v>40920</v>
      </c>
      <c r="I1359">
        <v>3344.423076923078</v>
      </c>
    </row>
    <row r="1360" spans="1:9" x14ac:dyDescent="0.3">
      <c r="A1360" s="1">
        <v>44014</v>
      </c>
      <c r="B1360">
        <v>7</v>
      </c>
      <c r="C1360">
        <v>2020</v>
      </c>
      <c r="D1360" t="s">
        <v>22</v>
      </c>
      <c r="E1360" t="s">
        <v>13</v>
      </c>
      <c r="F1360" t="s">
        <v>11</v>
      </c>
      <c r="G1360">
        <v>101596.10250000001</v>
      </c>
      <c r="H1360">
        <v>69825.5</v>
      </c>
      <c r="I1360">
        <v>31770.602500000008</v>
      </c>
    </row>
    <row r="1361" spans="1:9" x14ac:dyDescent="0.3">
      <c r="A1361" s="1">
        <v>44014</v>
      </c>
      <c r="B1361">
        <v>7</v>
      </c>
      <c r="C1361">
        <v>2020</v>
      </c>
      <c r="D1361" t="s">
        <v>17</v>
      </c>
      <c r="E1361" t="s">
        <v>10</v>
      </c>
      <c r="F1361" t="s">
        <v>14</v>
      </c>
      <c r="G1361">
        <v>398650.15384615381</v>
      </c>
      <c r="H1361">
        <v>345496.8</v>
      </c>
      <c r="I1361">
        <v>53153.353846153826</v>
      </c>
    </row>
    <row r="1362" spans="1:9" x14ac:dyDescent="0.3">
      <c r="A1362" s="1">
        <v>44014</v>
      </c>
      <c r="B1362">
        <v>7</v>
      </c>
      <c r="C1362">
        <v>2020</v>
      </c>
      <c r="D1362" t="s">
        <v>17</v>
      </c>
      <c r="E1362" t="s">
        <v>13</v>
      </c>
      <c r="F1362" t="s">
        <v>16</v>
      </c>
      <c r="G1362">
        <v>9702.7839999999997</v>
      </c>
      <c r="H1362">
        <v>4950.4000000000005</v>
      </c>
      <c r="I1362">
        <v>4752.3839999999991</v>
      </c>
    </row>
    <row r="1363" spans="1:9" x14ac:dyDescent="0.3">
      <c r="A1363" s="1">
        <v>44014</v>
      </c>
      <c r="B1363">
        <v>7</v>
      </c>
      <c r="C1363">
        <v>2020</v>
      </c>
      <c r="D1363" t="s">
        <v>12</v>
      </c>
      <c r="E1363" t="s">
        <v>23</v>
      </c>
      <c r="F1363" t="s">
        <v>16</v>
      </c>
      <c r="G1363">
        <v>9457.728000000001</v>
      </c>
      <c r="H1363">
        <v>7264</v>
      </c>
      <c r="I1363">
        <v>2193.728000000001</v>
      </c>
    </row>
    <row r="1364" spans="1:9" x14ac:dyDescent="0.3">
      <c r="A1364" s="1">
        <v>44015</v>
      </c>
      <c r="B1364">
        <v>7</v>
      </c>
      <c r="C1364">
        <v>2020</v>
      </c>
      <c r="D1364" t="s">
        <v>21</v>
      </c>
      <c r="E1364" t="s">
        <v>23</v>
      </c>
      <c r="F1364" t="s">
        <v>20</v>
      </c>
      <c r="G1364">
        <v>43005.362400000005</v>
      </c>
      <c r="H1364">
        <v>32579.82</v>
      </c>
      <c r="I1364">
        <v>10425.542400000006</v>
      </c>
    </row>
    <row r="1365" spans="1:9" x14ac:dyDescent="0.3">
      <c r="A1365" s="1">
        <v>44016</v>
      </c>
      <c r="B1365">
        <v>7</v>
      </c>
      <c r="C1365">
        <v>2020</v>
      </c>
      <c r="D1365" t="s">
        <v>21</v>
      </c>
      <c r="E1365" t="s">
        <v>10</v>
      </c>
      <c r="F1365" t="s">
        <v>16</v>
      </c>
      <c r="G1365">
        <v>1207.374</v>
      </c>
      <c r="H1365">
        <v>969</v>
      </c>
      <c r="I1365">
        <v>238.37400000000002</v>
      </c>
    </row>
    <row r="1366" spans="1:9" x14ac:dyDescent="0.3">
      <c r="A1366" s="1">
        <v>44016</v>
      </c>
      <c r="B1366">
        <v>7</v>
      </c>
      <c r="C1366">
        <v>2020</v>
      </c>
      <c r="D1366" t="s">
        <v>21</v>
      </c>
      <c r="E1366" t="s">
        <v>13</v>
      </c>
      <c r="F1366" t="s">
        <v>16</v>
      </c>
      <c r="G1366">
        <v>694077.3</v>
      </c>
      <c r="H1366">
        <v>592644</v>
      </c>
      <c r="I1366">
        <v>101433.30000000005</v>
      </c>
    </row>
    <row r="1367" spans="1:9" x14ac:dyDescent="0.3">
      <c r="A1367" s="1">
        <v>44017</v>
      </c>
      <c r="B1367">
        <v>7</v>
      </c>
      <c r="C1367">
        <v>2020</v>
      </c>
      <c r="D1367" t="s">
        <v>19</v>
      </c>
      <c r="E1367" t="s">
        <v>15</v>
      </c>
      <c r="F1367" t="s">
        <v>14</v>
      </c>
      <c r="G1367">
        <v>112374.51923076923</v>
      </c>
      <c r="H1367">
        <v>94440</v>
      </c>
      <c r="I1367">
        <v>17934.519230769234</v>
      </c>
    </row>
    <row r="1368" spans="1:9" x14ac:dyDescent="0.3">
      <c r="A1368" s="1">
        <v>44017</v>
      </c>
      <c r="B1368">
        <v>7</v>
      </c>
      <c r="C1368">
        <v>2020</v>
      </c>
      <c r="D1368" t="s">
        <v>12</v>
      </c>
      <c r="E1368" t="s">
        <v>23</v>
      </c>
      <c r="F1368" t="s">
        <v>14</v>
      </c>
      <c r="G1368">
        <v>1121816.1923076923</v>
      </c>
      <c r="H1368">
        <v>962217.6</v>
      </c>
      <c r="I1368">
        <v>159598.59230769228</v>
      </c>
    </row>
    <row r="1369" spans="1:9" x14ac:dyDescent="0.3">
      <c r="A1369" s="1">
        <v>44017</v>
      </c>
      <c r="B1369">
        <v>7</v>
      </c>
      <c r="C1369">
        <v>2020</v>
      </c>
      <c r="D1369" t="s">
        <v>21</v>
      </c>
      <c r="E1369" t="s">
        <v>10</v>
      </c>
      <c r="F1369" t="s">
        <v>18</v>
      </c>
      <c r="G1369">
        <v>509691</v>
      </c>
      <c r="H1369">
        <v>466750</v>
      </c>
      <c r="I1369">
        <v>42941</v>
      </c>
    </row>
    <row r="1370" spans="1:9" x14ac:dyDescent="0.3">
      <c r="A1370" s="1">
        <v>44019</v>
      </c>
      <c r="B1370">
        <v>7</v>
      </c>
      <c r="C1370">
        <v>2020</v>
      </c>
      <c r="D1370" t="s">
        <v>19</v>
      </c>
      <c r="E1370" t="s">
        <v>15</v>
      </c>
      <c r="F1370" t="s">
        <v>16</v>
      </c>
      <c r="G1370">
        <v>104379.856</v>
      </c>
      <c r="H1370">
        <v>55521.200000000004</v>
      </c>
      <c r="I1370">
        <v>48858.655999999995</v>
      </c>
    </row>
    <row r="1371" spans="1:9" x14ac:dyDescent="0.3">
      <c r="A1371" s="1">
        <v>44020</v>
      </c>
      <c r="B1371">
        <v>7</v>
      </c>
      <c r="C1371">
        <v>2020</v>
      </c>
      <c r="D1371" t="s">
        <v>21</v>
      </c>
      <c r="E1371" t="s">
        <v>13</v>
      </c>
      <c r="F1371" t="s">
        <v>16</v>
      </c>
      <c r="G1371">
        <v>23588.799999999999</v>
      </c>
      <c r="H1371">
        <v>12820</v>
      </c>
      <c r="I1371">
        <v>10768.8</v>
      </c>
    </row>
    <row r="1372" spans="1:9" x14ac:dyDescent="0.3">
      <c r="A1372" s="1">
        <v>44021</v>
      </c>
      <c r="B1372">
        <v>7</v>
      </c>
      <c r="C1372">
        <v>2020</v>
      </c>
      <c r="D1372" t="s">
        <v>21</v>
      </c>
      <c r="E1372" t="s">
        <v>13</v>
      </c>
      <c r="F1372" t="s">
        <v>16</v>
      </c>
      <c r="G1372">
        <v>8760.4650000000001</v>
      </c>
      <c r="H1372">
        <v>7192.5</v>
      </c>
      <c r="I1372">
        <v>1567.9650000000001</v>
      </c>
    </row>
    <row r="1373" spans="1:9" x14ac:dyDescent="0.3">
      <c r="A1373" s="1">
        <v>44022</v>
      </c>
      <c r="B1373">
        <v>7</v>
      </c>
      <c r="C1373">
        <v>2020</v>
      </c>
      <c r="D1373" t="s">
        <v>12</v>
      </c>
      <c r="E1373" t="s">
        <v>13</v>
      </c>
      <c r="F1373" t="s">
        <v>18</v>
      </c>
      <c r="G1373">
        <v>563304</v>
      </c>
      <c r="H1373">
        <v>479000</v>
      </c>
      <c r="I1373">
        <v>84304</v>
      </c>
    </row>
    <row r="1374" spans="1:9" x14ac:dyDescent="0.3">
      <c r="A1374" s="1">
        <v>44023</v>
      </c>
      <c r="B1374">
        <v>7</v>
      </c>
      <c r="C1374">
        <v>2020</v>
      </c>
      <c r="D1374" t="s">
        <v>17</v>
      </c>
      <c r="E1374" t="s">
        <v>13</v>
      </c>
      <c r="F1374" t="s">
        <v>18</v>
      </c>
      <c r="G1374">
        <v>567600</v>
      </c>
      <c r="H1374">
        <v>537500</v>
      </c>
      <c r="I1374">
        <v>30100</v>
      </c>
    </row>
    <row r="1375" spans="1:9" x14ac:dyDescent="0.3">
      <c r="A1375" s="1">
        <v>44024</v>
      </c>
      <c r="B1375">
        <v>7</v>
      </c>
      <c r="C1375">
        <v>2020</v>
      </c>
      <c r="D1375" t="s">
        <v>12</v>
      </c>
      <c r="E1375" t="s">
        <v>15</v>
      </c>
      <c r="F1375" t="s">
        <v>16</v>
      </c>
      <c r="G1375">
        <v>39255.904000000002</v>
      </c>
      <c r="H1375">
        <v>22823.200000000001</v>
      </c>
      <c r="I1375">
        <v>16432.704000000002</v>
      </c>
    </row>
    <row r="1376" spans="1:9" x14ac:dyDescent="0.3">
      <c r="A1376" s="1">
        <v>44025</v>
      </c>
      <c r="B1376">
        <v>7</v>
      </c>
      <c r="C1376">
        <v>2020</v>
      </c>
      <c r="D1376" t="s">
        <v>19</v>
      </c>
      <c r="E1376" t="s">
        <v>10</v>
      </c>
      <c r="F1376" t="s">
        <v>16</v>
      </c>
      <c r="G1376">
        <v>490952</v>
      </c>
      <c r="H1376">
        <v>414440</v>
      </c>
      <c r="I1376">
        <v>76512</v>
      </c>
    </row>
    <row r="1377" spans="1:9" x14ac:dyDescent="0.3">
      <c r="A1377" s="1">
        <v>44025</v>
      </c>
      <c r="B1377">
        <v>7</v>
      </c>
      <c r="C1377">
        <v>2020</v>
      </c>
      <c r="D1377" t="s">
        <v>17</v>
      </c>
      <c r="E1377" t="s">
        <v>23</v>
      </c>
      <c r="F1377" t="s">
        <v>16</v>
      </c>
      <c r="G1377">
        <v>848172.5</v>
      </c>
      <c r="H1377">
        <v>741260</v>
      </c>
      <c r="I1377">
        <v>106912.5</v>
      </c>
    </row>
    <row r="1378" spans="1:9" x14ac:dyDescent="0.3">
      <c r="A1378" s="1">
        <v>44026</v>
      </c>
      <c r="B1378">
        <v>7</v>
      </c>
      <c r="C1378">
        <v>2020</v>
      </c>
      <c r="D1378" t="s">
        <v>21</v>
      </c>
      <c r="E1378" t="s">
        <v>13</v>
      </c>
      <c r="F1378" t="s">
        <v>16</v>
      </c>
      <c r="G1378">
        <v>15474.55</v>
      </c>
      <c r="H1378">
        <v>11635</v>
      </c>
      <c r="I1378">
        <v>3839.5499999999993</v>
      </c>
    </row>
    <row r="1379" spans="1:9" x14ac:dyDescent="0.3">
      <c r="A1379" s="1">
        <v>44026</v>
      </c>
      <c r="B1379">
        <v>7</v>
      </c>
      <c r="C1379">
        <v>2020</v>
      </c>
      <c r="D1379" t="s">
        <v>17</v>
      </c>
      <c r="E1379" t="s">
        <v>15</v>
      </c>
      <c r="F1379" t="s">
        <v>16</v>
      </c>
      <c r="G1379">
        <v>55071.199999999997</v>
      </c>
      <c r="H1379">
        <v>29930</v>
      </c>
      <c r="I1379">
        <v>25141.199999999997</v>
      </c>
    </row>
    <row r="1380" spans="1:9" x14ac:dyDescent="0.3">
      <c r="A1380" s="1">
        <v>44026</v>
      </c>
      <c r="B1380">
        <v>7</v>
      </c>
      <c r="C1380">
        <v>2020</v>
      </c>
      <c r="D1380" t="s">
        <v>17</v>
      </c>
      <c r="E1380" t="s">
        <v>15</v>
      </c>
      <c r="F1380" t="s">
        <v>18</v>
      </c>
      <c r="G1380">
        <v>1356528</v>
      </c>
      <c r="H1380">
        <v>1130440</v>
      </c>
      <c r="I1380">
        <v>226088</v>
      </c>
    </row>
    <row r="1381" spans="1:9" x14ac:dyDescent="0.3">
      <c r="A1381" s="1">
        <v>44027</v>
      </c>
      <c r="B1381">
        <v>7</v>
      </c>
      <c r="C1381">
        <v>2020</v>
      </c>
      <c r="D1381" t="s">
        <v>12</v>
      </c>
      <c r="E1381" t="s">
        <v>13</v>
      </c>
      <c r="F1381" t="s">
        <v>14</v>
      </c>
      <c r="G1381">
        <v>696634.61538461538</v>
      </c>
      <c r="H1381">
        <v>448500</v>
      </c>
      <c r="I1381">
        <v>248134.61538461538</v>
      </c>
    </row>
    <row r="1382" spans="1:9" x14ac:dyDescent="0.3">
      <c r="A1382" s="1">
        <v>44030</v>
      </c>
      <c r="B1382">
        <v>7</v>
      </c>
      <c r="C1382">
        <v>2020</v>
      </c>
      <c r="D1382" t="s">
        <v>12</v>
      </c>
      <c r="E1382" t="s">
        <v>15</v>
      </c>
      <c r="F1382" t="s">
        <v>16</v>
      </c>
      <c r="G1382">
        <v>978236</v>
      </c>
      <c r="H1382">
        <v>741520</v>
      </c>
      <c r="I1382">
        <v>236716</v>
      </c>
    </row>
    <row r="1383" spans="1:9" x14ac:dyDescent="0.3">
      <c r="A1383" s="1">
        <v>44030</v>
      </c>
      <c r="B1383">
        <v>7</v>
      </c>
      <c r="C1383">
        <v>2020</v>
      </c>
      <c r="D1383" t="s">
        <v>19</v>
      </c>
      <c r="E1383" t="s">
        <v>10</v>
      </c>
      <c r="F1383" t="s">
        <v>16</v>
      </c>
      <c r="G1383">
        <v>1406988.24</v>
      </c>
      <c r="H1383">
        <v>1111905.6000000001</v>
      </c>
      <c r="I1383">
        <v>295082.6399999999</v>
      </c>
    </row>
    <row r="1384" spans="1:9" x14ac:dyDescent="0.3">
      <c r="A1384" s="1">
        <v>44030</v>
      </c>
      <c r="B1384">
        <v>7</v>
      </c>
      <c r="C1384">
        <v>2020</v>
      </c>
      <c r="D1384" t="s">
        <v>12</v>
      </c>
      <c r="E1384" t="s">
        <v>10</v>
      </c>
      <c r="F1384" t="s">
        <v>16</v>
      </c>
      <c r="G1384">
        <v>36720.118399999999</v>
      </c>
      <c r="H1384">
        <v>29470.400000000001</v>
      </c>
      <c r="I1384">
        <v>7249.7183999999979</v>
      </c>
    </row>
    <row r="1385" spans="1:9" x14ac:dyDescent="0.3">
      <c r="A1385" s="1">
        <v>44030</v>
      </c>
      <c r="B1385">
        <v>7</v>
      </c>
      <c r="C1385">
        <v>2020</v>
      </c>
      <c r="D1385" t="s">
        <v>19</v>
      </c>
      <c r="E1385" t="s">
        <v>10</v>
      </c>
      <c r="F1385" t="s">
        <v>20</v>
      </c>
      <c r="G1385">
        <v>13369.4568</v>
      </c>
      <c r="H1385">
        <v>11659.41</v>
      </c>
      <c r="I1385">
        <v>1710.0468000000001</v>
      </c>
    </row>
    <row r="1386" spans="1:9" x14ac:dyDescent="0.3">
      <c r="A1386" s="1">
        <v>44032</v>
      </c>
      <c r="B1386">
        <v>7</v>
      </c>
      <c r="C1386">
        <v>2020</v>
      </c>
      <c r="D1386" t="s">
        <v>12</v>
      </c>
      <c r="E1386" t="s">
        <v>13</v>
      </c>
      <c r="F1386" t="s">
        <v>11</v>
      </c>
      <c r="G1386">
        <v>32280</v>
      </c>
      <c r="H1386">
        <v>21520</v>
      </c>
      <c r="I1386">
        <v>10760</v>
      </c>
    </row>
    <row r="1387" spans="1:9" x14ac:dyDescent="0.3">
      <c r="A1387" s="1">
        <v>44033</v>
      </c>
      <c r="B1387">
        <v>7</v>
      </c>
      <c r="C1387">
        <v>2020</v>
      </c>
      <c r="D1387" t="s">
        <v>17</v>
      </c>
      <c r="E1387" t="s">
        <v>15</v>
      </c>
      <c r="F1387" t="s">
        <v>16</v>
      </c>
      <c r="G1387">
        <v>272888</v>
      </c>
      <c r="H1387">
        <v>230360</v>
      </c>
      <c r="I1387">
        <v>42528</v>
      </c>
    </row>
    <row r="1388" spans="1:9" x14ac:dyDescent="0.3">
      <c r="A1388" s="1">
        <v>44033</v>
      </c>
      <c r="B1388">
        <v>7</v>
      </c>
      <c r="C1388">
        <v>2020</v>
      </c>
      <c r="D1388" t="s">
        <v>19</v>
      </c>
      <c r="E1388" t="s">
        <v>10</v>
      </c>
      <c r="F1388" t="s">
        <v>16</v>
      </c>
      <c r="G1388">
        <v>80543.88</v>
      </c>
      <c r="H1388">
        <v>44746.6</v>
      </c>
      <c r="I1388">
        <v>35797.280000000006</v>
      </c>
    </row>
    <row r="1389" spans="1:9" x14ac:dyDescent="0.3">
      <c r="A1389" s="1">
        <v>44035</v>
      </c>
      <c r="B1389">
        <v>7</v>
      </c>
      <c r="C1389">
        <v>2020</v>
      </c>
      <c r="D1389" t="s">
        <v>17</v>
      </c>
      <c r="E1389" t="s">
        <v>10</v>
      </c>
      <c r="F1389" t="s">
        <v>20</v>
      </c>
      <c r="G1389">
        <v>26515.507200000004</v>
      </c>
      <c r="H1389">
        <v>20292.48</v>
      </c>
      <c r="I1389">
        <v>6223.0272000000041</v>
      </c>
    </row>
    <row r="1390" spans="1:9" x14ac:dyDescent="0.3">
      <c r="A1390" s="1">
        <v>44035</v>
      </c>
      <c r="B1390">
        <v>7</v>
      </c>
      <c r="C1390">
        <v>2020</v>
      </c>
      <c r="D1390" t="s">
        <v>17</v>
      </c>
      <c r="E1390" t="s">
        <v>23</v>
      </c>
      <c r="F1390" t="s">
        <v>20</v>
      </c>
      <c r="G1390">
        <v>53667</v>
      </c>
      <c r="H1390">
        <v>45225</v>
      </c>
      <c r="I1390">
        <v>8442</v>
      </c>
    </row>
    <row r="1391" spans="1:9" x14ac:dyDescent="0.3">
      <c r="A1391" s="1">
        <v>44036</v>
      </c>
      <c r="B1391">
        <v>7</v>
      </c>
      <c r="C1391">
        <v>2020</v>
      </c>
      <c r="D1391" t="s">
        <v>22</v>
      </c>
      <c r="E1391" t="s">
        <v>13</v>
      </c>
      <c r="F1391" t="s">
        <v>16</v>
      </c>
      <c r="G1391">
        <v>10936.8</v>
      </c>
      <c r="H1391">
        <v>5880</v>
      </c>
      <c r="I1391">
        <v>5056.7999999999993</v>
      </c>
    </row>
    <row r="1392" spans="1:9" x14ac:dyDescent="0.3">
      <c r="A1392" s="1">
        <v>44037</v>
      </c>
      <c r="B1392">
        <v>7</v>
      </c>
      <c r="C1392">
        <v>2020</v>
      </c>
      <c r="D1392" t="s">
        <v>21</v>
      </c>
      <c r="E1392" t="s">
        <v>23</v>
      </c>
      <c r="F1392" t="s">
        <v>16</v>
      </c>
      <c r="G1392">
        <v>13809.18</v>
      </c>
      <c r="H1392">
        <v>10065</v>
      </c>
      <c r="I1392">
        <v>3744.1800000000003</v>
      </c>
    </row>
    <row r="1393" spans="1:9" x14ac:dyDescent="0.3">
      <c r="A1393" s="1">
        <v>44037</v>
      </c>
      <c r="B1393">
        <v>7</v>
      </c>
      <c r="C1393">
        <v>2020</v>
      </c>
      <c r="D1393" t="s">
        <v>22</v>
      </c>
      <c r="E1393" t="s">
        <v>15</v>
      </c>
      <c r="F1393" t="s">
        <v>20</v>
      </c>
      <c r="G1393">
        <v>25932</v>
      </c>
      <c r="H1393">
        <v>19449</v>
      </c>
      <c r="I1393">
        <v>6483</v>
      </c>
    </row>
    <row r="1394" spans="1:9" x14ac:dyDescent="0.3">
      <c r="A1394" s="1">
        <v>44038</v>
      </c>
      <c r="B1394">
        <v>7</v>
      </c>
      <c r="C1394">
        <v>2020</v>
      </c>
      <c r="D1394" t="s">
        <v>12</v>
      </c>
      <c r="E1394" t="s">
        <v>10</v>
      </c>
      <c r="F1394" t="s">
        <v>14</v>
      </c>
      <c r="G1394">
        <v>499497.92307692312</v>
      </c>
      <c r="H1394">
        <v>442108.8</v>
      </c>
      <c r="I1394">
        <v>57389.123076923133</v>
      </c>
    </row>
    <row r="1395" spans="1:9" x14ac:dyDescent="0.3">
      <c r="A1395" s="1">
        <v>44038</v>
      </c>
      <c r="B1395">
        <v>7</v>
      </c>
      <c r="C1395">
        <v>2020</v>
      </c>
      <c r="D1395" t="s">
        <v>12</v>
      </c>
      <c r="E1395" t="s">
        <v>10</v>
      </c>
      <c r="F1395" t="s">
        <v>18</v>
      </c>
      <c r="G1395">
        <v>298662</v>
      </c>
      <c r="H1395">
        <v>273500</v>
      </c>
      <c r="I1395">
        <v>25162</v>
      </c>
    </row>
    <row r="1396" spans="1:9" x14ac:dyDescent="0.3">
      <c r="A1396" s="1">
        <v>44039</v>
      </c>
      <c r="B1396">
        <v>7</v>
      </c>
      <c r="C1396">
        <v>2020</v>
      </c>
      <c r="D1396" t="s">
        <v>21</v>
      </c>
      <c r="E1396" t="s">
        <v>10</v>
      </c>
      <c r="F1396" t="s">
        <v>11</v>
      </c>
      <c r="G1396">
        <v>139966.47</v>
      </c>
      <c r="H1396">
        <v>99267</v>
      </c>
      <c r="I1396">
        <v>40699.47</v>
      </c>
    </row>
    <row r="1397" spans="1:9" x14ac:dyDescent="0.3">
      <c r="A1397" s="1">
        <v>44040</v>
      </c>
      <c r="B1397">
        <v>7</v>
      </c>
      <c r="C1397">
        <v>2020</v>
      </c>
      <c r="D1397" t="s">
        <v>21</v>
      </c>
      <c r="E1397" t="s">
        <v>10</v>
      </c>
      <c r="F1397" t="s">
        <v>14</v>
      </c>
      <c r="G1397">
        <v>367106.25</v>
      </c>
      <c r="H1397">
        <v>335640</v>
      </c>
      <c r="I1397">
        <v>31466.25</v>
      </c>
    </row>
    <row r="1398" spans="1:9" x14ac:dyDescent="0.3">
      <c r="A1398" s="1">
        <v>44040</v>
      </c>
      <c r="B1398">
        <v>7</v>
      </c>
      <c r="C1398">
        <v>2020</v>
      </c>
      <c r="D1398" t="s">
        <v>21</v>
      </c>
      <c r="E1398" t="s">
        <v>15</v>
      </c>
      <c r="F1398" t="s">
        <v>16</v>
      </c>
      <c r="G1398">
        <v>1730.54</v>
      </c>
      <c r="H1398">
        <v>1315</v>
      </c>
      <c r="I1398">
        <v>415.53999999999996</v>
      </c>
    </row>
    <row r="1399" spans="1:9" x14ac:dyDescent="0.3">
      <c r="A1399" s="1">
        <v>44042</v>
      </c>
      <c r="B1399">
        <v>7</v>
      </c>
      <c r="C1399">
        <v>2020</v>
      </c>
      <c r="D1399" t="s">
        <v>19</v>
      </c>
      <c r="E1399" t="s">
        <v>15</v>
      </c>
      <c r="F1399" t="s">
        <v>11</v>
      </c>
      <c r="G1399">
        <v>32670</v>
      </c>
      <c r="H1399">
        <v>21780</v>
      </c>
      <c r="I1399">
        <v>10890</v>
      </c>
    </row>
    <row r="1400" spans="1:9" x14ac:dyDescent="0.3">
      <c r="A1400" s="1">
        <v>44042</v>
      </c>
      <c r="B1400">
        <v>7</v>
      </c>
      <c r="C1400">
        <v>2020</v>
      </c>
      <c r="D1400" t="s">
        <v>12</v>
      </c>
      <c r="E1400" t="s">
        <v>13</v>
      </c>
      <c r="F1400" t="s">
        <v>14</v>
      </c>
      <c r="G1400">
        <v>389326.67307692312</v>
      </c>
      <c r="H1400">
        <v>372321.60000000003</v>
      </c>
      <c r="I1400">
        <v>17005.073076923087</v>
      </c>
    </row>
    <row r="1401" spans="1:9" x14ac:dyDescent="0.3">
      <c r="A1401" s="1">
        <v>44043</v>
      </c>
      <c r="B1401">
        <v>7</v>
      </c>
      <c r="C1401">
        <v>2020</v>
      </c>
      <c r="D1401" t="s">
        <v>22</v>
      </c>
      <c r="E1401" t="s">
        <v>10</v>
      </c>
      <c r="F1401" t="s">
        <v>14</v>
      </c>
      <c r="G1401">
        <v>406269.23076923075</v>
      </c>
      <c r="H1401">
        <v>261560</v>
      </c>
      <c r="I1401">
        <v>144709.23076923075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583A4-C00C-4B68-9479-8BBA1B1D49C4}">
  <dimension ref="B3:S41"/>
  <sheetViews>
    <sheetView topLeftCell="I1" workbookViewId="0">
      <selection activeCell="L5" sqref="L5"/>
    </sheetView>
  </sheetViews>
  <sheetFormatPr baseColWidth="10" defaultColWidth="11.44140625" defaultRowHeight="14.4" x14ac:dyDescent="0.3"/>
  <cols>
    <col min="2" max="2" width="19.33203125" bestFit="1" customWidth="1"/>
    <col min="4" max="4" width="14.33203125" bestFit="1" customWidth="1"/>
    <col min="6" max="6" width="17.33203125" bestFit="1" customWidth="1"/>
    <col min="8" max="8" width="16.5546875" bestFit="1" customWidth="1"/>
    <col min="9" max="9" width="19.33203125" bestFit="1" customWidth="1"/>
    <col min="10" max="10" width="14.33203125" bestFit="1" customWidth="1"/>
    <col min="12" max="12" width="19.33203125" bestFit="1" customWidth="1"/>
    <col min="13" max="14" width="14.33203125" bestFit="1" customWidth="1"/>
    <col min="17" max="17" width="16.5546875" bestFit="1" customWidth="1"/>
    <col min="18" max="18" width="19.33203125" bestFit="1" customWidth="1"/>
    <col min="19" max="19" width="14.33203125" bestFit="1" customWidth="1"/>
  </cols>
  <sheetData>
    <row r="3" spans="2:19" x14ac:dyDescent="0.3">
      <c r="B3" t="s">
        <v>6</v>
      </c>
      <c r="D3" t="s">
        <v>28</v>
      </c>
      <c r="F3" t="s">
        <v>8</v>
      </c>
      <c r="H3" t="s">
        <v>31</v>
      </c>
      <c r="L3" t="s">
        <v>34</v>
      </c>
      <c r="Q3" t="s">
        <v>38</v>
      </c>
    </row>
    <row r="4" spans="2:19" x14ac:dyDescent="0.3">
      <c r="L4" t="s">
        <v>27</v>
      </c>
      <c r="M4" t="s">
        <v>29</v>
      </c>
      <c r="Q4" s="5" t="s">
        <v>32</v>
      </c>
      <c r="R4" t="s">
        <v>27</v>
      </c>
      <c r="S4" t="s">
        <v>29</v>
      </c>
    </row>
    <row r="5" spans="2:19" x14ac:dyDescent="0.3">
      <c r="B5" t="s">
        <v>27</v>
      </c>
      <c r="D5" t="s">
        <v>29</v>
      </c>
      <c r="F5" t="s">
        <v>30</v>
      </c>
      <c r="L5">
        <v>464309416.08684438</v>
      </c>
      <c r="M5" s="14">
        <v>392784115.02900046</v>
      </c>
      <c r="Q5" s="8" t="s">
        <v>15</v>
      </c>
      <c r="R5" s="10">
        <v>121875268.2004523</v>
      </c>
      <c r="S5" s="10">
        <v>102932087.54900007</v>
      </c>
    </row>
    <row r="6" spans="2:19" x14ac:dyDescent="0.3">
      <c r="B6">
        <v>464309416.08684438</v>
      </c>
      <c r="D6">
        <v>392784115.02900046</v>
      </c>
      <c r="F6">
        <v>71525301.057844207</v>
      </c>
      <c r="H6" s="5" t="s">
        <v>32</v>
      </c>
      <c r="I6" t="s">
        <v>27</v>
      </c>
      <c r="J6" t="s">
        <v>29</v>
      </c>
      <c r="M6" s="7"/>
      <c r="Q6" s="8" t="s">
        <v>13</v>
      </c>
      <c r="R6" s="10">
        <v>155803456.71364397</v>
      </c>
      <c r="S6" s="10">
        <v>131401666.09700002</v>
      </c>
    </row>
    <row r="7" spans="2:19" x14ac:dyDescent="0.3">
      <c r="H7" s="8">
        <v>2018</v>
      </c>
      <c r="I7" s="10">
        <v>187264927.05372113</v>
      </c>
      <c r="J7" s="10">
        <v>160966568.73400003</v>
      </c>
      <c r="L7">
        <f>+GETPIVOTDATA("Suma de Presupuesto",$L$4)</f>
        <v>464309416.08684438</v>
      </c>
      <c r="M7" s="7">
        <f>+GETPIVOTDATA("Suma de Gastos",$L$4)</f>
        <v>392784115.02900046</v>
      </c>
      <c r="O7" s="11">
        <f>M7/L7</f>
        <v>0.84595336949947653</v>
      </c>
      <c r="Q7" s="8" t="s">
        <v>23</v>
      </c>
      <c r="R7" s="10">
        <v>84025655.86176616</v>
      </c>
      <c r="S7" s="10">
        <v>70641890.704999968</v>
      </c>
    </row>
    <row r="8" spans="2:19" x14ac:dyDescent="0.3">
      <c r="B8" s="6">
        <f>GETPIVOTDATA("Presupuesto",$B$5)</f>
        <v>464309416.08684438</v>
      </c>
      <c r="C8" s="7"/>
      <c r="D8" s="7">
        <f>GETPIVOTDATA("Gastos",$D$5)</f>
        <v>392784115.02900046</v>
      </c>
      <c r="E8" s="7"/>
      <c r="F8" s="7">
        <f>GETPIVOTDATA("Diferencia",$F$5)</f>
        <v>71525301.057844207</v>
      </c>
      <c r="H8" s="9">
        <v>1</v>
      </c>
      <c r="I8" s="10">
        <v>17123683.86475962</v>
      </c>
      <c r="J8" s="10">
        <v>14601969</v>
      </c>
      <c r="Q8" s="8" t="s">
        <v>10</v>
      </c>
      <c r="R8" s="10">
        <v>102605035.31098188</v>
      </c>
      <c r="S8" s="10">
        <v>87808470.678000003</v>
      </c>
    </row>
    <row r="9" spans="2:19" x14ac:dyDescent="0.3">
      <c r="H9" s="9">
        <v>2</v>
      </c>
      <c r="I9" s="10">
        <v>15946856.790865388</v>
      </c>
      <c r="J9" s="10">
        <v>14367060.239999998</v>
      </c>
      <c r="Q9" s="8" t="s">
        <v>33</v>
      </c>
      <c r="R9" s="10">
        <v>464309416.08684427</v>
      </c>
      <c r="S9" s="10">
        <v>392784115.02900004</v>
      </c>
    </row>
    <row r="10" spans="2:19" x14ac:dyDescent="0.3">
      <c r="H10" s="9">
        <v>3</v>
      </c>
      <c r="I10" s="10">
        <v>14098293.706730766</v>
      </c>
      <c r="J10" s="10">
        <v>12220454.200000003</v>
      </c>
      <c r="L10" t="s">
        <v>35</v>
      </c>
      <c r="M10" s="12">
        <f>O7</f>
        <v>0.84595336949947653</v>
      </c>
    </row>
    <row r="11" spans="2:19" x14ac:dyDescent="0.3">
      <c r="H11" s="9">
        <v>4</v>
      </c>
      <c r="I11" s="10">
        <v>11825498.417307695</v>
      </c>
      <c r="J11" s="10">
        <v>10153363.800000001</v>
      </c>
      <c r="L11" t="s">
        <v>36</v>
      </c>
      <c r="M11" s="12">
        <f>1-M10</f>
        <v>0.15404663050052347</v>
      </c>
    </row>
    <row r="12" spans="2:19" x14ac:dyDescent="0.3">
      <c r="H12" s="9">
        <v>5</v>
      </c>
      <c r="I12" s="10">
        <v>20193946.866346147</v>
      </c>
      <c r="J12" s="10">
        <v>17387785.900000002</v>
      </c>
      <c r="L12" t="s">
        <v>37</v>
      </c>
      <c r="M12" s="13">
        <f>150%-(M10+M11)</f>
        <v>0.5</v>
      </c>
    </row>
    <row r="13" spans="2:19" x14ac:dyDescent="0.3">
      <c r="H13" s="9">
        <v>6</v>
      </c>
      <c r="I13" s="10">
        <v>13198295.569887688</v>
      </c>
      <c r="J13" s="10">
        <v>11106168.004999999</v>
      </c>
    </row>
    <row r="14" spans="2:19" x14ac:dyDescent="0.3">
      <c r="H14" s="9">
        <v>7</v>
      </c>
      <c r="I14" s="10">
        <v>16468558.626436155</v>
      </c>
      <c r="J14" s="10">
        <v>13634256.636000002</v>
      </c>
    </row>
    <row r="15" spans="2:19" x14ac:dyDescent="0.3">
      <c r="H15" s="9">
        <v>8</v>
      </c>
      <c r="I15" s="10">
        <v>13422462.415416926</v>
      </c>
      <c r="J15" s="10">
        <v>11456380.017000001</v>
      </c>
    </row>
    <row r="16" spans="2:19" x14ac:dyDescent="0.3">
      <c r="H16" s="9">
        <v>9</v>
      </c>
      <c r="I16" s="10">
        <v>16281988.355688462</v>
      </c>
      <c r="J16" s="10">
        <v>13975179.777000003</v>
      </c>
      <c r="L16" t="s">
        <v>39</v>
      </c>
    </row>
    <row r="17" spans="8:14" x14ac:dyDescent="0.3">
      <c r="H17" s="9">
        <v>10</v>
      </c>
      <c r="I17" s="10">
        <v>18658079.374098461</v>
      </c>
      <c r="J17" s="10">
        <v>16256940.768000003</v>
      </c>
      <c r="L17" s="5" t="s">
        <v>32</v>
      </c>
      <c r="M17" t="s">
        <v>27</v>
      </c>
      <c r="N17" t="s">
        <v>29</v>
      </c>
    </row>
    <row r="18" spans="8:14" x14ac:dyDescent="0.3">
      <c r="H18" s="9">
        <v>11</v>
      </c>
      <c r="I18" s="10">
        <v>13307798.357508464</v>
      </c>
      <c r="J18" s="10">
        <v>11210393.006999999</v>
      </c>
      <c r="L18" s="8" t="s">
        <v>11</v>
      </c>
      <c r="M18" s="10">
        <v>19170734.646461532</v>
      </c>
      <c r="N18" s="10">
        <v>14896464.820000006</v>
      </c>
    </row>
    <row r="19" spans="8:14" x14ac:dyDescent="0.3">
      <c r="H19" s="9">
        <v>12</v>
      </c>
      <c r="I19" s="10">
        <v>16739464.708675381</v>
      </c>
      <c r="J19" s="10">
        <v>14596617.384000003</v>
      </c>
      <c r="L19" s="8" t="s">
        <v>14</v>
      </c>
      <c r="M19" s="10">
        <v>79037337.851538435</v>
      </c>
      <c r="N19" s="10">
        <v>68687782.359999999</v>
      </c>
    </row>
    <row r="20" spans="8:14" x14ac:dyDescent="0.3">
      <c r="H20" s="8">
        <v>2019</v>
      </c>
      <c r="I20" s="10">
        <v>174548153.34479231</v>
      </c>
      <c r="J20" s="10">
        <v>146855799.19499999</v>
      </c>
      <c r="L20" s="8" t="s">
        <v>16</v>
      </c>
      <c r="M20" s="10">
        <v>196779249.08963493</v>
      </c>
      <c r="N20" s="10">
        <v>157049703.24000004</v>
      </c>
    </row>
    <row r="21" spans="8:14" x14ac:dyDescent="0.3">
      <c r="H21" s="9">
        <v>1</v>
      </c>
      <c r="I21" s="10">
        <v>18796735.176484615</v>
      </c>
      <c r="J21" s="10">
        <v>16063369.83</v>
      </c>
      <c r="L21" s="8" t="s">
        <v>18</v>
      </c>
      <c r="M21" s="10">
        <v>148518547.57725</v>
      </c>
      <c r="N21" s="10">
        <v>134252380.22</v>
      </c>
    </row>
    <row r="22" spans="8:14" x14ac:dyDescent="0.3">
      <c r="H22" s="9">
        <v>2</v>
      </c>
      <c r="I22" s="10">
        <v>9451307.2260692287</v>
      </c>
      <c r="J22" s="10">
        <v>8075158.1399999997</v>
      </c>
      <c r="L22" s="8" t="s">
        <v>20</v>
      </c>
      <c r="M22" s="10">
        <v>20803546.921959229</v>
      </c>
      <c r="N22" s="10">
        <v>17897784.389000002</v>
      </c>
    </row>
    <row r="23" spans="8:14" x14ac:dyDescent="0.3">
      <c r="H23" s="9">
        <v>3</v>
      </c>
      <c r="I23" s="10">
        <v>16022878.419192309</v>
      </c>
      <c r="J23" s="10">
        <v>13533303.515000001</v>
      </c>
      <c r="L23" s="8" t="s">
        <v>33</v>
      </c>
      <c r="M23" s="10">
        <v>464309416.08684415</v>
      </c>
      <c r="N23" s="10">
        <v>392784115.02900004</v>
      </c>
    </row>
    <row r="24" spans="8:14" x14ac:dyDescent="0.3">
      <c r="H24" s="9">
        <v>4</v>
      </c>
      <c r="I24" s="10">
        <v>23542265.545757692</v>
      </c>
      <c r="J24" s="10">
        <v>19612563.66</v>
      </c>
    </row>
    <row r="25" spans="8:14" x14ac:dyDescent="0.3">
      <c r="H25" s="9">
        <v>5</v>
      </c>
      <c r="I25" s="10">
        <v>17780706.554469232</v>
      </c>
      <c r="J25" s="10">
        <v>14441483.060000002</v>
      </c>
    </row>
    <row r="26" spans="8:14" x14ac:dyDescent="0.3">
      <c r="H26" s="9">
        <v>6</v>
      </c>
      <c r="I26" s="10">
        <v>11271806.223776925</v>
      </c>
      <c r="J26" s="10">
        <v>9713661.910000002</v>
      </c>
    </row>
    <row r="27" spans="8:14" x14ac:dyDescent="0.3">
      <c r="H27" s="9">
        <v>7</v>
      </c>
      <c r="I27" s="10">
        <v>17006361.185276918</v>
      </c>
      <c r="J27" s="10">
        <v>14416033.68</v>
      </c>
    </row>
    <row r="28" spans="8:14" x14ac:dyDescent="0.3">
      <c r="H28" s="9">
        <v>8</v>
      </c>
      <c r="I28" s="10">
        <v>10472286.376788462</v>
      </c>
      <c r="J28" s="10">
        <v>8757422.7049999982</v>
      </c>
    </row>
    <row r="29" spans="8:14" x14ac:dyDescent="0.3">
      <c r="H29" s="9">
        <v>9</v>
      </c>
      <c r="I29" s="10">
        <v>10948706.997646155</v>
      </c>
      <c r="J29" s="10">
        <v>9640459.7200000007</v>
      </c>
    </row>
    <row r="30" spans="8:14" x14ac:dyDescent="0.3">
      <c r="H30" s="9">
        <v>10</v>
      </c>
      <c r="I30" s="10">
        <v>10348047.67953077</v>
      </c>
      <c r="J30" s="10">
        <v>8410565.4600000009</v>
      </c>
    </row>
    <row r="31" spans="8:14" x14ac:dyDescent="0.3">
      <c r="H31" s="9">
        <v>11</v>
      </c>
      <c r="I31" s="10">
        <v>20037167.630238462</v>
      </c>
      <c r="J31" s="10">
        <v>16508281.08</v>
      </c>
    </row>
    <row r="32" spans="8:14" x14ac:dyDescent="0.3">
      <c r="H32" s="9">
        <v>12</v>
      </c>
      <c r="I32" s="10">
        <v>8869884.329561539</v>
      </c>
      <c r="J32" s="10">
        <v>7683496.4349999996</v>
      </c>
    </row>
    <row r="33" spans="8:10" x14ac:dyDescent="0.3">
      <c r="H33" s="8">
        <v>2020</v>
      </c>
      <c r="I33" s="10">
        <v>102496335.68833077</v>
      </c>
      <c r="J33" s="10">
        <v>84961747.099999994</v>
      </c>
    </row>
    <row r="34" spans="8:10" x14ac:dyDescent="0.3">
      <c r="H34" s="9">
        <v>1</v>
      </c>
      <c r="I34" s="10">
        <v>19769852.139853846</v>
      </c>
      <c r="J34" s="10">
        <v>16317492.26</v>
      </c>
    </row>
    <row r="35" spans="8:10" x14ac:dyDescent="0.3">
      <c r="H35" s="9">
        <v>2</v>
      </c>
      <c r="I35" s="10">
        <v>9044746.0390461534</v>
      </c>
      <c r="J35" s="10">
        <v>7696874.1099999994</v>
      </c>
    </row>
    <row r="36" spans="8:10" x14ac:dyDescent="0.3">
      <c r="H36" s="9">
        <v>3</v>
      </c>
      <c r="I36" s="10">
        <v>12821279.78183846</v>
      </c>
      <c r="J36" s="10">
        <v>10644553.889999999</v>
      </c>
    </row>
    <row r="37" spans="8:10" x14ac:dyDescent="0.3">
      <c r="H37" s="9">
        <v>4</v>
      </c>
      <c r="I37" s="10">
        <v>15935466.309876921</v>
      </c>
      <c r="J37" s="10">
        <v>13185269.199999999</v>
      </c>
    </row>
    <row r="38" spans="8:10" x14ac:dyDescent="0.3">
      <c r="H38" s="9">
        <v>5</v>
      </c>
      <c r="I38" s="10">
        <v>21499833.702561535</v>
      </c>
      <c r="J38" s="10">
        <v>17922602.030000001</v>
      </c>
    </row>
    <row r="39" spans="8:10" x14ac:dyDescent="0.3">
      <c r="H39" s="9">
        <v>6</v>
      </c>
      <c r="I39" s="10">
        <v>10566742.039161541</v>
      </c>
      <c r="J39" s="10">
        <v>8627170.6999999993</v>
      </c>
    </row>
    <row r="40" spans="8:10" x14ac:dyDescent="0.3">
      <c r="H40" s="9">
        <v>7</v>
      </c>
      <c r="I40" s="10">
        <v>12858415.67599231</v>
      </c>
      <c r="J40" s="10">
        <v>10567784.910000002</v>
      </c>
    </row>
    <row r="41" spans="8:10" x14ac:dyDescent="0.3">
      <c r="H41" s="8" t="s">
        <v>33</v>
      </c>
      <c r="I41" s="10">
        <v>464309416.08684427</v>
      </c>
      <c r="J41" s="10">
        <v>392784115.02900004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BE741-F948-46EB-A51D-ACD8002CEFBD}">
  <dimension ref="A1:P159"/>
  <sheetViews>
    <sheetView showGridLines="0" tabSelected="1" zoomScale="55" zoomScaleNormal="55" workbookViewId="0">
      <selection activeCell="N23" sqref="N23"/>
    </sheetView>
  </sheetViews>
  <sheetFormatPr baseColWidth="10" defaultColWidth="11.44140625" defaultRowHeight="14.4" x14ac:dyDescent="0.3"/>
  <sheetData>
    <row r="1" spans="1:16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x14ac:dyDescent="0.3">
      <c r="A7" s="3"/>
      <c r="B7" s="3"/>
      <c r="C7" s="4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6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6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1:16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1:16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1:16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6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6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1:16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1:16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1:16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1:16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1:16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1:16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1:16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16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16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1:16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1:16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1:16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1:16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1:16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1:16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1:16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1:16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1:16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1:16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1:16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1:16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1:16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1:16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1:16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1:16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1:16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1:16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1:16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1:16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1:16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1:16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1:16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1:16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1:16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1:16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1:16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1:16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1:16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1:16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1:16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1:16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1:16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1:16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1:16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1:16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1:16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1:16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  <row r="112" spans="1:16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</row>
    <row r="113" spans="1:16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</row>
    <row r="114" spans="1:16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</row>
    <row r="115" spans="1:16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</row>
    <row r="116" spans="1:16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</row>
    <row r="117" spans="1:16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</row>
    <row r="118" spans="1:16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</row>
    <row r="119" spans="1:16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</row>
    <row r="120" spans="1:16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</row>
    <row r="121" spans="1:16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</row>
    <row r="122" spans="1:16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1:16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1:16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1:16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1:16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1:16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1:16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1:16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1:16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1:16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1:16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1:16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1:16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1:16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1:16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1:16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1:16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1:16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1:16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1:16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spans="1:16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spans="1:16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spans="1:16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spans="1:16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1:16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spans="1:16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spans="1:16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spans="1:16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spans="1:16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spans="1:16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spans="1:16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spans="1:16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spans="1:16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spans="1:16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spans="1:16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spans="1:16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spans="1:16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spans="1:16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ACE98-F97A-4B81-BD42-4A6AE0F9C430}">
  <dimension ref="A1"/>
  <sheetViews>
    <sheetView showGridLines="0" topLeftCell="A7" workbookViewId="0">
      <selection activeCell="E52" sqref="E51:E52"/>
    </sheetView>
  </sheetViews>
  <sheetFormatPr baseColWidth="10" defaultColWidth="11.44140625" defaultRowHeight="14.4" x14ac:dyDescent="0.3"/>
  <sheetData>
    <row r="1" spans="1:1" x14ac:dyDescent="0.3">
      <c r="A1" t="s">
        <v>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9D063-76CB-4744-90F8-92024EB69BE9}">
  <dimension ref="C4:C5"/>
  <sheetViews>
    <sheetView showGridLines="0" topLeftCell="C1" workbookViewId="0">
      <selection activeCell="C5" sqref="C5"/>
    </sheetView>
  </sheetViews>
  <sheetFormatPr baseColWidth="10" defaultColWidth="11.44140625" defaultRowHeight="14.4" x14ac:dyDescent="0.3"/>
  <sheetData>
    <row r="4" spans="3:3" x14ac:dyDescent="0.3">
      <c r="C4" t="s">
        <v>25</v>
      </c>
    </row>
    <row r="5" spans="3:3" x14ac:dyDescent="0.3">
      <c r="C5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Portada</vt:lpstr>
      <vt:lpstr>Datos</vt:lpstr>
      <vt:lpstr>Análisis</vt:lpstr>
      <vt:lpstr>Panel</vt:lpstr>
      <vt:lpstr>Objetivo</vt:lpstr>
      <vt:lpstr>Recursos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Ronal Gary Pauro Rivera</cp:lastModifiedBy>
  <cp:revision/>
  <dcterms:created xsi:type="dcterms:W3CDTF">2022-10-11T02:02:25Z</dcterms:created>
  <dcterms:modified xsi:type="dcterms:W3CDTF">2024-12-21T11:32:39Z</dcterms:modified>
  <cp:category/>
  <cp:contentStatus/>
</cp:coreProperties>
</file>