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780" windowWidth="25520" windowHeight="2002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K1" i="2"/>
  <c r="J1" i="2"/>
  <c r="I1" i="2"/>
  <c r="H1" i="2"/>
  <c r="G1" i="2"/>
  <c r="F1" i="2"/>
  <c r="E1" i="2"/>
  <c r="D1" i="2"/>
  <c r="C1" i="2"/>
  <c r="E23" i="3"/>
  <c r="D22" i="3"/>
  <c r="C22" i="3"/>
  <c r="B22" i="3"/>
  <c r="D21" i="3"/>
  <c r="C21" i="3"/>
  <c r="B21" i="3"/>
  <c r="D20" i="3"/>
  <c r="C20" i="3"/>
  <c r="B20" i="3"/>
  <c r="D16" i="3"/>
  <c r="C16" i="3"/>
  <c r="D18" i="3"/>
  <c r="C18" i="3"/>
  <c r="B18" i="3"/>
  <c r="D17" i="3"/>
  <c r="C17" i="3"/>
  <c r="B17" i="3"/>
  <c r="B16" i="3"/>
  <c r="D14" i="3"/>
  <c r="C14" i="3"/>
  <c r="B14" i="3"/>
  <c r="D13" i="3"/>
  <c r="C13" i="3"/>
  <c r="D12" i="3"/>
  <c r="C12" i="3"/>
  <c r="B13" i="3"/>
  <c r="B12" i="3"/>
  <c r="C10" i="3"/>
  <c r="D10" i="3"/>
  <c r="B10" i="3"/>
  <c r="B9" i="3"/>
  <c r="C9" i="3"/>
  <c r="D9" i="3"/>
  <c r="E9" i="3"/>
  <c r="E8" i="3"/>
  <c r="E7" i="3"/>
  <c r="E7" i="1"/>
  <c r="E6" i="1"/>
  <c r="D8" i="1"/>
  <c r="C8" i="1"/>
  <c r="B8" i="1"/>
  <c r="D8" i="3"/>
  <c r="C8" i="3"/>
  <c r="B8" i="3"/>
  <c r="D7" i="3"/>
  <c r="C7" i="3"/>
  <c r="B7" i="3"/>
  <c r="E5" i="3"/>
  <c r="E4" i="3"/>
  <c r="E3" i="3"/>
  <c r="E2" i="3"/>
  <c r="D5" i="3"/>
  <c r="C5" i="3"/>
  <c r="B5" i="3"/>
  <c r="L9" i="2"/>
  <c r="L8" i="2"/>
  <c r="L7" i="2"/>
  <c r="L6" i="2"/>
  <c r="L5" i="2"/>
  <c r="L4" i="2"/>
  <c r="L3" i="2"/>
  <c r="D11" i="1"/>
  <c r="D14" i="1"/>
  <c r="D10" i="1"/>
  <c r="D13" i="1"/>
  <c r="C11" i="1"/>
  <c r="C14" i="1"/>
  <c r="C10" i="1"/>
  <c r="C13" i="1"/>
  <c r="B11" i="1"/>
  <c r="B14" i="1"/>
  <c r="B10" i="1"/>
  <c r="B13" i="1"/>
  <c r="B16" i="1"/>
  <c r="B17" i="1"/>
  <c r="C16" i="1"/>
  <c r="C17" i="1"/>
  <c r="D16" i="1"/>
  <c r="D17" i="1"/>
  <c r="E18" i="1"/>
  <c r="D7" i="1"/>
  <c r="C7" i="1"/>
  <c r="B7" i="1"/>
  <c r="D6" i="1"/>
  <c r="C6" i="1"/>
  <c r="B6" i="1"/>
  <c r="E4" i="1"/>
  <c r="D4" i="1"/>
  <c r="C4" i="1"/>
  <c r="B4" i="1"/>
  <c r="E3" i="1"/>
  <c r="E2" i="1"/>
</calcChain>
</file>

<file path=xl/sharedStrings.xml><?xml version="1.0" encoding="utf-8"?>
<sst xmlns="http://schemas.openxmlformats.org/spreadsheetml/2006/main" count="31" uniqueCount="29">
  <si>
    <t>p(x,y)</t>
    <phoneticPr fontId="1"/>
  </si>
  <si>
    <t>p(x)</t>
    <phoneticPr fontId="1"/>
  </si>
  <si>
    <t>p(y)</t>
    <phoneticPr fontId="1"/>
  </si>
  <si>
    <t>p(x,y)/(p(x)p(y))</t>
    <phoneticPr fontId="1"/>
  </si>
  <si>
    <t>turn</t>
    <phoneticPr fontId="1"/>
  </si>
  <si>
    <t>go_away</t>
    <phoneticPr fontId="1"/>
  </si>
  <si>
    <t>come</t>
    <phoneticPr fontId="1"/>
  </si>
  <si>
    <t>Tu</t>
    <phoneticPr fontId="1"/>
  </si>
  <si>
    <t>Luca</t>
    <phoneticPr fontId="1"/>
  </si>
  <si>
    <t>S mode</t>
  </si>
  <si>
    <t>S llAction mode:act</t>
  </si>
  <si>
    <t>S luAction mode:react</t>
  </si>
  <si>
    <t>V mode</t>
  </si>
  <si>
    <t>V llAction mode:act</t>
  </si>
  <si>
    <t>V luAction mode:react</t>
  </si>
  <si>
    <t>A luWord1</t>
  </si>
  <si>
    <t>A luWord2</t>
  </si>
  <si>
    <t>p(x)</t>
    <phoneticPr fontId="1"/>
  </si>
  <si>
    <t>log(2)</t>
    <phoneticPr fontId="1"/>
  </si>
  <si>
    <t>log</t>
    <phoneticPr fontId="1"/>
  </si>
  <si>
    <t>p(x,y)log</t>
    <phoneticPr fontId="1"/>
  </si>
  <si>
    <t>p(x,y)</t>
    <phoneticPr fontId="1"/>
  </si>
  <si>
    <t>act</t>
    <phoneticPr fontId="1"/>
  </si>
  <si>
    <t>react</t>
    <phoneticPr fontId="1"/>
  </si>
  <si>
    <t>command</t>
    <phoneticPr fontId="1"/>
  </si>
  <si>
    <t>V1</t>
    <phoneticPr fontId="1"/>
  </si>
  <si>
    <t>V2</t>
    <phoneticPr fontId="1"/>
  </si>
  <si>
    <t>V3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</si>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</sst>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14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4" sqref="A14"/>
    </sheetView>
  </sheetViews>
  <sheetFormatPr baseColWidth="12" defaultRowHeight="18" x14ac:dyDescent="0"/>
  <cols>
    <col min="1" max="1" width="15.6640625" customWidth="1"/>
  </cols>
  <sheetData>
    <row r="1" spans="1:5">
      <c r="B1" t="s">
        <v>4</v>
      </c>
      <c r="C1" t="s">
        <v>5</v>
      </c>
      <c r="D1" t="s">
        <v>6</v>
      </c>
    </row>
    <row r="2" spans="1:5">
      <c r="A2" t="s">
        <v>7</v>
      </c>
      <c r="B2">
        <v>207</v>
      </c>
      <c r="C2">
        <v>245</v>
      </c>
      <c r="D2">
        <v>221</v>
      </c>
      <c r="E2">
        <f>SUM(B2:D2)</f>
        <v>673</v>
      </c>
    </row>
    <row r="3" spans="1:5">
      <c r="A3" t="s">
        <v>8</v>
      </c>
      <c r="B3">
        <v>228</v>
      </c>
      <c r="C3">
        <v>217</v>
      </c>
      <c r="D3">
        <v>205</v>
      </c>
      <c r="E3">
        <f>SUM(B3:D3)</f>
        <v>650</v>
      </c>
    </row>
    <row r="4" spans="1:5">
      <c r="B4">
        <f>SUM(B2:B3)</f>
        <v>435</v>
      </c>
      <c r="C4">
        <f>SUM(C2:C3)</f>
        <v>462</v>
      </c>
      <c r="D4">
        <f>SUM(D2:D3)</f>
        <v>426</v>
      </c>
      <c r="E4">
        <f>SUM(B4:D4)</f>
        <v>1323</v>
      </c>
    </row>
    <row r="5" spans="1:5">
      <c r="E5" t="s">
        <v>2</v>
      </c>
    </row>
    <row r="6" spans="1:5">
      <c r="A6" t="s">
        <v>0</v>
      </c>
      <c r="B6">
        <f>B2/E4</f>
        <v>0.15646258503401361</v>
      </c>
      <c r="C6">
        <f>C2/E4</f>
        <v>0.18518518518518517</v>
      </c>
      <c r="D6">
        <f>D2/E4</f>
        <v>0.16704459561602419</v>
      </c>
      <c r="E6">
        <f>SUM(B6:D6)</f>
        <v>0.50869236583522293</v>
      </c>
    </row>
    <row r="7" spans="1:5">
      <c r="B7">
        <f>B3/E4</f>
        <v>0.17233560090702948</v>
      </c>
      <c r="C7">
        <f>C3/E4</f>
        <v>0.16402116402116401</v>
      </c>
      <c r="D7">
        <f>D3/E4</f>
        <v>0.15495086923658352</v>
      </c>
      <c r="E7">
        <f>SUM(B7:D7)</f>
        <v>0.49130763416477702</v>
      </c>
    </row>
    <row r="8" spans="1:5">
      <c r="A8" t="s">
        <v>1</v>
      </c>
      <c r="B8">
        <f>SUM(B6:B7)</f>
        <v>0.3287981859410431</v>
      </c>
      <c r="C8">
        <f>SUM(C6:C7)</f>
        <v>0.34920634920634919</v>
      </c>
      <c r="D8">
        <f>SUM(D6:D7)</f>
        <v>0.32199546485260772</v>
      </c>
    </row>
    <row r="10" spans="1:5">
      <c r="A10" t="s">
        <v>3</v>
      </c>
      <c r="B10">
        <f>B6/(B8*E6)</f>
        <v>0.93546139263206451</v>
      </c>
      <c r="C10">
        <f>C6/(C8*E6)</f>
        <v>1.0424827772524654</v>
      </c>
      <c r="D10">
        <f>D6/(D8*E6)</f>
        <v>1.019829227968106</v>
      </c>
    </row>
    <row r="11" spans="1:5">
      <c r="B11">
        <f>B7/(B8*E7)</f>
        <v>1.0668222811671086</v>
      </c>
      <c r="C11">
        <f>C7/(C8*E7)</f>
        <v>0.95601398601398602</v>
      </c>
      <c r="D11">
        <f>D7/(D8*E7)</f>
        <v>0.9794691224268689</v>
      </c>
    </row>
    <row r="13" spans="1:5">
      <c r="A13" t="s">
        <v>19</v>
      </c>
      <c r="B13">
        <f>LOG(B10,2)</f>
        <v>-9.6249981568405488E-2</v>
      </c>
      <c r="C13">
        <f>LOG(C10,2)</f>
        <v>6.0023549254872959E-2</v>
      </c>
      <c r="D13">
        <f>LOG(D10,2)</f>
        <v>2.8327590833953333E-2</v>
      </c>
    </row>
    <row r="14" spans="1:5">
      <c r="B14">
        <f>LOG(B11,2)</f>
        <v>9.3319861791510791E-2</v>
      </c>
      <c r="C14">
        <f>LOG(C11,2)</f>
        <v>-6.4896370608718321E-2</v>
      </c>
      <c r="D14">
        <f>LOG(D11,2)</f>
        <v>-2.9928082357532308E-2</v>
      </c>
    </row>
    <row r="16" spans="1:5">
      <c r="B16">
        <f>B6*B13</f>
        <v>-1.5059520925668887E-2</v>
      </c>
      <c r="C16">
        <f>C6*C13</f>
        <v>1.1115472084235732E-2</v>
      </c>
      <c r="D16">
        <f>D6*D13</f>
        <v>4.7319709556339282E-3</v>
      </c>
    </row>
    <row r="17" spans="2:5">
      <c r="B17">
        <f>B7*B14</f>
        <v>1.6082334458400953E-2</v>
      </c>
      <c r="C17">
        <f>C7*C14</f>
        <v>-1.0644378247990836E-2</v>
      </c>
      <c r="D17">
        <f>D7*D14</f>
        <v>-4.6373823758836911E-3</v>
      </c>
    </row>
    <row r="18" spans="2:5">
      <c r="E18">
        <f>SUM(B16:D17)</f>
        <v>1.5884959487271998E-3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2" sqref="L2:L9"/>
    </sheetView>
  </sheetViews>
  <sheetFormatPr baseColWidth="12" defaultRowHeight="18" x14ac:dyDescent="0"/>
  <cols>
    <col min="1" max="1" width="21" customWidth="1"/>
    <col min="11" max="11" width="15.6640625" customWidth="1"/>
    <col min="12" max="12" width="19" customWidth="1"/>
  </cols>
  <sheetData>
    <row r="1" spans="1:12">
      <c r="B1">
        <v>1</v>
      </c>
      <c r="C1">
        <f>B1+1</f>
        <v>2</v>
      </c>
      <c r="D1">
        <f>C1+1</f>
        <v>3</v>
      </c>
      <c r="E1">
        <f>D1+1</f>
        <v>4</v>
      </c>
      <c r="F1">
        <f>E1+1</f>
        <v>5</v>
      </c>
      <c r="G1">
        <f>F1+1</f>
        <v>6</v>
      </c>
      <c r="H1">
        <f>G1+1</f>
        <v>7</v>
      </c>
      <c r="I1">
        <f>H1+1</f>
        <v>8</v>
      </c>
      <c r="J1">
        <f>I1+1</f>
        <v>9</v>
      </c>
      <c r="K1">
        <f>J1+1</f>
        <v>10</v>
      </c>
      <c r="L1" t="s">
        <v>28</v>
      </c>
    </row>
    <row r="2" spans="1:12">
      <c r="A2" t="s">
        <v>9</v>
      </c>
      <c r="B2">
        <v>1.37652100181</v>
      </c>
      <c r="C2">
        <v>1.2523531772300001</v>
      </c>
      <c r="D2">
        <v>1.38164297314</v>
      </c>
      <c r="E2">
        <v>1.3618134909699999</v>
      </c>
      <c r="F2">
        <v>1.3226478826500001</v>
      </c>
      <c r="G2">
        <v>1.34061260203</v>
      </c>
      <c r="H2">
        <v>1.36628480144</v>
      </c>
      <c r="I2">
        <v>1.2393286961900001</v>
      </c>
      <c r="J2">
        <v>1.37198363444</v>
      </c>
      <c r="K2">
        <v>1.35852786888</v>
      </c>
      <c r="L2" s="1">
        <f>AVERAGE(B2:K2)</f>
        <v>1.337171612878</v>
      </c>
    </row>
    <row r="3" spans="1:12">
      <c r="A3" t="s">
        <v>10</v>
      </c>
      <c r="B3">
        <v>0.261877713397</v>
      </c>
      <c r="C3">
        <v>9.6943031820100001E-2</v>
      </c>
      <c r="D3">
        <v>0.16017757519</v>
      </c>
      <c r="E3">
        <v>0.44611854393799999</v>
      </c>
      <c r="F3">
        <v>7.0511175879999999E-2</v>
      </c>
      <c r="G3">
        <v>0.47575726967800003</v>
      </c>
      <c r="H3">
        <v>0.198364061126</v>
      </c>
      <c r="I3">
        <v>0.29349835892600001</v>
      </c>
      <c r="J3">
        <v>0.244834922403</v>
      </c>
      <c r="K3">
        <v>0.235850284907</v>
      </c>
      <c r="L3" s="1">
        <f>AVERAGE(B3:K3)</f>
        <v>0.24839329372651003</v>
      </c>
    </row>
    <row r="4" spans="1:12">
      <c r="A4" t="s">
        <v>11</v>
      </c>
      <c r="B4">
        <v>1.9726429706300001E-2</v>
      </c>
      <c r="C4">
        <v>2.2735141998099999E-2</v>
      </c>
      <c r="D4">
        <v>1.39544003593E-2</v>
      </c>
      <c r="E4">
        <v>8.0922662240300004E-4</v>
      </c>
      <c r="F4">
        <v>1.5051133625300001E-2</v>
      </c>
      <c r="G4">
        <v>9.8798893748799996E-3</v>
      </c>
      <c r="H4">
        <v>1.3384680351400001E-2</v>
      </c>
      <c r="I4">
        <v>2.1122013738E-2</v>
      </c>
      <c r="J4">
        <v>3.6427255577500001E-3</v>
      </c>
      <c r="K4">
        <v>3.3321183623599999E-3</v>
      </c>
      <c r="L4" s="1">
        <f>AVERAGE(B4:K4)</f>
        <v>1.2363775969579301E-2</v>
      </c>
    </row>
    <row r="5" spans="1:12">
      <c r="A5" t="s">
        <v>12</v>
      </c>
      <c r="B5">
        <v>2.0956627665999999E-3</v>
      </c>
      <c r="C5">
        <v>8.8798978762599998E-3</v>
      </c>
      <c r="D5">
        <v>8.9699923208899999E-3</v>
      </c>
      <c r="E5">
        <v>6.1378560448999999E-4</v>
      </c>
      <c r="F5">
        <v>4.4269065449399998E-3</v>
      </c>
      <c r="G5">
        <v>6.1096946805199999E-4</v>
      </c>
      <c r="H5">
        <v>9.0206454119599998E-3</v>
      </c>
      <c r="I5">
        <v>1.86304825422E-3</v>
      </c>
      <c r="J5">
        <v>2.3918951676000001E-3</v>
      </c>
      <c r="K5">
        <v>1.29315019372E-3</v>
      </c>
      <c r="L5" s="1">
        <f>AVERAGE(B5:K5)</f>
        <v>4.0165953608731998E-3</v>
      </c>
    </row>
    <row r="6" spans="1:12">
      <c r="A6" t="s">
        <v>13</v>
      </c>
      <c r="B6">
        <v>1.39795761818</v>
      </c>
      <c r="C6">
        <v>1.4384430404099999</v>
      </c>
      <c r="D6">
        <v>1.4518527317800001</v>
      </c>
      <c r="E6">
        <v>1.3180928160100001</v>
      </c>
      <c r="F6">
        <v>1.4023508634199999</v>
      </c>
      <c r="G6">
        <v>1.5095818213000001</v>
      </c>
      <c r="H6">
        <v>1.40889815808</v>
      </c>
      <c r="I6">
        <v>1.3968181101199999</v>
      </c>
      <c r="J6">
        <v>1.4444054477099999</v>
      </c>
      <c r="K6">
        <v>1.2412829890199999</v>
      </c>
      <c r="L6" s="1">
        <f>AVERAGE(B6:K6)</f>
        <v>1.400968359603</v>
      </c>
    </row>
    <row r="7" spans="1:12">
      <c r="A7" t="s">
        <v>14</v>
      </c>
      <c r="B7">
        <v>1.45216567417</v>
      </c>
      <c r="C7">
        <v>1.51064354506</v>
      </c>
      <c r="D7">
        <v>1.5250087939700001</v>
      </c>
      <c r="E7">
        <v>1.50843500045</v>
      </c>
      <c r="F7">
        <v>1.4344390254799999</v>
      </c>
      <c r="G7">
        <v>1.46074025558</v>
      </c>
      <c r="H7">
        <v>1.4951989800600001</v>
      </c>
      <c r="I7">
        <v>1.45986869357</v>
      </c>
      <c r="J7">
        <v>1.4575892050000001</v>
      </c>
      <c r="K7">
        <v>1.46891231132</v>
      </c>
      <c r="L7" s="1">
        <f>AVERAGE(B7:K7)</f>
        <v>1.4773001484659998</v>
      </c>
    </row>
    <row r="8" spans="1:12">
      <c r="A8" t="s">
        <v>15</v>
      </c>
      <c r="B8">
        <v>3.8294459650999998E-3</v>
      </c>
      <c r="C8">
        <v>1.0869940913599999E-2</v>
      </c>
      <c r="D8">
        <v>3.3684680473399999E-3</v>
      </c>
      <c r="E8">
        <v>1.10900846708E-3</v>
      </c>
      <c r="F8">
        <v>3.8639900610299999E-3</v>
      </c>
      <c r="G8">
        <v>2.1426432873199999E-3</v>
      </c>
      <c r="H8">
        <v>2.4959056834100001E-2</v>
      </c>
      <c r="I8">
        <v>9.3325388048899997E-3</v>
      </c>
      <c r="J8">
        <v>1.5329531535199999E-2</v>
      </c>
      <c r="K8">
        <v>9.1284740510899996E-3</v>
      </c>
      <c r="L8" s="1">
        <f>AVERAGE(B8:K8)</f>
        <v>8.3933097966750018E-3</v>
      </c>
    </row>
    <row r="9" spans="1:12">
      <c r="A9" t="s">
        <v>16</v>
      </c>
      <c r="B9">
        <v>1.2776442775700001</v>
      </c>
      <c r="C9">
        <v>1.3664942852499999</v>
      </c>
      <c r="D9">
        <v>1.33312367823</v>
      </c>
      <c r="E9">
        <v>1.3787397493</v>
      </c>
      <c r="F9">
        <v>1.3898369610500001</v>
      </c>
      <c r="G9">
        <v>1.40062726216</v>
      </c>
      <c r="H9">
        <v>0.88109970481300004</v>
      </c>
      <c r="I9">
        <v>1.1405390159</v>
      </c>
      <c r="J9">
        <v>1.24167997161</v>
      </c>
      <c r="K9">
        <v>1.2426694760899999</v>
      </c>
      <c r="L9" s="1">
        <f>AVERAGE(B9:K9)</f>
        <v>1.2652454381973002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7" sqref="B17"/>
    </sheetView>
  </sheetViews>
  <sheetFormatPr baseColWidth="12" defaultRowHeight="18" x14ac:dyDescent="0"/>
  <sheetData>
    <row r="1" spans="1:5">
      <c r="B1" t="s">
        <v>22</v>
      </c>
      <c r="C1" t="s">
        <v>23</v>
      </c>
      <c r="D1" t="s">
        <v>24</v>
      </c>
    </row>
    <row r="2" spans="1:5">
      <c r="A2" t="s">
        <v>25</v>
      </c>
      <c r="B2">
        <v>680</v>
      </c>
      <c r="C2">
        <v>650</v>
      </c>
      <c r="D2">
        <v>702</v>
      </c>
      <c r="E2">
        <f>SUM(B2:D2)</f>
        <v>2032</v>
      </c>
    </row>
    <row r="3" spans="1:5">
      <c r="A3" t="s">
        <v>26</v>
      </c>
      <c r="B3">
        <v>1064</v>
      </c>
      <c r="C3">
        <v>1152</v>
      </c>
      <c r="D3">
        <v>1133</v>
      </c>
      <c r="E3">
        <f>SUM(B3:D3)</f>
        <v>3349</v>
      </c>
    </row>
    <row r="4" spans="1:5">
      <c r="A4" t="s">
        <v>27</v>
      </c>
      <c r="B4">
        <v>600</v>
      </c>
      <c r="C4">
        <v>672</v>
      </c>
      <c r="D4">
        <v>689</v>
      </c>
      <c r="E4">
        <f>SUM(B4:D4)</f>
        <v>1961</v>
      </c>
    </row>
    <row r="5" spans="1:5">
      <c r="B5">
        <f>SUM(B2:B4)</f>
        <v>2344</v>
      </c>
      <c r="C5">
        <f>SUM(C2:C4)</f>
        <v>2474</v>
      </c>
      <c r="D5">
        <f>SUM(D2:D4)</f>
        <v>2524</v>
      </c>
      <c r="E5">
        <f>SUM(E2:E4)</f>
        <v>7342</v>
      </c>
    </row>
    <row r="6" spans="1:5">
      <c r="E6" t="s">
        <v>2</v>
      </c>
    </row>
    <row r="7" spans="1:5">
      <c r="A7" t="s">
        <v>21</v>
      </c>
      <c r="B7">
        <f>B3/E5</f>
        <v>0.14491964042495234</v>
      </c>
      <c r="C7">
        <f>C3/E5</f>
        <v>0.1569054753473168</v>
      </c>
      <c r="D7">
        <f>D3/E5</f>
        <v>0.15431762462544266</v>
      </c>
      <c r="E7">
        <f>SUM(B7:D7)</f>
        <v>0.45614274039771174</v>
      </c>
    </row>
    <row r="8" spans="1:5">
      <c r="B8">
        <f>B4/E5</f>
        <v>8.172160174339417E-2</v>
      </c>
      <c r="C8">
        <f>C4/E5</f>
        <v>9.1528193952601478E-2</v>
      </c>
      <c r="D8">
        <f>D4/E5</f>
        <v>9.3843639335330978E-2</v>
      </c>
      <c r="E8">
        <f>SUM(B8:D8)</f>
        <v>0.2670934350313266</v>
      </c>
    </row>
    <row r="9" spans="1:5">
      <c r="B9">
        <f>B4/E5</f>
        <v>8.172160174339417E-2</v>
      </c>
      <c r="C9">
        <f>C4/E5</f>
        <v>9.1528193952601478E-2</v>
      </c>
      <c r="D9">
        <f>D4/E5</f>
        <v>9.3843639335330978E-2</v>
      </c>
      <c r="E9">
        <f>SUM(B9:D9)</f>
        <v>0.2670934350313266</v>
      </c>
    </row>
    <row r="10" spans="1:5">
      <c r="A10" t="s">
        <v>17</v>
      </c>
      <c r="B10">
        <f>SUM(B7:B9)</f>
        <v>0.30836284391174068</v>
      </c>
      <c r="C10">
        <f>SUM(C7:C9)</f>
        <v>0.33996186325251976</v>
      </c>
      <c r="D10">
        <f>SUM(D7:D9)</f>
        <v>0.34200490329610461</v>
      </c>
    </row>
    <row r="12" spans="1:5">
      <c r="A12" t="s">
        <v>3</v>
      </c>
      <c r="B12">
        <f>B7/(B10*E7)</f>
        <v>1.0303017513798225</v>
      </c>
      <c r="C12">
        <f>C7/(C10*E7)</f>
        <v>1.0118290189953374</v>
      </c>
      <c r="D12">
        <f>D7/(D10*E7)</f>
        <v>0.98919617820140204</v>
      </c>
    </row>
    <row r="13" spans="1:5">
      <c r="B13">
        <f>B8/(B10*E8)</f>
        <v>0.99222831071620998</v>
      </c>
      <c r="C13">
        <f>C8/(C10*E8)</f>
        <v>1.0080021966814421</v>
      </c>
      <c r="D13">
        <f>D8/(D10*E8)</f>
        <v>1.0273284036724899</v>
      </c>
    </row>
    <row r="14" spans="1:5">
      <c r="B14">
        <f>B9/(B10*E9)</f>
        <v>0.99222831071620998</v>
      </c>
      <c r="C14">
        <f>C9/(C10*E9)</f>
        <v>1.0080021966814421</v>
      </c>
      <c r="D14">
        <f>D9/(D10*E9)</f>
        <v>1.0273284036724899</v>
      </c>
    </row>
    <row r="16" spans="1:5">
      <c r="A16" t="s">
        <v>18</v>
      </c>
      <c r="B16">
        <f>LOG(B12,2)</f>
        <v>4.3066931062139303E-2</v>
      </c>
      <c r="C16">
        <f t="shared" ref="C16:D16" si="0">LOG(C12,2)</f>
        <v>1.6965520972895842E-2</v>
      </c>
      <c r="D16">
        <f t="shared" si="0"/>
        <v>-1.5671429058152601E-2</v>
      </c>
    </row>
    <row r="17" spans="1:5">
      <c r="B17">
        <f t="shared" ref="B17:D17" si="1">LOG(B13,2)</f>
        <v>-1.1255973428602937E-2</v>
      </c>
      <c r="C17">
        <f t="shared" si="1"/>
        <v>1.1498782823910522E-2</v>
      </c>
      <c r="D17">
        <f t="shared" si="1"/>
        <v>3.8897438340190091E-2</v>
      </c>
    </row>
    <row r="18" spans="1:5">
      <c r="B18">
        <f t="shared" ref="B18:D18" si="2">LOG(B14,2)</f>
        <v>-1.1255973428602937E-2</v>
      </c>
      <c r="C18">
        <f t="shared" si="2"/>
        <v>1.1498782823910522E-2</v>
      </c>
      <c r="D18">
        <f t="shared" si="2"/>
        <v>3.8897438340190091E-2</v>
      </c>
    </row>
    <row r="20" spans="1:5">
      <c r="A20" t="s">
        <v>20</v>
      </c>
      <c r="B20">
        <f>B16*B7</f>
        <v>6.241244163731439E-3</v>
      </c>
      <c r="C20">
        <f>C16*C7</f>
        <v>2.6619831327670948E-3</v>
      </c>
      <c r="D20">
        <f>D16*D7</f>
        <v>-2.4183777067402477E-3</v>
      </c>
    </row>
    <row r="21" spans="1:5">
      <c r="B21">
        <f>B17*B8</f>
        <v>-9.1985617776651617E-4</v>
      </c>
      <c r="C21">
        <f>C17*C8</f>
        <v>1.0524628245257247E-3</v>
      </c>
      <c r="D21">
        <f>D17*D8</f>
        <v>3.650277174665074E-3</v>
      </c>
    </row>
    <row r="22" spans="1:5">
      <c r="B22">
        <f>B18*B9</f>
        <v>-9.1985617776651617E-4</v>
      </c>
      <c r="C22">
        <f>C18*C9</f>
        <v>1.0524628245257247E-3</v>
      </c>
      <c r="D22">
        <f>D18*D9</f>
        <v>3.650277174665074E-3</v>
      </c>
    </row>
    <row r="23" spans="1:5">
      <c r="E23">
        <f>SUM(B20:D22)</f>
        <v>1.4050617232606852E-2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10" sqref="B10:I10"/>
    </sheetView>
  </sheetViews>
  <sheetFormatPr baseColWidth="12" defaultRowHeight="18" x14ac:dyDescent="0"/>
  <sheetData>
    <row r="1" spans="1:9">
      <c r="A1">
        <v>1.34</v>
      </c>
    </row>
    <row r="2" spans="1:9">
      <c r="A2">
        <v>0.25</v>
      </c>
    </row>
    <row r="3" spans="1:9">
      <c r="A3">
        <v>0.01</v>
      </c>
    </row>
    <row r="4" spans="1:9">
      <c r="A4">
        <v>0</v>
      </c>
    </row>
    <row r="5" spans="1:9">
      <c r="A5">
        <v>1.4</v>
      </c>
    </row>
    <row r="6" spans="1:9">
      <c r="A6">
        <v>1.48</v>
      </c>
    </row>
    <row r="7" spans="1:9">
      <c r="A7">
        <v>0.01</v>
      </c>
    </row>
    <row r="8" spans="1:9">
      <c r="A8">
        <v>1.27</v>
      </c>
    </row>
    <row r="10" spans="1:9">
      <c r="B10">
        <v>1.34</v>
      </c>
      <c r="C10">
        <v>0.25</v>
      </c>
      <c r="D10">
        <v>0.01</v>
      </c>
      <c r="E10">
        <v>0</v>
      </c>
      <c r="F10">
        <v>1.4</v>
      </c>
      <c r="G10">
        <v>1.48</v>
      </c>
      <c r="H10">
        <v>0.01</v>
      </c>
      <c r="I10">
        <v>1.27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ARAKAWA Naoya</dc:creator>
  <cp:lastModifiedBy>ARAKAWA Naoya</cp:lastModifiedBy>
  <dcterms:created xsi:type="dcterms:W3CDTF">2017-02-06T05:03:00Z</dcterms:created>
  <dcterms:modified xsi:type="dcterms:W3CDTF">2017-02-06T07:13:47Z</dcterms:modified>
</cp:coreProperties>
</file>