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/>
  </bookViews>
  <sheets>
    <sheet name="Controle de Saída" sheetId="1" r:id="rId1"/>
    <sheet name="Entrada de material" sheetId="2" r:id="rId2"/>
    <sheet name="Controle de Saída (2)" sheetId="3" r:id="rId3"/>
    <sheet name="Entrada de material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G4" i="2"/>
  <c r="G5" i="2"/>
  <c r="G6" i="2"/>
  <c r="G3" i="2"/>
  <c r="I5" i="1" s="1"/>
  <c r="I6" i="3"/>
  <c r="K6" i="3" s="1"/>
  <c r="I7" i="3"/>
  <c r="M7" i="3" s="1"/>
  <c r="I8" i="3"/>
  <c r="M8" i="3" s="1"/>
  <c r="I5" i="3"/>
  <c r="K5" i="3" s="1"/>
  <c r="J8" i="3"/>
  <c r="L8" i="3" s="1"/>
  <c r="J7" i="3"/>
  <c r="L7" i="3" s="1"/>
  <c r="J6" i="3"/>
  <c r="L6" i="3" s="1"/>
  <c r="J5" i="3"/>
  <c r="L5" i="3" s="1"/>
  <c r="J6" i="1"/>
  <c r="L6" i="1" s="1"/>
  <c r="J7" i="1"/>
  <c r="M7" i="1" s="1"/>
  <c r="J8" i="1"/>
  <c r="L8" i="1" s="1"/>
  <c r="J5" i="1"/>
  <c r="K6" i="1"/>
  <c r="K7" i="1"/>
  <c r="K8" i="1"/>
  <c r="M8" i="1" l="1"/>
  <c r="L7" i="1"/>
  <c r="M6" i="1"/>
  <c r="M5" i="1"/>
  <c r="K8" i="3"/>
  <c r="K7" i="3"/>
  <c r="M5" i="3"/>
  <c r="K5" i="1"/>
  <c r="M6" i="3"/>
  <c r="L5" i="1"/>
</calcChain>
</file>

<file path=xl/sharedStrings.xml><?xml version="1.0" encoding="utf-8"?>
<sst xmlns="http://schemas.openxmlformats.org/spreadsheetml/2006/main" count="57" uniqueCount="21">
  <si>
    <t>CONTROLE DE ESTOQUE E LUCRO</t>
  </si>
  <si>
    <t>DIA</t>
  </si>
  <si>
    <t>MATERIAL</t>
  </si>
  <si>
    <t>BORRACHA</t>
  </si>
  <si>
    <t>LÁPIS</t>
  </si>
  <si>
    <t>CANETA</t>
  </si>
  <si>
    <t>CADERNO</t>
  </si>
  <si>
    <t>VALOR DE COMPRA</t>
  </si>
  <si>
    <t>VALOR DE VENDA</t>
  </si>
  <si>
    <t>ENTRADA</t>
  </si>
  <si>
    <t>SAÍDA</t>
  </si>
  <si>
    <t>VALOR TOTAL DE COMPRA</t>
  </si>
  <si>
    <t>VALOR TOTAL DE VENDA</t>
  </si>
  <si>
    <t>QUANTIDADE EM ESTOQUE</t>
  </si>
  <si>
    <t>MAIOR VALOR TOTAL DE VENDA</t>
  </si>
  <si>
    <t>MENOR VALOR TOTAL DE VENDA</t>
  </si>
  <si>
    <t>LUCRO</t>
  </si>
  <si>
    <t>2º MAIOR VALOR TOTAL DE VENDA</t>
  </si>
  <si>
    <t>2º MENOR VALOR TOTAL DE VENDA</t>
  </si>
  <si>
    <t>MÉDIA DE VENDA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</si>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</sst>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4" fontId="0" fillId="0" borderId="1" xfId="1" applyFont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4" fontId="0" fillId="0" borderId="1" xfId="0" applyNumberFormat="1" applyBorder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5"/>
  <sheetViews>
    <sheetView tabSelected="1" workbookViewId="0">
      <selection activeCell="D13" sqref="D13"/>
    </sheetView>
  </sheetViews>
  <sheetFormatPr defaultRowHeight="15" x14ac:dyDescent="0.25"/>
  <cols>
    <col min="1" max="1" width="11" customWidth="1"/>
    <col min="4" max="4" width="10.5703125" bestFit="1" customWidth="1"/>
    <col min="7" max="8" width="10" customWidth="1"/>
    <col min="9" max="9" width="9.85546875" customWidth="1"/>
    <col min="11" max="11" width="12.7109375" customWidth="1"/>
    <col min="12" max="13" width="13.2851562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1" t="s">
        <v>2</v>
      </c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</row>
    <row r="5" spans="1:13" x14ac:dyDescent="0.25">
      <c r="A5" s="1" t="s">
        <v>3</v>
      </c>
      <c r="B5" s="1">
        <v>10</v>
      </c>
      <c r="C5" s="1"/>
      <c r="D5" s="1">
        <v>18</v>
      </c>
      <c r="E5" s="1"/>
      <c r="F5" s="1">
        <v>30</v>
      </c>
      <c r="G5" s="6">
        <v>0.75</v>
      </c>
      <c r="H5" s="6">
        <v>1.2</v>
      </c>
      <c r="I5" s="1">
        <f>'Entrada de material'!G3</f>
        <v>66</v>
      </c>
      <c r="J5" s="1">
        <f>SUM(B5:F5)</f>
        <v>58</v>
      </c>
      <c r="K5" s="9">
        <f>G5*I5</f>
        <v>49.5</v>
      </c>
      <c r="L5" s="9">
        <f>H5*J5</f>
        <v>69.599999999999994</v>
      </c>
      <c r="M5" s="1">
        <f>I5-J5</f>
        <v>8</v>
      </c>
    </row>
    <row r="6" spans="1:13" x14ac:dyDescent="0.25">
      <c r="A6" s="1" t="s">
        <v>4</v>
      </c>
      <c r="B6" s="1">
        <v>2</v>
      </c>
      <c r="C6" s="1">
        <v>4</v>
      </c>
      <c r="D6" s="1">
        <v>10</v>
      </c>
      <c r="E6" s="1">
        <v>9</v>
      </c>
      <c r="F6" s="1">
        <v>3</v>
      </c>
      <c r="G6" s="6">
        <v>0.8</v>
      </c>
      <c r="H6" s="6">
        <v>1.55</v>
      </c>
      <c r="I6" s="1"/>
      <c r="J6" s="1">
        <f t="shared" ref="J6:J8" si="0">SUM(B6:F6)</f>
        <v>28</v>
      </c>
      <c r="K6" s="9">
        <f t="shared" ref="K6:K8" si="1">G6*I6</f>
        <v>0</v>
      </c>
      <c r="L6" s="9">
        <f t="shared" ref="L6:L8" si="2">H6*J6</f>
        <v>43.4</v>
      </c>
      <c r="M6" s="1">
        <f t="shared" ref="M6:M8" si="3">I6-J6</f>
        <v>-28</v>
      </c>
    </row>
    <row r="7" spans="1:13" x14ac:dyDescent="0.25">
      <c r="A7" s="1" t="s">
        <v>5</v>
      </c>
      <c r="B7" s="1">
        <v>7</v>
      </c>
      <c r="C7" s="1">
        <v>2</v>
      </c>
      <c r="D7" s="1"/>
      <c r="E7" s="1">
        <v>15</v>
      </c>
      <c r="F7" s="1">
        <v>2</v>
      </c>
      <c r="G7" s="6">
        <v>1.3</v>
      </c>
      <c r="H7" s="6">
        <v>2.08</v>
      </c>
      <c r="I7" s="1"/>
      <c r="J7" s="1">
        <f t="shared" si="0"/>
        <v>26</v>
      </c>
      <c r="K7" s="9">
        <f t="shared" si="1"/>
        <v>0</v>
      </c>
      <c r="L7" s="9">
        <f t="shared" si="2"/>
        <v>54.08</v>
      </c>
      <c r="M7" s="1">
        <f t="shared" si="3"/>
        <v>-26</v>
      </c>
    </row>
    <row r="8" spans="1:13" x14ac:dyDescent="0.25">
      <c r="A8" s="1" t="s">
        <v>6</v>
      </c>
      <c r="B8" s="1">
        <v>1</v>
      </c>
      <c r="C8" s="1">
        <v>5</v>
      </c>
      <c r="D8" s="1">
        <v>3</v>
      </c>
      <c r="E8" s="1">
        <v>7</v>
      </c>
      <c r="F8" s="1"/>
      <c r="G8" s="6">
        <v>8.35</v>
      </c>
      <c r="H8" s="6">
        <v>12</v>
      </c>
      <c r="I8" s="1"/>
      <c r="J8" s="1">
        <f t="shared" si="0"/>
        <v>16</v>
      </c>
      <c r="K8" s="9">
        <f t="shared" si="1"/>
        <v>0</v>
      </c>
      <c r="L8" s="9">
        <f t="shared" si="2"/>
        <v>192</v>
      </c>
      <c r="M8" s="1">
        <f t="shared" si="3"/>
        <v>-16</v>
      </c>
    </row>
    <row r="11" spans="1:13" x14ac:dyDescent="0.25">
      <c r="A11" t="s">
        <v>14</v>
      </c>
      <c r="D11" s="10">
        <f>MAX(L5:L8)</f>
        <v>192</v>
      </c>
      <c r="G11" t="s">
        <v>17</v>
      </c>
    </row>
    <row r="12" spans="1:13" x14ac:dyDescent="0.25">
      <c r="A12" t="s">
        <v>15</v>
      </c>
      <c r="D12" s="10">
        <f>MIN(L5:L8)</f>
        <v>43.4</v>
      </c>
      <c r="G12" t="s">
        <v>18</v>
      </c>
    </row>
    <row r="13" spans="1:13" x14ac:dyDescent="0.25">
      <c r="A13" t="s">
        <v>12</v>
      </c>
      <c r="G13" t="s">
        <v>19</v>
      </c>
    </row>
    <row r="14" spans="1:13" x14ac:dyDescent="0.25">
      <c r="A14" t="s">
        <v>11</v>
      </c>
    </row>
    <row r="15" spans="1:13" x14ac:dyDescent="0.25">
      <c r="A15" t="s">
        <v>16</v>
      </c>
    </row>
  </sheetData>
  <mergeCells count="13">
    <mergeCell ref="M3:M4"/>
    <mergeCell ref="B3:B4"/>
    <mergeCell ref="C3:C4"/>
    <mergeCell ref="D3:D4"/>
    <mergeCell ref="E3:E4"/>
    <mergeCell ref="F3:F4"/>
    <mergeCell ref="A1:M2"/>
    <mergeCell ref="G3:G4"/>
    <mergeCell ref="H3:H4"/>
    <mergeCell ref="I3:I4"/>
    <mergeCell ref="J3:J4"/>
    <mergeCell ref="K3:K4"/>
    <mergeCell ref="L3:L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ignoredErrors>
    <ignoredError sqref="J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G6" sqref="G6"/>
    </sheetView>
  </sheetViews>
  <sheetFormatPr defaultRowHeight="15" x14ac:dyDescent="0.25"/>
  <cols>
    <col min="1" max="1" width="10.85546875" customWidth="1"/>
  </cols>
  <sheetData>
    <row r="1" spans="1:7" x14ac:dyDescent="0.25">
      <c r="A1" s="1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 t="s">
        <v>20</v>
      </c>
    </row>
    <row r="2" spans="1:7" x14ac:dyDescent="0.25">
      <c r="A2" s="1" t="s">
        <v>2</v>
      </c>
      <c r="B2" s="5"/>
      <c r="C2" s="5"/>
      <c r="D2" s="5"/>
      <c r="E2" s="5"/>
      <c r="F2" s="5"/>
      <c r="G2" s="5"/>
    </row>
    <row r="3" spans="1:7" x14ac:dyDescent="0.25">
      <c r="A3" s="1" t="s">
        <v>3</v>
      </c>
      <c r="B3" s="1">
        <v>25</v>
      </c>
      <c r="C3" s="1">
        <v>3</v>
      </c>
      <c r="D3" s="1"/>
      <c r="E3" s="1">
        <v>30</v>
      </c>
      <c r="F3" s="1">
        <v>8</v>
      </c>
      <c r="G3" s="1">
        <f>SUM(B3:F3)</f>
        <v>66</v>
      </c>
    </row>
    <row r="4" spans="1:7" x14ac:dyDescent="0.25">
      <c r="A4" s="1" t="s">
        <v>4</v>
      </c>
      <c r="B4" s="1">
        <v>5</v>
      </c>
      <c r="C4" s="1"/>
      <c r="D4" s="1">
        <v>10</v>
      </c>
      <c r="E4" s="1">
        <v>15</v>
      </c>
      <c r="F4" s="1">
        <v>20</v>
      </c>
      <c r="G4" s="1">
        <f t="shared" ref="G4:G6" si="0">SUM(B4:F4)</f>
        <v>50</v>
      </c>
    </row>
    <row r="5" spans="1:7" x14ac:dyDescent="0.25">
      <c r="A5" s="1" t="s">
        <v>5</v>
      </c>
      <c r="B5" s="1">
        <v>15</v>
      </c>
      <c r="C5" s="1">
        <v>3</v>
      </c>
      <c r="D5" s="1">
        <v>18</v>
      </c>
      <c r="E5" s="1">
        <v>10</v>
      </c>
      <c r="F5" s="1"/>
      <c r="G5" s="1">
        <f t="shared" si="0"/>
        <v>46</v>
      </c>
    </row>
    <row r="6" spans="1:7" x14ac:dyDescent="0.25">
      <c r="A6" s="1" t="s">
        <v>6</v>
      </c>
      <c r="B6" s="1"/>
      <c r="C6" s="1">
        <v>20</v>
      </c>
      <c r="D6" s="1">
        <v>15</v>
      </c>
      <c r="E6" s="1">
        <v>10</v>
      </c>
      <c r="F6" s="1">
        <v>8</v>
      </c>
      <c r="G6" s="1">
        <f t="shared" si="0"/>
        <v>53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5"/>
  <sheetViews>
    <sheetView workbookViewId="0">
      <selection activeCell="I5" sqref="I5:I8"/>
    </sheetView>
  </sheetViews>
  <sheetFormatPr defaultRowHeight="15" x14ac:dyDescent="0.25"/>
  <cols>
    <col min="1" max="1" width="11" customWidth="1"/>
    <col min="7" max="8" width="10" customWidth="1"/>
    <col min="9" max="9" width="9.85546875" customWidth="1"/>
    <col min="11" max="11" width="12.7109375" customWidth="1"/>
    <col min="12" max="13" width="13.2851562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1" t="s">
        <v>2</v>
      </c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</row>
    <row r="5" spans="1:13" x14ac:dyDescent="0.25">
      <c r="A5" s="1" t="s">
        <v>3</v>
      </c>
      <c r="B5" s="1">
        <v>10</v>
      </c>
      <c r="C5" s="1"/>
      <c r="D5" s="1">
        <v>15</v>
      </c>
      <c r="E5" s="1"/>
      <c r="F5" s="1">
        <v>20</v>
      </c>
      <c r="G5" s="6">
        <v>0.75</v>
      </c>
      <c r="H5" s="6">
        <v>1.2</v>
      </c>
      <c r="I5" s="1">
        <f>SUM('Entrada de material (2)'!B3:F3)</f>
        <v>15</v>
      </c>
      <c r="J5" s="1">
        <f>SUM(B5:F5)</f>
        <v>45</v>
      </c>
      <c r="K5" s="9">
        <f>G5*I5</f>
        <v>11.25</v>
      </c>
      <c r="L5" s="9">
        <f>H5*J5</f>
        <v>54</v>
      </c>
      <c r="M5" s="1">
        <f>I5-J5</f>
        <v>-30</v>
      </c>
    </row>
    <row r="6" spans="1:13" x14ac:dyDescent="0.25">
      <c r="A6" s="1" t="s">
        <v>4</v>
      </c>
      <c r="B6" s="1"/>
      <c r="C6" s="1"/>
      <c r="D6" s="1"/>
      <c r="E6" s="1"/>
      <c r="F6" s="1"/>
      <c r="G6" s="6">
        <v>0.8</v>
      </c>
      <c r="H6" s="6">
        <v>1.55</v>
      </c>
      <c r="I6" s="1">
        <f>SUM('Entrada de material (2)'!B4:F4)</f>
        <v>0</v>
      </c>
      <c r="J6" s="1">
        <f t="shared" ref="J6:J8" si="0">SUM(B6:F6)</f>
        <v>0</v>
      </c>
      <c r="K6" s="9">
        <f t="shared" ref="K6:L8" si="1">G6*I6</f>
        <v>0</v>
      </c>
      <c r="L6" s="9">
        <f t="shared" si="1"/>
        <v>0</v>
      </c>
      <c r="M6" s="1">
        <f t="shared" ref="M6:M8" si="2">I6-J6</f>
        <v>0</v>
      </c>
    </row>
    <row r="7" spans="1:13" x14ac:dyDescent="0.25">
      <c r="A7" s="1" t="s">
        <v>5</v>
      </c>
      <c r="B7" s="1"/>
      <c r="C7" s="1"/>
      <c r="D7" s="1"/>
      <c r="E7" s="1"/>
      <c r="F7" s="1"/>
      <c r="G7" s="6">
        <v>1.3</v>
      </c>
      <c r="H7" s="6">
        <v>2.08</v>
      </c>
      <c r="I7" s="1">
        <f>SUM('Entrada de material (2)'!B5:F5)</f>
        <v>0</v>
      </c>
      <c r="J7" s="1">
        <f t="shared" si="0"/>
        <v>0</v>
      </c>
      <c r="K7" s="9">
        <f t="shared" si="1"/>
        <v>0</v>
      </c>
      <c r="L7" s="9">
        <f t="shared" si="1"/>
        <v>0</v>
      </c>
      <c r="M7" s="1">
        <f t="shared" si="2"/>
        <v>0</v>
      </c>
    </row>
    <row r="8" spans="1:13" x14ac:dyDescent="0.25">
      <c r="A8" s="1" t="s">
        <v>6</v>
      </c>
      <c r="B8" s="1"/>
      <c r="C8" s="1"/>
      <c r="D8" s="1"/>
      <c r="E8" s="1"/>
      <c r="F8" s="1"/>
      <c r="G8" s="6">
        <v>8.35</v>
      </c>
      <c r="H8" s="6">
        <v>12</v>
      </c>
      <c r="I8" s="1">
        <f>SUM('Entrada de material (2)'!B6:F6)</f>
        <v>0</v>
      </c>
      <c r="J8" s="1">
        <f t="shared" si="0"/>
        <v>0</v>
      </c>
      <c r="K8" s="9">
        <f t="shared" si="1"/>
        <v>0</v>
      </c>
      <c r="L8" s="9">
        <f t="shared" si="1"/>
        <v>0</v>
      </c>
      <c r="M8" s="1">
        <f t="shared" si="2"/>
        <v>0</v>
      </c>
    </row>
    <row r="11" spans="1:13" x14ac:dyDescent="0.25">
      <c r="A11" t="s">
        <v>14</v>
      </c>
      <c r="G11" t="s">
        <v>17</v>
      </c>
    </row>
    <row r="12" spans="1:13" x14ac:dyDescent="0.25">
      <c r="A12" t="s">
        <v>15</v>
      </c>
      <c r="G12" t="s">
        <v>18</v>
      </c>
    </row>
    <row r="13" spans="1:13" x14ac:dyDescent="0.25">
      <c r="A13" t="s">
        <v>12</v>
      </c>
      <c r="G13" t="s">
        <v>19</v>
      </c>
    </row>
    <row r="14" spans="1:13" x14ac:dyDescent="0.25">
      <c r="A14" t="s">
        <v>11</v>
      </c>
    </row>
    <row r="15" spans="1:13" x14ac:dyDescent="0.25">
      <c r="A15" t="s">
        <v>16</v>
      </c>
    </row>
  </sheetData>
  <mergeCells count="13">
    <mergeCell ref="K3:K4"/>
    <mergeCell ref="L3:L4"/>
    <mergeCell ref="M3:M4"/>
    <mergeCell ref="A1:M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5" x14ac:dyDescent="0.25"/>
  <cols>
    <col min="1" max="1" width="10.5703125" customWidth="1"/>
  </cols>
  <sheetData>
    <row r="1" spans="1:6" x14ac:dyDescent="0.25">
      <c r="A1" s="1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1" t="s">
        <v>2</v>
      </c>
      <c r="B2" s="5"/>
      <c r="C2" s="5"/>
      <c r="D2" s="5"/>
      <c r="E2" s="5"/>
      <c r="F2" s="5"/>
    </row>
    <row r="3" spans="1:6" x14ac:dyDescent="0.25">
      <c r="A3" s="1" t="s">
        <v>3</v>
      </c>
      <c r="B3" s="1">
        <v>15</v>
      </c>
      <c r="C3" s="1"/>
      <c r="D3" s="1"/>
      <c r="E3" s="1"/>
      <c r="F3" s="1"/>
    </row>
    <row r="4" spans="1:6" x14ac:dyDescent="0.25">
      <c r="A4" s="1" t="s">
        <v>4</v>
      </c>
      <c r="B4" s="1"/>
      <c r="C4" s="1"/>
      <c r="D4" s="1"/>
      <c r="E4" s="1"/>
      <c r="F4" s="1"/>
    </row>
    <row r="5" spans="1:6" x14ac:dyDescent="0.25">
      <c r="A5" s="1" t="s">
        <v>5</v>
      </c>
      <c r="B5" s="1"/>
      <c r="C5" s="1"/>
      <c r="D5" s="1"/>
      <c r="E5" s="1"/>
      <c r="F5" s="1"/>
    </row>
    <row r="6" spans="1:6" x14ac:dyDescent="0.25">
      <c r="A6" s="1" t="s">
        <v>6</v>
      </c>
      <c r="B6" s="1"/>
      <c r="C6" s="1"/>
      <c r="D6" s="1"/>
      <c r="E6" s="1"/>
      <c r="F6" s="1"/>
    </row>
  </sheetData>
  <mergeCells count="5"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de Saída</vt:lpstr>
      <vt:lpstr>Entrada de material</vt:lpstr>
      <vt:lpstr>Controle de Saída (2)</vt:lpstr>
      <vt:lpstr>Entrada de material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2018-10-15T21:14:33Z</dcterms:created>
  <dcterms:modified xsi:type="dcterms:W3CDTF">2018-10-16T00:50:46Z</dcterms:modified>
</cp:coreProperties>
</file>