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el\OneDrive\Documents\ITNT 2130\"/>
    </mc:Choice>
  </mc:AlternateContent>
  <xr:revisionPtr revIDLastSave="0" documentId="13_ncr:1_{28000E0E-BF35-4BCA-836D-85BA2CA5ECBE}" xr6:coauthVersionLast="47" xr6:coauthVersionMax="47" xr10:uidLastSave="{00000000-0000-0000-0000-000000000000}"/>
  <bookViews>
    <workbookView xWindow="-108" yWindow="-108" windowWidth="23256" windowHeight="12456" xr2:uid="{35964876-D577-4470-9828-02E49FB06D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7" i="1" l="1"/>
  <c r="G35" i="1"/>
  <c r="G79" i="1"/>
  <c r="G86" i="1"/>
  <c r="G84" i="1"/>
  <c r="G18" i="1"/>
  <c r="G11" i="1"/>
  <c r="G12" i="1"/>
  <c r="G13" i="1"/>
  <c r="G14" i="1"/>
  <c r="G15" i="1"/>
  <c r="G16" i="1"/>
  <c r="G17" i="1"/>
  <c r="G19" i="1"/>
  <c r="G87" i="1"/>
  <c r="G85" i="1"/>
  <c r="G83" i="1"/>
  <c r="G82" i="1"/>
  <c r="G81" i="1"/>
  <c r="G80" i="1"/>
  <c r="G78" i="1"/>
  <c r="G88" i="1" l="1"/>
  <c r="G68" i="1"/>
  <c r="G69" i="1"/>
  <c r="G70" i="1"/>
  <c r="G71" i="1"/>
  <c r="G72" i="1"/>
  <c r="G73" i="1"/>
  <c r="G67" i="1"/>
  <c r="G58" i="1"/>
  <c r="G59" i="1"/>
  <c r="G60" i="1"/>
  <c r="G61" i="1"/>
  <c r="G62" i="1"/>
  <c r="G46" i="1"/>
  <c r="G47" i="1"/>
  <c r="G48" i="1"/>
  <c r="G49" i="1"/>
  <c r="G50" i="1"/>
  <c r="G51" i="1"/>
  <c r="G45" i="1"/>
  <c r="G36" i="1"/>
  <c r="G37" i="1"/>
  <c r="G38" i="1"/>
  <c r="G39" i="1"/>
  <c r="G40" i="1"/>
  <c r="G56" i="1"/>
  <c r="G34" i="1"/>
  <c r="G25" i="1"/>
  <c r="G26" i="1"/>
  <c r="G27" i="1"/>
  <c r="G28" i="1"/>
  <c r="G29" i="1"/>
  <c r="G24" i="1"/>
  <c r="G10" i="1"/>
  <c r="G30" i="1" l="1"/>
  <c r="G74" i="1"/>
  <c r="G52" i="1"/>
  <c r="G63" i="1"/>
  <c r="G41" i="1"/>
  <c r="G20" i="1"/>
  <c r="B94" i="1" l="1"/>
</calcChain>
</file>

<file path=xl/sharedStrings.xml><?xml version="1.0" encoding="utf-8"?>
<sst xmlns="http://schemas.openxmlformats.org/spreadsheetml/2006/main" count="231" uniqueCount="53">
  <si>
    <t>ITNT-2130</t>
  </si>
  <si>
    <t>Ronel Kakos</t>
  </si>
  <si>
    <t>Winter 2024</t>
  </si>
  <si>
    <t>Building</t>
  </si>
  <si>
    <t>Device</t>
  </si>
  <si>
    <t>Model Number</t>
  </si>
  <si>
    <t>Description</t>
  </si>
  <si>
    <t>Cost Per Unit</t>
  </si>
  <si>
    <t># of Units</t>
  </si>
  <si>
    <t>Total Unit Cost</t>
  </si>
  <si>
    <t>MDF301 - Main Computer Room</t>
  </si>
  <si>
    <t>IDF302 - Administration</t>
  </si>
  <si>
    <t>IDF303 - History</t>
  </si>
  <si>
    <t>IDF315 - English</t>
  </si>
  <si>
    <t>IDF393 - Political Science</t>
  </si>
  <si>
    <t>IDF399 - Library</t>
  </si>
  <si>
    <t>Here below is a Bill of Materials spreadsheet for the Network Design Project for every building in Waycool College.</t>
  </si>
  <si>
    <t xml:space="preserve">Total Building Parts Cost: </t>
  </si>
  <si>
    <t>WS-C3850-48U</t>
  </si>
  <si>
    <t>3850 48-Port Switch RJ-45 ports</t>
  </si>
  <si>
    <t>AIR-SAP2602I-A-K9</t>
  </si>
  <si>
    <t>Aironet 2602i Autonomous WAP</t>
  </si>
  <si>
    <t>Cisco GbE Network Module</t>
  </si>
  <si>
    <t>C3850-NM-4-10G</t>
  </si>
  <si>
    <t>Cisco Wireless Access Point (WAP)</t>
  </si>
  <si>
    <t>4 x GbE/4 x 10 GbE Network Module</t>
  </si>
  <si>
    <t>Cisco GbE SFP LC Connector</t>
  </si>
  <si>
    <t>SFP-10G-LRM</t>
  </si>
  <si>
    <t>10 GbE SFP, LC Connector (up to 220 meters on MMF or 300m on SMF)</t>
  </si>
  <si>
    <t>3 meter fiber optic cable patch cord</t>
  </si>
  <si>
    <t>Tripp Lite Multimode LC/LC Dublex Fiber</t>
  </si>
  <si>
    <t>N320-03M</t>
  </si>
  <si>
    <t>Tripp Lite Single Mode LC/LC Dublex Fiber</t>
  </si>
  <si>
    <t>N370-03M</t>
  </si>
  <si>
    <t>Cisco StackWise Cable</t>
  </si>
  <si>
    <t>StackWise-480 1m Stacking Cable</t>
  </si>
  <si>
    <t>STACK-T1-1M=</t>
  </si>
  <si>
    <t xml:space="preserve">Cisco 3850 48 Port Switch </t>
  </si>
  <si>
    <t>WS-C3850-24U</t>
  </si>
  <si>
    <t>3850 24-Port Switch RJ-45 Ports</t>
  </si>
  <si>
    <t>Cisco 3850 24 Port Switch</t>
  </si>
  <si>
    <t>Spare Equipments</t>
  </si>
  <si>
    <t>Grand Total Cost (including spares)</t>
  </si>
  <si>
    <t>Grand Total of All Equipment</t>
  </si>
  <si>
    <t>Cisco 3850 24 Port XS Switch</t>
  </si>
  <si>
    <t>WS-C3850-24XS</t>
  </si>
  <si>
    <t>3850 24-Port XS Switch</t>
  </si>
  <si>
    <t>Cisco 5585 Firewall</t>
  </si>
  <si>
    <t>ASA 5585-X with SSP-20</t>
  </si>
  <si>
    <t>ASA 5585-X Firewall with SSP-20</t>
  </si>
  <si>
    <t>StarTech Cat 6 Ethernet Cable</t>
  </si>
  <si>
    <t>N6PATCH12BL</t>
  </si>
  <si>
    <t>12ft CAT6 Ethernet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</si>
</sst>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rgb="FF7F7F7F"/>
      <name val="Calibri"/>
      <family val="2"/>
      <scheme val="minor"/>
    </font>
    <font>
      <i/>
      <sz val="11.5"/>
      <color rgb="FF7F7F7F"/>
      <name val="Calibri"/>
      <family val="2"/>
      <scheme val="minor"/>
    </font>
    <font>
      <sz val="11.5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4" fillId="3" borderId="0" xfId="0" applyFont="1" applyFill="1"/>
    <xf numFmtId="0" fontId="0" fillId="0" borderId="0" xfId="0" applyAlignment="1">
      <alignment vertical="center"/>
    </xf>
    <xf numFmtId="0" fontId="6" fillId="6" borderId="1" xfId="3" applyFont="1" applyFill="1"/>
    <xf numFmtId="0" fontId="7" fillId="0" borderId="0" xfId="4" applyFont="1"/>
    <xf numFmtId="0" fontId="8" fillId="0" borderId="0" xfId="4" applyFont="1"/>
    <xf numFmtId="0" fontId="9" fillId="0" borderId="0" xfId="0" applyFont="1"/>
    <xf numFmtId="164" fontId="4" fillId="3" borderId="0" xfId="0" applyNumberFormat="1" applyFont="1" applyFill="1"/>
    <xf numFmtId="44" fontId="4" fillId="3" borderId="0" xfId="0" applyNumberFormat="1" applyFont="1" applyFill="1"/>
    <xf numFmtId="0" fontId="5" fillId="5" borderId="1" xfId="3" applyFont="1" applyFill="1" applyAlignment="1">
      <alignment horizontal="center" vertical="center" wrapText="1"/>
    </xf>
    <xf numFmtId="0" fontId="5" fillId="5" borderId="2" xfId="3" applyFont="1" applyFill="1" applyBorder="1" applyAlignment="1">
      <alignment horizontal="center" vertical="center" wrapText="1"/>
    </xf>
    <xf numFmtId="0" fontId="5" fillId="5" borderId="3" xfId="3" applyFont="1" applyFill="1" applyBorder="1" applyAlignment="1">
      <alignment horizontal="center" vertical="center" wrapText="1"/>
    </xf>
    <xf numFmtId="0" fontId="5" fillId="5" borderId="4" xfId="3" applyFont="1" applyFill="1" applyBorder="1" applyAlignment="1">
      <alignment horizontal="center" vertical="center" wrapText="1"/>
    </xf>
    <xf numFmtId="0" fontId="10" fillId="4" borderId="1" xfId="3" applyFont="1" applyFill="1" applyAlignment="1">
      <alignment horizontal="left" wrapText="1"/>
    </xf>
    <xf numFmtId="0" fontId="10" fillId="4" borderId="1" xfId="3" applyFont="1" applyFill="1"/>
    <xf numFmtId="164" fontId="10" fillId="4" borderId="1" xfId="2" applyNumberFormat="1" applyFont="1" applyFill="1" applyBorder="1"/>
    <xf numFmtId="164" fontId="10" fillId="4" borderId="1" xfId="1" applyNumberFormat="1" applyFont="1" applyFill="1" applyBorder="1"/>
    <xf numFmtId="0" fontId="10" fillId="4" borderId="1" xfId="3" applyFont="1" applyFill="1" applyAlignment="1">
      <alignment vertical="center"/>
    </xf>
    <xf numFmtId="0" fontId="10" fillId="4" borderId="1" xfId="3" applyFont="1" applyFill="1" applyAlignment="1">
      <alignment vertical="center" wrapText="1"/>
    </xf>
    <xf numFmtId="164" fontId="10" fillId="4" borderId="1" xfId="2" applyNumberFormat="1" applyFont="1" applyFill="1" applyBorder="1" applyAlignment="1">
      <alignment vertical="center"/>
    </xf>
    <xf numFmtId="164" fontId="10" fillId="4" borderId="1" xfId="3" applyNumberFormat="1" applyFont="1" applyFill="1"/>
    <xf numFmtId="0" fontId="10" fillId="4" borderId="1" xfId="3" applyFont="1" applyFill="1" applyAlignment="1">
      <alignment wrapText="1"/>
    </xf>
    <xf numFmtId="0" fontId="0" fillId="4" borderId="0" xfId="0" applyFill="1"/>
    <xf numFmtId="164" fontId="6" fillId="4" borderId="0" xfId="0" applyNumberFormat="1" applyFont="1" applyFill="1"/>
  </cellXfs>
  <cellStyles count="5">
    <cellStyle name="Calculation" xfId="3" builtinId="22"/>
    <cellStyle name="Comma" xfId="1" builtinId="3"/>
    <cellStyle name="Currency" xfId="2" builtinId="4"/>
    <cellStyle name="Explanatory Text" xfId="4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5C739-6520-4277-99D9-1C8309D204CD}">
  <dimension ref="A1:G94"/>
  <sheetViews>
    <sheetView tabSelected="1" topLeftCell="A66" zoomScale="90" zoomScaleNormal="90" workbookViewId="0">
      <selection activeCell="F24" sqref="F24"/>
    </sheetView>
  </sheetViews>
  <sheetFormatPr defaultRowHeight="14.4" x14ac:dyDescent="0.3"/>
  <cols>
    <col min="1" max="1" width="20.77734375" customWidth="1"/>
    <col min="2" max="2" width="41.44140625" customWidth="1"/>
    <col min="3" max="3" width="17.33203125" customWidth="1"/>
    <col min="4" max="4" width="34.33203125" customWidth="1"/>
    <col min="5" max="5" width="12.44140625" customWidth="1"/>
    <col min="6" max="6" width="10.44140625" customWidth="1"/>
    <col min="7" max="7" width="15.6640625" customWidth="1"/>
  </cols>
  <sheetData>
    <row r="1" spans="1:7" ht="15.6" x14ac:dyDescent="0.3">
      <c r="A1" s="3" t="s">
        <v>0</v>
      </c>
    </row>
    <row r="2" spans="1:7" ht="15.6" x14ac:dyDescent="0.3">
      <c r="A2" s="3" t="s">
        <v>1</v>
      </c>
    </row>
    <row r="3" spans="1:7" ht="15.6" x14ac:dyDescent="0.3">
      <c r="A3" s="3" t="s">
        <v>2</v>
      </c>
    </row>
    <row r="6" spans="1:7" s="6" customFormat="1" ht="15.6" x14ac:dyDescent="0.3">
      <c r="A6" s="4" t="s">
        <v>16</v>
      </c>
      <c r="B6" s="4"/>
      <c r="C6" s="4"/>
      <c r="D6" s="4"/>
      <c r="E6" s="5"/>
      <c r="F6" s="5"/>
      <c r="G6" s="5"/>
    </row>
    <row r="9" spans="1:7" x14ac:dyDescent="0.3">
      <c r="A9" s="1" t="s">
        <v>3</v>
      </c>
      <c r="B9" s="1" t="s">
        <v>4</v>
      </c>
      <c r="C9" s="1" t="s">
        <v>5</v>
      </c>
      <c r="D9" s="1" t="s">
        <v>6</v>
      </c>
      <c r="E9" s="1" t="s">
        <v>7</v>
      </c>
      <c r="F9" s="1" t="s">
        <v>8</v>
      </c>
      <c r="G9" s="1" t="s">
        <v>9</v>
      </c>
    </row>
    <row r="10" spans="1:7" ht="14.4" customHeight="1" x14ac:dyDescent="0.3">
      <c r="A10" s="9" t="s">
        <v>10</v>
      </c>
      <c r="B10" s="13" t="s">
        <v>37</v>
      </c>
      <c r="C10" s="14" t="s">
        <v>18</v>
      </c>
      <c r="D10" s="14" t="s">
        <v>19</v>
      </c>
      <c r="E10" s="15">
        <v>9679.99</v>
      </c>
      <c r="F10" s="14">
        <v>2</v>
      </c>
      <c r="G10" s="16">
        <f>E10*F10</f>
        <v>19359.98</v>
      </c>
    </row>
    <row r="11" spans="1:7" ht="14.4" customHeight="1" x14ac:dyDescent="0.3">
      <c r="A11" s="9"/>
      <c r="B11" s="13" t="s">
        <v>44</v>
      </c>
      <c r="C11" s="14" t="s">
        <v>45</v>
      </c>
      <c r="D11" s="14" t="s">
        <v>46</v>
      </c>
      <c r="E11" s="15">
        <v>6859.98</v>
      </c>
      <c r="F11" s="14">
        <v>2</v>
      </c>
      <c r="G11" s="16">
        <f t="shared" ref="G11:G19" si="0">E11*F11</f>
        <v>13719.96</v>
      </c>
    </row>
    <row r="12" spans="1:7" ht="30.6" customHeight="1" x14ac:dyDescent="0.3">
      <c r="A12" s="9"/>
      <c r="B12" s="13" t="s">
        <v>47</v>
      </c>
      <c r="C12" s="21" t="s">
        <v>48</v>
      </c>
      <c r="D12" s="14" t="s">
        <v>49</v>
      </c>
      <c r="E12" s="15">
        <v>17131.990000000002</v>
      </c>
      <c r="F12" s="14">
        <v>2</v>
      </c>
      <c r="G12" s="16">
        <f t="shared" si="0"/>
        <v>34263.980000000003</v>
      </c>
    </row>
    <row r="13" spans="1:7" x14ac:dyDescent="0.3">
      <c r="A13" s="9"/>
      <c r="B13" s="14" t="s">
        <v>24</v>
      </c>
      <c r="C13" s="14" t="s">
        <v>20</v>
      </c>
      <c r="D13" s="14" t="s">
        <v>21</v>
      </c>
      <c r="E13" s="15">
        <v>370</v>
      </c>
      <c r="F13" s="14">
        <v>1</v>
      </c>
      <c r="G13" s="16">
        <f t="shared" si="0"/>
        <v>370</v>
      </c>
    </row>
    <row r="14" spans="1:7" x14ac:dyDescent="0.3">
      <c r="A14" s="9"/>
      <c r="B14" s="14" t="s">
        <v>22</v>
      </c>
      <c r="C14" s="14" t="s">
        <v>23</v>
      </c>
      <c r="D14" s="14" t="s">
        <v>25</v>
      </c>
      <c r="E14" s="15">
        <v>425</v>
      </c>
      <c r="F14" s="14">
        <v>4</v>
      </c>
      <c r="G14" s="16">
        <f t="shared" si="0"/>
        <v>1700</v>
      </c>
    </row>
    <row r="15" spans="1:7" s="2" customFormat="1" ht="28.8" x14ac:dyDescent="0.3">
      <c r="A15" s="9"/>
      <c r="B15" s="17" t="s">
        <v>26</v>
      </c>
      <c r="C15" s="17" t="s">
        <v>27</v>
      </c>
      <c r="D15" s="18" t="s">
        <v>28</v>
      </c>
      <c r="E15" s="19">
        <v>317.99</v>
      </c>
      <c r="F15" s="17">
        <v>4</v>
      </c>
      <c r="G15" s="16">
        <f t="shared" si="0"/>
        <v>1271.96</v>
      </c>
    </row>
    <row r="16" spans="1:7" x14ac:dyDescent="0.3">
      <c r="A16" s="9"/>
      <c r="B16" s="14" t="s">
        <v>30</v>
      </c>
      <c r="C16" s="14" t="s">
        <v>31</v>
      </c>
      <c r="D16" s="14" t="s">
        <v>29</v>
      </c>
      <c r="E16" s="15">
        <v>18.989999999999998</v>
      </c>
      <c r="F16" s="14">
        <v>22</v>
      </c>
      <c r="G16" s="16">
        <f t="shared" si="0"/>
        <v>417.78</v>
      </c>
    </row>
    <row r="17" spans="1:7" x14ac:dyDescent="0.3">
      <c r="A17" s="9"/>
      <c r="B17" s="14" t="s">
        <v>32</v>
      </c>
      <c r="C17" s="14" t="s">
        <v>33</v>
      </c>
      <c r="D17" s="14" t="s">
        <v>29</v>
      </c>
      <c r="E17" s="15">
        <v>23.99</v>
      </c>
      <c r="F17" s="14">
        <v>12</v>
      </c>
      <c r="G17" s="16">
        <f t="shared" si="0"/>
        <v>287.88</v>
      </c>
    </row>
    <row r="18" spans="1:7" x14ac:dyDescent="0.3">
      <c r="A18" s="9"/>
      <c r="B18" s="14" t="s">
        <v>50</v>
      </c>
      <c r="C18" s="14" t="s">
        <v>51</v>
      </c>
      <c r="D18" s="14" t="s">
        <v>52</v>
      </c>
      <c r="E18" s="15">
        <v>10.99</v>
      </c>
      <c r="F18" s="14">
        <v>4</v>
      </c>
      <c r="G18" s="16">
        <f t="shared" si="0"/>
        <v>43.96</v>
      </c>
    </row>
    <row r="19" spans="1:7" x14ac:dyDescent="0.3">
      <c r="A19" s="9"/>
      <c r="B19" s="14" t="s">
        <v>34</v>
      </c>
      <c r="C19" s="14" t="s">
        <v>36</v>
      </c>
      <c r="D19" s="14" t="s">
        <v>35</v>
      </c>
      <c r="E19" s="15">
        <v>168.99</v>
      </c>
      <c r="F19" s="14">
        <v>6</v>
      </c>
      <c r="G19" s="16">
        <f t="shared" si="0"/>
        <v>1013.94</v>
      </c>
    </row>
    <row r="20" spans="1:7" x14ac:dyDescent="0.3">
      <c r="E20" s="1" t="s">
        <v>17</v>
      </c>
      <c r="F20" s="1"/>
      <c r="G20" s="7">
        <f>SUM(G10:G19)</f>
        <v>72449.440000000031</v>
      </c>
    </row>
    <row r="23" spans="1:7" x14ac:dyDescent="0.3">
      <c r="A23" s="1" t="s">
        <v>3</v>
      </c>
      <c r="B23" s="1" t="s">
        <v>4</v>
      </c>
      <c r="C23" s="1" t="s">
        <v>5</v>
      </c>
      <c r="D23" s="1" t="s">
        <v>6</v>
      </c>
      <c r="E23" s="1" t="s">
        <v>7</v>
      </c>
      <c r="F23" s="1" t="s">
        <v>8</v>
      </c>
      <c r="G23" s="1" t="s">
        <v>9</v>
      </c>
    </row>
    <row r="24" spans="1:7" x14ac:dyDescent="0.3">
      <c r="A24" s="10" t="s">
        <v>11</v>
      </c>
      <c r="B24" s="13" t="s">
        <v>37</v>
      </c>
      <c r="C24" s="14" t="s">
        <v>18</v>
      </c>
      <c r="D24" s="14" t="s">
        <v>19</v>
      </c>
      <c r="E24" s="15">
        <v>9679.99</v>
      </c>
      <c r="F24" s="14">
        <v>2</v>
      </c>
      <c r="G24" s="20">
        <f>E24*F24</f>
        <v>19359.98</v>
      </c>
    </row>
    <row r="25" spans="1:7" x14ac:dyDescent="0.3">
      <c r="A25" s="11"/>
      <c r="B25" s="14" t="s">
        <v>24</v>
      </c>
      <c r="C25" s="14" t="s">
        <v>20</v>
      </c>
      <c r="D25" s="14" t="s">
        <v>21</v>
      </c>
      <c r="E25" s="15">
        <v>370</v>
      </c>
      <c r="F25" s="14">
        <v>3</v>
      </c>
      <c r="G25" s="20">
        <f t="shared" ref="G25:G29" si="1">E25*F25</f>
        <v>1110</v>
      </c>
    </row>
    <row r="26" spans="1:7" x14ac:dyDescent="0.3">
      <c r="A26" s="11"/>
      <c r="B26" s="14" t="s">
        <v>22</v>
      </c>
      <c r="C26" s="14" t="s">
        <v>23</v>
      </c>
      <c r="D26" s="14" t="s">
        <v>25</v>
      </c>
      <c r="E26" s="15">
        <v>425</v>
      </c>
      <c r="F26" s="14">
        <v>2</v>
      </c>
      <c r="G26" s="20">
        <f t="shared" si="1"/>
        <v>850</v>
      </c>
    </row>
    <row r="27" spans="1:7" ht="28.8" x14ac:dyDescent="0.3">
      <c r="A27" s="11"/>
      <c r="B27" s="17" t="s">
        <v>26</v>
      </c>
      <c r="C27" s="17" t="s">
        <v>27</v>
      </c>
      <c r="D27" s="18" t="s">
        <v>28</v>
      </c>
      <c r="E27" s="19">
        <v>317.99</v>
      </c>
      <c r="F27" s="14">
        <v>6</v>
      </c>
      <c r="G27" s="20">
        <f t="shared" si="1"/>
        <v>1907.94</v>
      </c>
    </row>
    <row r="28" spans="1:7" x14ac:dyDescent="0.3">
      <c r="A28" s="11"/>
      <c r="B28" s="14" t="s">
        <v>32</v>
      </c>
      <c r="C28" s="14" t="s">
        <v>33</v>
      </c>
      <c r="D28" s="14" t="s">
        <v>29</v>
      </c>
      <c r="E28" s="15">
        <v>23.99</v>
      </c>
      <c r="F28" s="14">
        <v>6</v>
      </c>
      <c r="G28" s="20">
        <f t="shared" si="1"/>
        <v>143.94</v>
      </c>
    </row>
    <row r="29" spans="1:7" x14ac:dyDescent="0.3">
      <c r="A29" s="12"/>
      <c r="B29" s="14" t="s">
        <v>34</v>
      </c>
      <c r="C29" s="14" t="s">
        <v>36</v>
      </c>
      <c r="D29" s="14" t="s">
        <v>35</v>
      </c>
      <c r="E29" s="15">
        <v>168.99</v>
      </c>
      <c r="F29" s="14">
        <v>2</v>
      </c>
      <c r="G29" s="20">
        <f t="shared" si="1"/>
        <v>337.98</v>
      </c>
    </row>
    <row r="30" spans="1:7" x14ac:dyDescent="0.3">
      <c r="E30" s="1" t="s">
        <v>17</v>
      </c>
      <c r="F30" s="1"/>
      <c r="G30" s="8">
        <f>SUM(G24:G29)</f>
        <v>23709.839999999997</v>
      </c>
    </row>
    <row r="33" spans="1:7" x14ac:dyDescent="0.3">
      <c r="A33" s="1" t="s">
        <v>3</v>
      </c>
      <c r="B33" s="1" t="s">
        <v>4</v>
      </c>
      <c r="C33" s="1" t="s">
        <v>5</v>
      </c>
      <c r="D33" s="1" t="s">
        <v>6</v>
      </c>
      <c r="E33" s="1" t="s">
        <v>7</v>
      </c>
      <c r="F33" s="1" t="s">
        <v>8</v>
      </c>
      <c r="G33" s="1" t="s">
        <v>9</v>
      </c>
    </row>
    <row r="34" spans="1:7" x14ac:dyDescent="0.3">
      <c r="A34" s="9" t="s">
        <v>12</v>
      </c>
      <c r="B34" s="13" t="s">
        <v>37</v>
      </c>
      <c r="C34" s="14" t="s">
        <v>18</v>
      </c>
      <c r="D34" s="14" t="s">
        <v>19</v>
      </c>
      <c r="E34" s="15">
        <v>9679.99</v>
      </c>
      <c r="F34" s="14">
        <v>1</v>
      </c>
      <c r="G34" s="20">
        <f>E34*F34</f>
        <v>9679.99</v>
      </c>
    </row>
    <row r="35" spans="1:7" x14ac:dyDescent="0.3">
      <c r="A35" s="9"/>
      <c r="B35" s="13" t="s">
        <v>40</v>
      </c>
      <c r="C35" s="14" t="s">
        <v>38</v>
      </c>
      <c r="D35" s="14" t="s">
        <v>39</v>
      </c>
      <c r="E35" s="15">
        <v>5461.99</v>
      </c>
      <c r="F35" s="14">
        <v>2</v>
      </c>
      <c r="G35" s="20">
        <f>E35*F35</f>
        <v>10923.98</v>
      </c>
    </row>
    <row r="36" spans="1:7" x14ac:dyDescent="0.3">
      <c r="A36" s="9"/>
      <c r="B36" s="14" t="s">
        <v>24</v>
      </c>
      <c r="C36" s="14" t="s">
        <v>20</v>
      </c>
      <c r="D36" s="14" t="s">
        <v>21</v>
      </c>
      <c r="E36" s="15">
        <v>370</v>
      </c>
      <c r="F36" s="14">
        <v>4</v>
      </c>
      <c r="G36" s="20">
        <f t="shared" ref="G36:G40" si="2">E36*F36</f>
        <v>1480</v>
      </c>
    </row>
    <row r="37" spans="1:7" x14ac:dyDescent="0.3">
      <c r="A37" s="9"/>
      <c r="B37" s="14" t="s">
        <v>22</v>
      </c>
      <c r="C37" s="14" t="s">
        <v>23</v>
      </c>
      <c r="D37" s="14" t="s">
        <v>25</v>
      </c>
      <c r="E37" s="15">
        <v>425</v>
      </c>
      <c r="F37" s="14">
        <v>3</v>
      </c>
      <c r="G37" s="20">
        <f t="shared" si="2"/>
        <v>1275</v>
      </c>
    </row>
    <row r="38" spans="1:7" ht="28.8" x14ac:dyDescent="0.3">
      <c r="A38" s="9"/>
      <c r="B38" s="17" t="s">
        <v>26</v>
      </c>
      <c r="C38" s="17" t="s">
        <v>27</v>
      </c>
      <c r="D38" s="18" t="s">
        <v>28</v>
      </c>
      <c r="E38" s="19">
        <v>317.99</v>
      </c>
      <c r="F38" s="14">
        <v>8</v>
      </c>
      <c r="G38" s="20">
        <f t="shared" si="2"/>
        <v>2543.92</v>
      </c>
    </row>
    <row r="39" spans="1:7" x14ac:dyDescent="0.3">
      <c r="A39" s="9"/>
      <c r="B39" s="14" t="s">
        <v>30</v>
      </c>
      <c r="C39" s="14" t="s">
        <v>31</v>
      </c>
      <c r="D39" s="14" t="s">
        <v>29</v>
      </c>
      <c r="E39" s="15">
        <v>18.989999999999998</v>
      </c>
      <c r="F39" s="14">
        <v>8</v>
      </c>
      <c r="G39" s="20">
        <f t="shared" si="2"/>
        <v>151.91999999999999</v>
      </c>
    </row>
    <row r="40" spans="1:7" x14ac:dyDescent="0.3">
      <c r="A40" s="9"/>
      <c r="B40" s="14" t="s">
        <v>34</v>
      </c>
      <c r="C40" s="14" t="s">
        <v>36</v>
      </c>
      <c r="D40" s="14" t="s">
        <v>35</v>
      </c>
      <c r="E40" s="15">
        <v>168.99</v>
      </c>
      <c r="F40" s="14">
        <v>3</v>
      </c>
      <c r="G40" s="20">
        <f t="shared" si="2"/>
        <v>506.97</v>
      </c>
    </row>
    <row r="41" spans="1:7" x14ac:dyDescent="0.3">
      <c r="E41" s="1" t="s">
        <v>17</v>
      </c>
      <c r="F41" s="1"/>
      <c r="G41" s="7">
        <f>SUM(G34:G40)</f>
        <v>26561.78</v>
      </c>
    </row>
    <row r="44" spans="1:7" x14ac:dyDescent="0.3">
      <c r="A44" s="1" t="s">
        <v>3</v>
      </c>
      <c r="B44" s="1" t="s">
        <v>4</v>
      </c>
      <c r="C44" s="1" t="s">
        <v>5</v>
      </c>
      <c r="D44" s="1" t="s">
        <v>6</v>
      </c>
      <c r="E44" s="1" t="s">
        <v>7</v>
      </c>
      <c r="F44" s="1" t="s">
        <v>8</v>
      </c>
      <c r="G44" s="1" t="s">
        <v>9</v>
      </c>
    </row>
    <row r="45" spans="1:7" x14ac:dyDescent="0.3">
      <c r="A45" s="9" t="s">
        <v>13</v>
      </c>
      <c r="B45" s="13" t="s">
        <v>37</v>
      </c>
      <c r="C45" s="14" t="s">
        <v>18</v>
      </c>
      <c r="D45" s="14" t="s">
        <v>19</v>
      </c>
      <c r="E45" s="20">
        <v>9679.99</v>
      </c>
      <c r="F45" s="14">
        <v>1</v>
      </c>
      <c r="G45" s="20">
        <f>E45*F45</f>
        <v>9679.99</v>
      </c>
    </row>
    <row r="46" spans="1:7" x14ac:dyDescent="0.3">
      <c r="A46" s="9"/>
      <c r="B46" s="13" t="s">
        <v>40</v>
      </c>
      <c r="C46" s="14" t="s">
        <v>38</v>
      </c>
      <c r="D46" s="14" t="s">
        <v>39</v>
      </c>
      <c r="E46" s="15">
        <v>5461.99</v>
      </c>
      <c r="F46" s="14">
        <v>1</v>
      </c>
      <c r="G46" s="20">
        <f t="shared" ref="G46:G51" si="3">E46*F46</f>
        <v>5461.99</v>
      </c>
    </row>
    <row r="47" spans="1:7" x14ac:dyDescent="0.3">
      <c r="A47" s="9"/>
      <c r="B47" s="14" t="s">
        <v>24</v>
      </c>
      <c r="C47" s="14" t="s">
        <v>20</v>
      </c>
      <c r="D47" s="14" t="s">
        <v>21</v>
      </c>
      <c r="E47" s="15">
        <v>370</v>
      </c>
      <c r="F47" s="14">
        <v>3</v>
      </c>
      <c r="G47" s="20">
        <f t="shared" si="3"/>
        <v>1110</v>
      </c>
    </row>
    <row r="48" spans="1:7" x14ac:dyDescent="0.3">
      <c r="A48" s="9"/>
      <c r="B48" s="14" t="s">
        <v>22</v>
      </c>
      <c r="C48" s="14" t="s">
        <v>23</v>
      </c>
      <c r="D48" s="14" t="s">
        <v>25</v>
      </c>
      <c r="E48" s="15">
        <v>425</v>
      </c>
      <c r="F48" s="14">
        <v>2</v>
      </c>
      <c r="G48" s="20">
        <f t="shared" si="3"/>
        <v>850</v>
      </c>
    </row>
    <row r="49" spans="1:7" ht="28.8" x14ac:dyDescent="0.3">
      <c r="A49" s="9"/>
      <c r="B49" s="17" t="s">
        <v>26</v>
      </c>
      <c r="C49" s="17" t="s">
        <v>27</v>
      </c>
      <c r="D49" s="18" t="s">
        <v>28</v>
      </c>
      <c r="E49" s="19">
        <v>317.99</v>
      </c>
      <c r="F49" s="14">
        <v>6</v>
      </c>
      <c r="G49" s="20">
        <f t="shared" si="3"/>
        <v>1907.94</v>
      </c>
    </row>
    <row r="50" spans="1:7" x14ac:dyDescent="0.3">
      <c r="A50" s="9"/>
      <c r="B50" s="14" t="s">
        <v>30</v>
      </c>
      <c r="C50" s="14" t="s">
        <v>31</v>
      </c>
      <c r="D50" s="14" t="s">
        <v>29</v>
      </c>
      <c r="E50" s="15">
        <v>18.989999999999998</v>
      </c>
      <c r="F50" s="14">
        <v>6</v>
      </c>
      <c r="G50" s="20">
        <f t="shared" si="3"/>
        <v>113.94</v>
      </c>
    </row>
    <row r="51" spans="1:7" x14ac:dyDescent="0.3">
      <c r="A51" s="9"/>
      <c r="B51" s="14" t="s">
        <v>34</v>
      </c>
      <c r="C51" s="14" t="s">
        <v>36</v>
      </c>
      <c r="D51" s="14" t="s">
        <v>35</v>
      </c>
      <c r="E51" s="15">
        <v>168.99</v>
      </c>
      <c r="F51" s="14">
        <v>2</v>
      </c>
      <c r="G51" s="20">
        <f t="shared" si="3"/>
        <v>337.98</v>
      </c>
    </row>
    <row r="52" spans="1:7" x14ac:dyDescent="0.3">
      <c r="E52" s="1" t="s">
        <v>17</v>
      </c>
      <c r="F52" s="1"/>
      <c r="G52" s="7">
        <f>SUM(G45:G51)</f>
        <v>19461.839999999997</v>
      </c>
    </row>
    <row r="55" spans="1:7" x14ac:dyDescent="0.3">
      <c r="A55" s="1" t="s">
        <v>3</v>
      </c>
      <c r="B55" s="1" t="s">
        <v>4</v>
      </c>
      <c r="C55" s="1" t="s">
        <v>5</v>
      </c>
      <c r="D55" s="1" t="s">
        <v>6</v>
      </c>
      <c r="E55" s="1" t="s">
        <v>7</v>
      </c>
      <c r="F55" s="1" t="s">
        <v>8</v>
      </c>
      <c r="G55" s="1" t="s">
        <v>9</v>
      </c>
    </row>
    <row r="56" spans="1:7" x14ac:dyDescent="0.3">
      <c r="A56" s="9" t="s">
        <v>14</v>
      </c>
      <c r="B56" s="13" t="s">
        <v>37</v>
      </c>
      <c r="C56" s="14" t="s">
        <v>18</v>
      </c>
      <c r="D56" s="14" t="s">
        <v>19</v>
      </c>
      <c r="E56" s="15">
        <v>9679.99</v>
      </c>
      <c r="F56" s="14">
        <v>1</v>
      </c>
      <c r="G56" s="20">
        <f>E56*F56</f>
        <v>9679.99</v>
      </c>
    </row>
    <row r="57" spans="1:7" x14ac:dyDescent="0.3">
      <c r="A57" s="9"/>
      <c r="B57" s="13" t="s">
        <v>40</v>
      </c>
      <c r="C57" s="14" t="s">
        <v>38</v>
      </c>
      <c r="D57" s="14" t="s">
        <v>39</v>
      </c>
      <c r="E57" s="15">
        <v>5461.99</v>
      </c>
      <c r="F57" s="14">
        <v>2</v>
      </c>
      <c r="G57" s="20">
        <f>E57*F57</f>
        <v>10923.98</v>
      </c>
    </row>
    <row r="58" spans="1:7" x14ac:dyDescent="0.3">
      <c r="A58" s="9"/>
      <c r="B58" s="14" t="s">
        <v>24</v>
      </c>
      <c r="C58" s="14" t="s">
        <v>20</v>
      </c>
      <c r="D58" s="14" t="s">
        <v>21</v>
      </c>
      <c r="E58" s="15">
        <v>370</v>
      </c>
      <c r="F58" s="14">
        <v>4</v>
      </c>
      <c r="G58" s="20">
        <f t="shared" ref="G58:G62" si="4">E58*F58</f>
        <v>1480</v>
      </c>
    </row>
    <row r="59" spans="1:7" x14ac:dyDescent="0.3">
      <c r="A59" s="9"/>
      <c r="B59" s="14" t="s">
        <v>22</v>
      </c>
      <c r="C59" s="14" t="s">
        <v>23</v>
      </c>
      <c r="D59" s="14" t="s">
        <v>25</v>
      </c>
      <c r="E59" s="15">
        <v>425</v>
      </c>
      <c r="F59" s="14">
        <v>3</v>
      </c>
      <c r="G59" s="20">
        <f t="shared" si="4"/>
        <v>1275</v>
      </c>
    </row>
    <row r="60" spans="1:7" ht="28.8" x14ac:dyDescent="0.3">
      <c r="A60" s="9"/>
      <c r="B60" s="17" t="s">
        <v>26</v>
      </c>
      <c r="C60" s="17" t="s">
        <v>27</v>
      </c>
      <c r="D60" s="18" t="s">
        <v>28</v>
      </c>
      <c r="E60" s="19">
        <v>317.99</v>
      </c>
      <c r="F60" s="14">
        <v>8</v>
      </c>
      <c r="G60" s="20">
        <f t="shared" si="4"/>
        <v>2543.92</v>
      </c>
    </row>
    <row r="61" spans="1:7" x14ac:dyDescent="0.3">
      <c r="A61" s="9"/>
      <c r="B61" s="14" t="s">
        <v>30</v>
      </c>
      <c r="C61" s="14" t="s">
        <v>31</v>
      </c>
      <c r="D61" s="14" t="s">
        <v>29</v>
      </c>
      <c r="E61" s="15">
        <v>18.989999999999998</v>
      </c>
      <c r="F61" s="14">
        <v>8</v>
      </c>
      <c r="G61" s="20">
        <f t="shared" si="4"/>
        <v>151.91999999999999</v>
      </c>
    </row>
    <row r="62" spans="1:7" x14ac:dyDescent="0.3">
      <c r="A62" s="9"/>
      <c r="B62" s="14" t="s">
        <v>34</v>
      </c>
      <c r="C62" s="14" t="s">
        <v>36</v>
      </c>
      <c r="D62" s="14" t="s">
        <v>35</v>
      </c>
      <c r="E62" s="15">
        <v>168.99</v>
      </c>
      <c r="F62" s="14">
        <v>3</v>
      </c>
      <c r="G62" s="20">
        <f t="shared" si="4"/>
        <v>506.97</v>
      </c>
    </row>
    <row r="63" spans="1:7" x14ac:dyDescent="0.3">
      <c r="E63" s="1" t="s">
        <v>17</v>
      </c>
      <c r="F63" s="1"/>
      <c r="G63" s="7">
        <f>SUM(G56:G62)</f>
        <v>26561.78</v>
      </c>
    </row>
    <row r="66" spans="1:7" x14ac:dyDescent="0.3">
      <c r="A66" s="1" t="s">
        <v>3</v>
      </c>
      <c r="B66" s="1" t="s">
        <v>4</v>
      </c>
      <c r="C66" s="1" t="s">
        <v>5</v>
      </c>
      <c r="D66" s="1" t="s">
        <v>6</v>
      </c>
      <c r="E66" s="1" t="s">
        <v>7</v>
      </c>
      <c r="F66" s="1" t="s">
        <v>8</v>
      </c>
      <c r="G66" s="1" t="s">
        <v>9</v>
      </c>
    </row>
    <row r="67" spans="1:7" x14ac:dyDescent="0.3">
      <c r="A67" s="9" t="s">
        <v>15</v>
      </c>
      <c r="B67" s="13" t="s">
        <v>37</v>
      </c>
      <c r="C67" s="14" t="s">
        <v>18</v>
      </c>
      <c r="D67" s="14" t="s">
        <v>19</v>
      </c>
      <c r="E67" s="20">
        <v>9679.99</v>
      </c>
      <c r="F67" s="14">
        <v>1</v>
      </c>
      <c r="G67" s="20">
        <f>E67*F67</f>
        <v>9679.99</v>
      </c>
    </row>
    <row r="68" spans="1:7" x14ac:dyDescent="0.3">
      <c r="A68" s="9"/>
      <c r="B68" s="13" t="s">
        <v>40</v>
      </c>
      <c r="C68" s="14" t="s">
        <v>38</v>
      </c>
      <c r="D68" s="14" t="s">
        <v>39</v>
      </c>
      <c r="E68" s="15">
        <v>5461.99</v>
      </c>
      <c r="F68" s="14">
        <v>1</v>
      </c>
      <c r="G68" s="20">
        <f t="shared" ref="G68:G73" si="5">E68*F68</f>
        <v>5461.99</v>
      </c>
    </row>
    <row r="69" spans="1:7" x14ac:dyDescent="0.3">
      <c r="A69" s="9"/>
      <c r="B69" s="14" t="s">
        <v>24</v>
      </c>
      <c r="C69" s="14" t="s">
        <v>20</v>
      </c>
      <c r="D69" s="14" t="s">
        <v>21</v>
      </c>
      <c r="E69" s="15">
        <v>370</v>
      </c>
      <c r="F69" s="14">
        <v>4</v>
      </c>
      <c r="G69" s="20">
        <f t="shared" si="5"/>
        <v>1480</v>
      </c>
    </row>
    <row r="70" spans="1:7" x14ac:dyDescent="0.3">
      <c r="A70" s="9"/>
      <c r="B70" s="14" t="s">
        <v>22</v>
      </c>
      <c r="C70" s="14" t="s">
        <v>23</v>
      </c>
      <c r="D70" s="14" t="s">
        <v>25</v>
      </c>
      <c r="E70" s="15">
        <v>425</v>
      </c>
      <c r="F70" s="14">
        <v>2</v>
      </c>
      <c r="G70" s="20">
        <f t="shared" si="5"/>
        <v>850</v>
      </c>
    </row>
    <row r="71" spans="1:7" ht="28.8" x14ac:dyDescent="0.3">
      <c r="A71" s="9"/>
      <c r="B71" s="17" t="s">
        <v>26</v>
      </c>
      <c r="C71" s="17" t="s">
        <v>27</v>
      </c>
      <c r="D71" s="18" t="s">
        <v>28</v>
      </c>
      <c r="E71" s="19">
        <v>317.99</v>
      </c>
      <c r="F71" s="14">
        <v>6</v>
      </c>
      <c r="G71" s="20">
        <f t="shared" si="5"/>
        <v>1907.94</v>
      </c>
    </row>
    <row r="72" spans="1:7" x14ac:dyDescent="0.3">
      <c r="A72" s="9"/>
      <c r="B72" s="14" t="s">
        <v>32</v>
      </c>
      <c r="C72" s="14" t="s">
        <v>33</v>
      </c>
      <c r="D72" s="14" t="s">
        <v>29</v>
      </c>
      <c r="E72" s="15">
        <v>23.99</v>
      </c>
      <c r="F72" s="14">
        <v>6</v>
      </c>
      <c r="G72" s="20">
        <f t="shared" si="5"/>
        <v>143.94</v>
      </c>
    </row>
    <row r="73" spans="1:7" x14ac:dyDescent="0.3">
      <c r="A73" s="9"/>
      <c r="B73" s="14" t="s">
        <v>34</v>
      </c>
      <c r="C73" s="14" t="s">
        <v>36</v>
      </c>
      <c r="D73" s="14" t="s">
        <v>35</v>
      </c>
      <c r="E73" s="15">
        <v>168.99</v>
      </c>
      <c r="F73" s="14">
        <v>2</v>
      </c>
      <c r="G73" s="20">
        <f t="shared" si="5"/>
        <v>337.98</v>
      </c>
    </row>
    <row r="74" spans="1:7" x14ac:dyDescent="0.3">
      <c r="E74" s="1" t="s">
        <v>17</v>
      </c>
      <c r="F74" s="1"/>
      <c r="G74" s="7">
        <f>SUM(G67:G73)</f>
        <v>19861.839999999997</v>
      </c>
    </row>
    <row r="77" spans="1:7" x14ac:dyDescent="0.3">
      <c r="A77" s="1" t="s">
        <v>3</v>
      </c>
      <c r="B77" s="1" t="s">
        <v>4</v>
      </c>
      <c r="C77" s="1" t="s">
        <v>5</v>
      </c>
      <c r="D77" s="1" t="s">
        <v>6</v>
      </c>
      <c r="E77" s="1" t="s">
        <v>7</v>
      </c>
      <c r="F77" s="1" t="s">
        <v>8</v>
      </c>
      <c r="G77" s="1" t="s">
        <v>9</v>
      </c>
    </row>
    <row r="78" spans="1:7" x14ac:dyDescent="0.3">
      <c r="A78" s="9" t="s">
        <v>41</v>
      </c>
      <c r="B78" s="13" t="s">
        <v>37</v>
      </c>
      <c r="C78" s="14" t="s">
        <v>18</v>
      </c>
      <c r="D78" s="14" t="s">
        <v>19</v>
      </c>
      <c r="E78" s="20">
        <v>9679.99</v>
      </c>
      <c r="F78" s="14">
        <v>1</v>
      </c>
      <c r="G78" s="20">
        <f>E78*F78</f>
        <v>9679.99</v>
      </c>
    </row>
    <row r="79" spans="1:7" x14ac:dyDescent="0.3">
      <c r="A79" s="9"/>
      <c r="B79" s="13" t="s">
        <v>44</v>
      </c>
      <c r="C79" s="14" t="s">
        <v>45</v>
      </c>
      <c r="D79" s="14" t="s">
        <v>46</v>
      </c>
      <c r="E79" s="15">
        <v>6859.98</v>
      </c>
      <c r="F79" s="14">
        <v>1</v>
      </c>
      <c r="G79" s="20">
        <f>E79*F79</f>
        <v>6859.98</v>
      </c>
    </row>
    <row r="80" spans="1:7" x14ac:dyDescent="0.3">
      <c r="A80" s="9"/>
      <c r="B80" s="13" t="s">
        <v>40</v>
      </c>
      <c r="C80" s="14" t="s">
        <v>38</v>
      </c>
      <c r="D80" s="14" t="s">
        <v>39</v>
      </c>
      <c r="E80" s="15">
        <v>5461.99</v>
      </c>
      <c r="F80" s="14">
        <v>1</v>
      </c>
      <c r="G80" s="20">
        <f t="shared" ref="G80:G87" si="6">E80*F80</f>
        <v>5461.99</v>
      </c>
    </row>
    <row r="81" spans="1:7" x14ac:dyDescent="0.3">
      <c r="A81" s="9"/>
      <c r="B81" s="14" t="s">
        <v>24</v>
      </c>
      <c r="C81" s="14" t="s">
        <v>20</v>
      </c>
      <c r="D81" s="14" t="s">
        <v>21</v>
      </c>
      <c r="E81" s="15">
        <v>370</v>
      </c>
      <c r="F81" s="14">
        <v>2</v>
      </c>
      <c r="G81" s="20">
        <f t="shared" si="6"/>
        <v>740</v>
      </c>
    </row>
    <row r="82" spans="1:7" x14ac:dyDescent="0.3">
      <c r="A82" s="9"/>
      <c r="B82" s="14" t="s">
        <v>22</v>
      </c>
      <c r="C82" s="14" t="s">
        <v>23</v>
      </c>
      <c r="D82" s="14" t="s">
        <v>25</v>
      </c>
      <c r="E82" s="15">
        <v>425</v>
      </c>
      <c r="F82" s="14">
        <v>2</v>
      </c>
      <c r="G82" s="20">
        <f t="shared" si="6"/>
        <v>850</v>
      </c>
    </row>
    <row r="83" spans="1:7" ht="28.8" x14ac:dyDescent="0.3">
      <c r="A83" s="9"/>
      <c r="B83" s="17" t="s">
        <v>26</v>
      </c>
      <c r="C83" s="17" t="s">
        <v>27</v>
      </c>
      <c r="D83" s="18" t="s">
        <v>28</v>
      </c>
      <c r="E83" s="19">
        <v>317.99</v>
      </c>
      <c r="F83" s="14">
        <v>4</v>
      </c>
      <c r="G83" s="20">
        <f t="shared" si="6"/>
        <v>1271.96</v>
      </c>
    </row>
    <row r="84" spans="1:7" x14ac:dyDescent="0.3">
      <c r="A84" s="9"/>
      <c r="B84" s="14" t="s">
        <v>30</v>
      </c>
      <c r="C84" s="14" t="s">
        <v>31</v>
      </c>
      <c r="D84" s="14" t="s">
        <v>29</v>
      </c>
      <c r="E84" s="15">
        <v>18.989999999999998</v>
      </c>
      <c r="F84" s="14">
        <v>5</v>
      </c>
      <c r="G84" s="20">
        <f t="shared" si="6"/>
        <v>94.949999999999989</v>
      </c>
    </row>
    <row r="85" spans="1:7" x14ac:dyDescent="0.3">
      <c r="A85" s="9"/>
      <c r="B85" s="14" t="s">
        <v>32</v>
      </c>
      <c r="C85" s="14" t="s">
        <v>33</v>
      </c>
      <c r="D85" s="14" t="s">
        <v>29</v>
      </c>
      <c r="E85" s="15">
        <v>23.99</v>
      </c>
      <c r="F85" s="14">
        <v>5</v>
      </c>
      <c r="G85" s="20">
        <f t="shared" si="6"/>
        <v>119.94999999999999</v>
      </c>
    </row>
    <row r="86" spans="1:7" x14ac:dyDescent="0.3">
      <c r="A86" s="9"/>
      <c r="B86" s="14" t="s">
        <v>50</v>
      </c>
      <c r="C86" s="14" t="s">
        <v>51</v>
      </c>
      <c r="D86" s="14" t="s">
        <v>52</v>
      </c>
      <c r="E86" s="15">
        <v>10.99</v>
      </c>
      <c r="F86" s="14">
        <v>2</v>
      </c>
      <c r="G86" s="20">
        <f t="shared" si="6"/>
        <v>21.98</v>
      </c>
    </row>
    <row r="87" spans="1:7" x14ac:dyDescent="0.3">
      <c r="A87" s="9"/>
      <c r="B87" s="14" t="s">
        <v>34</v>
      </c>
      <c r="C87" s="14" t="s">
        <v>36</v>
      </c>
      <c r="D87" s="14" t="s">
        <v>35</v>
      </c>
      <c r="E87" s="15">
        <v>168.99</v>
      </c>
      <c r="F87" s="14">
        <v>4</v>
      </c>
      <c r="G87" s="20">
        <f t="shared" si="6"/>
        <v>675.96</v>
      </c>
    </row>
    <row r="88" spans="1:7" x14ac:dyDescent="0.3">
      <c r="E88" s="1" t="s">
        <v>17</v>
      </c>
      <c r="F88" s="1"/>
      <c r="G88" s="7">
        <f>SUM(G78:G87)</f>
        <v>25776.76</v>
      </c>
    </row>
    <row r="92" spans="1:7" x14ac:dyDescent="0.3">
      <c r="A92" s="9" t="s">
        <v>43</v>
      </c>
      <c r="B92" s="1" t="s">
        <v>42</v>
      </c>
    </row>
    <row r="93" spans="1:7" x14ac:dyDescent="0.3">
      <c r="A93" s="9"/>
      <c r="B93" s="22"/>
    </row>
    <row r="94" spans="1:7" ht="15.6" x14ac:dyDescent="0.3">
      <c r="A94" s="9"/>
      <c r="B94" s="23">
        <f>SUM(G20,G30,G41,G52,G63,G74,G88)</f>
        <v>214383.28000000003</v>
      </c>
    </row>
  </sheetData>
  <mergeCells count="8">
    <mergeCell ref="A67:A73"/>
    <mergeCell ref="A78:A87"/>
    <mergeCell ref="A92:A94"/>
    <mergeCell ref="A10:A19"/>
    <mergeCell ref="A24:A29"/>
    <mergeCell ref="A34:A40"/>
    <mergeCell ref="A45:A51"/>
    <mergeCell ref="A56:A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Ronel Kakos</dc:creator>
  <cp:lastModifiedBy>Ronel Kakos</cp:lastModifiedBy>
  <dcterms:created xsi:type="dcterms:W3CDTF">2024-02-24T03:24:17Z</dcterms:created>
  <dcterms:modified xsi:type="dcterms:W3CDTF">2024-03-25T01:40:43Z</dcterms:modified>
</cp:coreProperties>
</file>