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ustClass\110-碩二上\射出成型實驗室\20220125_KevinData\L45_rebuild(base)\iris_feature_importances\data\"/>
    </mc:Choice>
  </mc:AlternateContent>
  <xr:revisionPtr revIDLastSave="0" documentId="13_ncr:1_{0C4F3F36-D0DB-4F8B-8651-9EDEEC20D0F4}" xr6:coauthVersionLast="47" xr6:coauthVersionMax="47" xr10:uidLastSave="{00000000-0000-0000-0000-000000000000}"/>
  <bookViews>
    <workbookView xWindow="1428" yWindow="1428" windowWidth="17280" windowHeight="8964" xr2:uid="{00000000-000D-0000-FFFF-FFFF00000000}"/>
  </bookViews>
  <sheets>
    <sheet name="L45_warpage_csv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Q9" i="1"/>
  <c r="R8" i="1"/>
  <c r="Q8" i="1"/>
  <c r="Q5" i="1"/>
  <c r="Q6" i="1"/>
  <c r="Q10" i="1" l="1"/>
  <c r="Q11" i="1" s="1"/>
  <c r="Q12" i="1" s="1"/>
  <c r="Q13" i="1" l="1"/>
</calcChain>
</file>

<file path=xl/sharedStrings.xml><?xml version="1.0" encoding="utf-8"?>
<sst xmlns="http://schemas.openxmlformats.org/spreadsheetml/2006/main" count="24" uniqueCount="24">
  <si>
    <t>no</t>
  </si>
  <si>
    <t>cooling_time</t>
  </si>
  <si>
    <t>packing_time</t>
  </si>
  <si>
    <t>injection_speed</t>
  </si>
  <si>
    <t>VP_position</t>
  </si>
  <si>
    <t>packing_pressure1</t>
  </si>
  <si>
    <t>packing_pressure2</t>
  </si>
  <si>
    <t>packing_pressure3</t>
  </si>
  <si>
    <t>packing_time1</t>
  </si>
  <si>
    <t>packing_time2</t>
  </si>
  <si>
    <t>material_temperature</t>
  </si>
  <si>
    <t>mold_temperature</t>
  </si>
  <si>
    <t>warpage</t>
  </si>
  <si>
    <t>warpage_min</t>
    <phoneticPr fontId="18" type="noConversion"/>
  </si>
  <si>
    <t>warpage_max</t>
    <phoneticPr fontId="18" type="noConversion"/>
  </si>
  <si>
    <t>warpage_q1</t>
    <phoneticPr fontId="18" type="noConversion"/>
  </si>
  <si>
    <t>warpage_q2</t>
    <phoneticPr fontId="18" type="noConversion"/>
  </si>
  <si>
    <t>waqpage_q3</t>
    <phoneticPr fontId="18" type="noConversion"/>
  </si>
  <si>
    <t>IQR</t>
    <phoneticPr fontId="18" type="noConversion"/>
  </si>
  <si>
    <t>1.5IQR</t>
    <phoneticPr fontId="18" type="noConversion"/>
  </si>
  <si>
    <t>Q1-1.5IQR</t>
    <phoneticPr fontId="18" type="noConversion"/>
  </si>
  <si>
    <t>Q3+1.5IQR</t>
    <phoneticPr fontId="18" type="noConversion"/>
  </si>
  <si>
    <t>range</t>
    <phoneticPr fontId="18" type="noConversion"/>
  </si>
  <si>
    <t>0.0128~0.1584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</si>
</sst>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L45_warpage_csv!$M$1</c:f>
              <c:strCache>
                <c:ptCount val="1"/>
                <c:pt idx="0">
                  <c:v>warpage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L45_warpage_csv!$M$2:$M$46</c:f>
              <c:numCache>
                <c:formatCode>General</c:formatCode>
                <c:ptCount val="45"/>
                <c:pt idx="0">
                  <c:v>9.0305739999999995E-2</c:v>
                </c:pt>
                <c:pt idx="1">
                  <c:v>0.16222618499999999</c:v>
                </c:pt>
                <c:pt idx="2">
                  <c:v>6.9754828000000005E-2</c:v>
                </c:pt>
                <c:pt idx="3">
                  <c:v>7.3773986E-2</c:v>
                </c:pt>
                <c:pt idx="4">
                  <c:v>7.0359662000000003E-2</c:v>
                </c:pt>
                <c:pt idx="5">
                  <c:v>0.20264172599999999</c:v>
                </c:pt>
                <c:pt idx="6">
                  <c:v>8.3795223000000002E-2</c:v>
                </c:pt>
                <c:pt idx="7">
                  <c:v>8.0052632999999998E-2</c:v>
                </c:pt>
                <c:pt idx="8">
                  <c:v>5.5485224E-2</c:v>
                </c:pt>
                <c:pt idx="9">
                  <c:v>7.7243938999999998E-2</c:v>
                </c:pt>
                <c:pt idx="10">
                  <c:v>7.0505787E-2</c:v>
                </c:pt>
                <c:pt idx="11">
                  <c:v>6.7269562000000005E-2</c:v>
                </c:pt>
                <c:pt idx="12">
                  <c:v>7.6671004000000001E-2</c:v>
                </c:pt>
                <c:pt idx="13">
                  <c:v>0.119091555</c:v>
                </c:pt>
                <c:pt idx="14">
                  <c:v>8.8765847999999994E-2</c:v>
                </c:pt>
                <c:pt idx="15">
                  <c:v>0.11724979100000001</c:v>
                </c:pt>
                <c:pt idx="16">
                  <c:v>8.5967522000000005E-2</c:v>
                </c:pt>
                <c:pt idx="17">
                  <c:v>7.1423182000000002E-2</c:v>
                </c:pt>
                <c:pt idx="18">
                  <c:v>5.8949107000000001E-2</c:v>
                </c:pt>
                <c:pt idx="19">
                  <c:v>0.25032433900000001</c:v>
                </c:pt>
                <c:pt idx="20">
                  <c:v>6.8910128000000001E-2</c:v>
                </c:pt>
                <c:pt idx="21">
                  <c:v>0.33455881500000001</c:v>
                </c:pt>
                <c:pt idx="22">
                  <c:v>5.2346614999999999E-2</c:v>
                </c:pt>
                <c:pt idx="23">
                  <c:v>6.4093700000000003E-2</c:v>
                </c:pt>
                <c:pt idx="24">
                  <c:v>8.8730423000000003E-2</c:v>
                </c:pt>
                <c:pt idx="25">
                  <c:v>6.4599926000000002E-2</c:v>
                </c:pt>
                <c:pt idx="26">
                  <c:v>7.9057077000000003E-2</c:v>
                </c:pt>
                <c:pt idx="27">
                  <c:v>6.3804710000000001E-2</c:v>
                </c:pt>
                <c:pt idx="28">
                  <c:v>7.1111049999999995E-2</c:v>
                </c:pt>
                <c:pt idx="29">
                  <c:v>0.13259562799999999</c:v>
                </c:pt>
                <c:pt idx="30">
                  <c:v>6.8527485999999999E-2</c:v>
                </c:pt>
                <c:pt idx="31">
                  <c:v>8.0390564999999997E-2</c:v>
                </c:pt>
                <c:pt idx="32">
                  <c:v>5.0266851000000001E-2</c:v>
                </c:pt>
                <c:pt idx="33">
                  <c:v>0.12515353000000001</c:v>
                </c:pt>
                <c:pt idx="34">
                  <c:v>7.4116354999999995E-2</c:v>
                </c:pt>
                <c:pt idx="35">
                  <c:v>0.19963139999999999</c:v>
                </c:pt>
                <c:pt idx="36">
                  <c:v>6.7503779999999999E-2</c:v>
                </c:pt>
                <c:pt idx="37">
                  <c:v>6.4274850999999994E-2</c:v>
                </c:pt>
                <c:pt idx="38">
                  <c:v>6.9091050000000001E-2</c:v>
                </c:pt>
                <c:pt idx="39">
                  <c:v>0.120875835</c:v>
                </c:pt>
                <c:pt idx="40">
                  <c:v>7.1166350000000003E-2</c:v>
                </c:pt>
                <c:pt idx="41">
                  <c:v>6.7216138999999994E-2</c:v>
                </c:pt>
                <c:pt idx="42">
                  <c:v>4.4193001000000003E-2</c:v>
                </c:pt>
                <c:pt idx="43">
                  <c:v>8.6206106000000005E-2</c:v>
                </c:pt>
                <c:pt idx="44">
                  <c:v>0.16161895200000001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7-4E69-B649-22AB30D7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697711"/>
        <c:axId val="2072773567"/>
      </c:scatterChart>
      <c:valAx>
        <c:axId val="1941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773567"/>
        <c:crosses val="autoZero"/>
        <c:crossBetween val="midCat"/>
      </c:valAx>
      <c:valAx>
        <c:axId val="20727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</xdr:colOff>
      <xdr:row>16</xdr:row>
      <xdr:rowOff>0</xdr:rowOff>
    </xdr:from>
    <xdr:to>
      <xdr:col>20</xdr:col>
      <xdr:colOff>605790</xdr:colOff>
      <xdr:row>29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8C7781-6E4E-443E-B591-CDB4CCE2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L2" zoomScaleNormal="100" workbookViewId="0">
      <selection activeCell="T7" sqref="T7:T8"/>
    </sheetView>
  </sheetViews>
  <sheetFormatPr defaultRowHeight="16.2" x14ac:dyDescent="0.3"/>
  <cols>
    <col min="16" max="16" width="13.33203125" bestFit="1" customWidth="1"/>
    <col min="17" max="17" width="14.109375" bestFit="1" customWidth="1"/>
    <col min="18" max="18" width="9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">
      <c r="A2">
        <v>1</v>
      </c>
      <c r="B2">
        <v>18</v>
      </c>
      <c r="C2">
        <v>10</v>
      </c>
      <c r="D2">
        <v>10</v>
      </c>
      <c r="E2">
        <v>14</v>
      </c>
      <c r="F2">
        <v>40</v>
      </c>
      <c r="G2">
        <v>20</v>
      </c>
      <c r="H2">
        <v>10</v>
      </c>
      <c r="I2">
        <v>1</v>
      </c>
      <c r="J2">
        <v>2</v>
      </c>
      <c r="K2">
        <v>190</v>
      </c>
      <c r="L2">
        <v>40</v>
      </c>
      <c r="M2">
        <v>9.0305739999999995E-2</v>
      </c>
    </row>
    <row r="3" spans="1:18" x14ac:dyDescent="0.3">
      <c r="A3">
        <v>2</v>
      </c>
      <c r="B3">
        <v>18</v>
      </c>
      <c r="C3">
        <v>10</v>
      </c>
      <c r="D3">
        <v>15</v>
      </c>
      <c r="E3">
        <v>15</v>
      </c>
      <c r="F3">
        <v>45</v>
      </c>
      <c r="G3">
        <v>25</v>
      </c>
      <c r="H3">
        <v>12.5</v>
      </c>
      <c r="I3">
        <v>1.5</v>
      </c>
      <c r="J3">
        <v>2.5</v>
      </c>
      <c r="K3">
        <v>200</v>
      </c>
      <c r="L3">
        <v>50</v>
      </c>
      <c r="M3">
        <v>0.16222618499999999</v>
      </c>
    </row>
    <row r="4" spans="1:18" x14ac:dyDescent="0.3">
      <c r="A4">
        <v>3</v>
      </c>
      <c r="B4">
        <v>18</v>
      </c>
      <c r="C4">
        <v>10</v>
      </c>
      <c r="D4">
        <v>20</v>
      </c>
      <c r="E4">
        <v>16</v>
      </c>
      <c r="F4">
        <v>50</v>
      </c>
      <c r="G4">
        <v>30</v>
      </c>
      <c r="H4">
        <v>15</v>
      </c>
      <c r="I4">
        <v>2</v>
      </c>
      <c r="J4">
        <v>3</v>
      </c>
      <c r="K4">
        <v>210</v>
      </c>
      <c r="L4">
        <v>60</v>
      </c>
      <c r="M4">
        <v>6.9754828000000005E-2</v>
      </c>
    </row>
    <row r="5" spans="1:18" x14ac:dyDescent="0.3">
      <c r="A5">
        <v>4</v>
      </c>
      <c r="B5">
        <v>18</v>
      </c>
      <c r="C5">
        <v>10</v>
      </c>
      <c r="D5">
        <v>25</v>
      </c>
      <c r="E5">
        <v>17</v>
      </c>
      <c r="F5">
        <v>55</v>
      </c>
      <c r="G5">
        <v>35</v>
      </c>
      <c r="H5">
        <v>17.5</v>
      </c>
      <c r="I5">
        <v>2.5</v>
      </c>
      <c r="J5">
        <v>3.5</v>
      </c>
      <c r="K5">
        <v>220</v>
      </c>
      <c r="L5">
        <v>70</v>
      </c>
      <c r="M5">
        <v>7.3773986E-2</v>
      </c>
      <c r="P5" t="s">
        <v>13</v>
      </c>
      <c r="Q5">
        <f>MIN(M2:M46)</f>
        <v>4.4193001000000003E-2</v>
      </c>
    </row>
    <row r="6" spans="1:18" x14ac:dyDescent="0.3">
      <c r="A6">
        <v>5</v>
      </c>
      <c r="B6">
        <v>18</v>
      </c>
      <c r="C6">
        <v>10</v>
      </c>
      <c r="D6">
        <v>30</v>
      </c>
      <c r="E6">
        <v>18</v>
      </c>
      <c r="F6">
        <v>60</v>
      </c>
      <c r="G6">
        <v>40</v>
      </c>
      <c r="H6">
        <v>20</v>
      </c>
      <c r="I6">
        <v>3</v>
      </c>
      <c r="J6">
        <v>4</v>
      </c>
      <c r="K6">
        <v>230</v>
      </c>
      <c r="L6">
        <v>80</v>
      </c>
      <c r="M6">
        <v>7.0359662000000003E-2</v>
      </c>
      <c r="P6" t="s">
        <v>14</v>
      </c>
      <c r="Q6">
        <f>MAX(M2:M46)</f>
        <v>0.33455881500000001</v>
      </c>
    </row>
    <row r="7" spans="1:18" x14ac:dyDescent="0.3">
      <c r="A7">
        <v>6</v>
      </c>
      <c r="B7">
        <v>18</v>
      </c>
      <c r="C7">
        <v>11.5</v>
      </c>
      <c r="D7">
        <v>10</v>
      </c>
      <c r="E7">
        <v>14</v>
      </c>
      <c r="F7">
        <v>40</v>
      </c>
      <c r="G7">
        <v>25</v>
      </c>
      <c r="H7">
        <v>12.5</v>
      </c>
      <c r="I7">
        <v>1.5</v>
      </c>
      <c r="J7">
        <v>3</v>
      </c>
      <c r="K7">
        <v>210</v>
      </c>
      <c r="L7">
        <v>60</v>
      </c>
      <c r="M7">
        <v>0.20264172599999999</v>
      </c>
      <c r="P7" t="s">
        <v>15</v>
      </c>
      <c r="Q7">
        <f>_xlfn.QUARTILE.EXC(M2:M46,1)</f>
        <v>6.7386671000000009E-2</v>
      </c>
    </row>
    <row r="8" spans="1:18" x14ac:dyDescent="0.3">
      <c r="A8">
        <v>7</v>
      </c>
      <c r="B8">
        <v>18</v>
      </c>
      <c r="C8">
        <v>11.5</v>
      </c>
      <c r="D8">
        <v>15</v>
      </c>
      <c r="E8">
        <v>15</v>
      </c>
      <c r="F8">
        <v>45</v>
      </c>
      <c r="G8">
        <v>30</v>
      </c>
      <c r="H8">
        <v>15</v>
      </c>
      <c r="I8">
        <v>2</v>
      </c>
      <c r="J8">
        <v>3.5</v>
      </c>
      <c r="K8">
        <v>220</v>
      </c>
      <c r="L8">
        <v>70</v>
      </c>
      <c r="M8">
        <v>8.3795223000000002E-2</v>
      </c>
      <c r="P8" t="s">
        <v>16</v>
      </c>
      <c r="Q8">
        <f>MEDIAN(M2:M46)</f>
        <v>7.4116354999999995E-2</v>
      </c>
      <c r="R8">
        <f>_xlfn.QUARTILE.EXC(M2:M46,2)</f>
        <v>7.4116354999999995E-2</v>
      </c>
    </row>
    <row r="9" spans="1:18" x14ac:dyDescent="0.3">
      <c r="A9">
        <v>8</v>
      </c>
      <c r="B9">
        <v>18</v>
      </c>
      <c r="C9">
        <v>11.5</v>
      </c>
      <c r="D9">
        <v>20</v>
      </c>
      <c r="E9">
        <v>16</v>
      </c>
      <c r="F9">
        <v>50</v>
      </c>
      <c r="G9">
        <v>35</v>
      </c>
      <c r="H9">
        <v>17.5</v>
      </c>
      <c r="I9">
        <v>2.5</v>
      </c>
      <c r="J9">
        <v>4</v>
      </c>
      <c r="K9">
        <v>230</v>
      </c>
      <c r="L9">
        <v>80</v>
      </c>
      <c r="M9">
        <v>8.0052632999999998E-2</v>
      </c>
      <c r="P9" t="s">
        <v>17</v>
      </c>
      <c r="Q9">
        <f>_xlfn.QUARTILE.EXC(M2:M46,3)</f>
        <v>0.10377776550000001</v>
      </c>
    </row>
    <row r="10" spans="1:18" x14ac:dyDescent="0.3">
      <c r="A10">
        <v>9</v>
      </c>
      <c r="B10">
        <v>18</v>
      </c>
      <c r="C10">
        <v>11.5</v>
      </c>
      <c r="D10">
        <v>25</v>
      </c>
      <c r="E10">
        <v>17</v>
      </c>
      <c r="F10">
        <v>55</v>
      </c>
      <c r="G10">
        <v>40</v>
      </c>
      <c r="H10">
        <v>20</v>
      </c>
      <c r="I10">
        <v>3</v>
      </c>
      <c r="J10">
        <v>2</v>
      </c>
      <c r="K10">
        <v>190</v>
      </c>
      <c r="L10">
        <v>40</v>
      </c>
      <c r="M10">
        <v>5.5485224E-2</v>
      </c>
      <c r="P10" t="s">
        <v>18</v>
      </c>
      <c r="Q10">
        <f>Q9-Q7</f>
        <v>3.6391094499999999E-2</v>
      </c>
    </row>
    <row r="11" spans="1:18" x14ac:dyDescent="0.3">
      <c r="A11">
        <v>10</v>
      </c>
      <c r="B11">
        <v>18</v>
      </c>
      <c r="C11">
        <v>11.5</v>
      </c>
      <c r="D11">
        <v>30</v>
      </c>
      <c r="E11">
        <v>18</v>
      </c>
      <c r="F11">
        <v>60</v>
      </c>
      <c r="G11">
        <v>20</v>
      </c>
      <c r="H11">
        <v>10</v>
      </c>
      <c r="I11">
        <v>1</v>
      </c>
      <c r="J11">
        <v>2.5</v>
      </c>
      <c r="K11">
        <v>200</v>
      </c>
      <c r="L11">
        <v>50</v>
      </c>
      <c r="M11">
        <v>7.7243938999999998E-2</v>
      </c>
      <c r="P11" t="s">
        <v>19</v>
      </c>
      <c r="Q11">
        <f>1.5*Q10</f>
        <v>5.4586641749999998E-2</v>
      </c>
    </row>
    <row r="12" spans="1:18" x14ac:dyDescent="0.3">
      <c r="A12">
        <v>11</v>
      </c>
      <c r="B12">
        <v>18</v>
      </c>
      <c r="C12">
        <v>13</v>
      </c>
      <c r="D12">
        <v>10</v>
      </c>
      <c r="E12">
        <v>14</v>
      </c>
      <c r="F12">
        <v>40</v>
      </c>
      <c r="G12">
        <v>30</v>
      </c>
      <c r="H12">
        <v>15</v>
      </c>
      <c r="I12">
        <v>2</v>
      </c>
      <c r="J12">
        <v>4</v>
      </c>
      <c r="K12">
        <v>230</v>
      </c>
      <c r="L12">
        <v>80</v>
      </c>
      <c r="M12">
        <v>7.0505787E-2</v>
      </c>
      <c r="P12" t="s">
        <v>20</v>
      </c>
      <c r="Q12">
        <f>Q7-Q11</f>
        <v>1.2800029250000011E-2</v>
      </c>
    </row>
    <row r="13" spans="1:18" x14ac:dyDescent="0.3">
      <c r="A13">
        <v>12</v>
      </c>
      <c r="B13">
        <v>18</v>
      </c>
      <c r="C13">
        <v>13</v>
      </c>
      <c r="D13">
        <v>15</v>
      </c>
      <c r="E13">
        <v>15</v>
      </c>
      <c r="F13">
        <v>45</v>
      </c>
      <c r="G13">
        <v>35</v>
      </c>
      <c r="H13">
        <v>17.5</v>
      </c>
      <c r="I13">
        <v>2.5</v>
      </c>
      <c r="J13">
        <v>2</v>
      </c>
      <c r="K13">
        <v>190</v>
      </c>
      <c r="L13">
        <v>40</v>
      </c>
      <c r="M13">
        <v>6.7269562000000005E-2</v>
      </c>
      <c r="P13" t="s">
        <v>21</v>
      </c>
      <c r="Q13">
        <f>Q9+Q11</f>
        <v>0.15836440725000001</v>
      </c>
    </row>
    <row r="14" spans="1:18" x14ac:dyDescent="0.3">
      <c r="A14">
        <v>13</v>
      </c>
      <c r="B14">
        <v>18</v>
      </c>
      <c r="C14">
        <v>13</v>
      </c>
      <c r="D14">
        <v>20</v>
      </c>
      <c r="E14">
        <v>16</v>
      </c>
      <c r="F14">
        <v>50</v>
      </c>
      <c r="G14">
        <v>40</v>
      </c>
      <c r="H14">
        <v>20</v>
      </c>
      <c r="I14">
        <v>3</v>
      </c>
      <c r="J14">
        <v>2.5</v>
      </c>
      <c r="K14">
        <v>200</v>
      </c>
      <c r="L14">
        <v>50</v>
      </c>
      <c r="M14">
        <v>7.6671004000000001E-2</v>
      </c>
      <c r="P14" t="s">
        <v>22</v>
      </c>
      <c r="Q14" t="s">
        <v>23</v>
      </c>
    </row>
    <row r="15" spans="1:18" x14ac:dyDescent="0.3">
      <c r="A15">
        <v>14</v>
      </c>
      <c r="B15">
        <v>18</v>
      </c>
      <c r="C15">
        <v>13</v>
      </c>
      <c r="D15">
        <v>25</v>
      </c>
      <c r="E15">
        <v>17</v>
      </c>
      <c r="F15">
        <v>55</v>
      </c>
      <c r="G15">
        <v>20</v>
      </c>
      <c r="H15">
        <v>10</v>
      </c>
      <c r="I15">
        <v>1</v>
      </c>
      <c r="J15">
        <v>3</v>
      </c>
      <c r="K15">
        <v>210</v>
      </c>
      <c r="L15">
        <v>60</v>
      </c>
      <c r="M15">
        <v>0.119091555</v>
      </c>
    </row>
    <row r="16" spans="1:18" x14ac:dyDescent="0.3">
      <c r="A16">
        <v>15</v>
      </c>
      <c r="B16">
        <v>18</v>
      </c>
      <c r="C16">
        <v>13</v>
      </c>
      <c r="D16">
        <v>30</v>
      </c>
      <c r="E16">
        <v>18</v>
      </c>
      <c r="F16">
        <v>60</v>
      </c>
      <c r="G16">
        <v>25</v>
      </c>
      <c r="H16">
        <v>12.5</v>
      </c>
      <c r="I16">
        <v>1.5</v>
      </c>
      <c r="J16">
        <v>3.5</v>
      </c>
      <c r="K16">
        <v>220</v>
      </c>
      <c r="L16">
        <v>70</v>
      </c>
      <c r="M16">
        <v>8.8765847999999994E-2</v>
      </c>
    </row>
    <row r="17" spans="1:13" x14ac:dyDescent="0.3">
      <c r="A17">
        <v>16</v>
      </c>
      <c r="B17">
        <v>23</v>
      </c>
      <c r="C17">
        <v>10</v>
      </c>
      <c r="D17">
        <v>10</v>
      </c>
      <c r="E17">
        <v>15</v>
      </c>
      <c r="F17">
        <v>50</v>
      </c>
      <c r="G17">
        <v>20</v>
      </c>
      <c r="H17">
        <v>12.5</v>
      </c>
      <c r="I17">
        <v>2</v>
      </c>
      <c r="J17">
        <v>2</v>
      </c>
      <c r="K17">
        <v>200</v>
      </c>
      <c r="L17">
        <v>60</v>
      </c>
      <c r="M17">
        <v>0.11724979100000001</v>
      </c>
    </row>
    <row r="18" spans="1:13" x14ac:dyDescent="0.3">
      <c r="A18">
        <v>17</v>
      </c>
      <c r="B18">
        <v>23</v>
      </c>
      <c r="C18">
        <v>10</v>
      </c>
      <c r="D18">
        <v>15</v>
      </c>
      <c r="E18">
        <v>16</v>
      </c>
      <c r="F18">
        <v>55</v>
      </c>
      <c r="G18">
        <v>25</v>
      </c>
      <c r="H18">
        <v>15</v>
      </c>
      <c r="I18">
        <v>2.5</v>
      </c>
      <c r="J18">
        <v>2.5</v>
      </c>
      <c r="K18">
        <v>210</v>
      </c>
      <c r="L18">
        <v>70</v>
      </c>
      <c r="M18">
        <v>8.5967522000000005E-2</v>
      </c>
    </row>
    <row r="19" spans="1:13" x14ac:dyDescent="0.3">
      <c r="A19">
        <v>18</v>
      </c>
      <c r="B19">
        <v>23</v>
      </c>
      <c r="C19">
        <v>10</v>
      </c>
      <c r="D19">
        <v>20</v>
      </c>
      <c r="E19">
        <v>17</v>
      </c>
      <c r="F19">
        <v>60</v>
      </c>
      <c r="G19">
        <v>30</v>
      </c>
      <c r="H19">
        <v>17.5</v>
      </c>
      <c r="I19">
        <v>3</v>
      </c>
      <c r="J19">
        <v>3</v>
      </c>
      <c r="K19">
        <v>220</v>
      </c>
      <c r="L19">
        <v>80</v>
      </c>
      <c r="M19">
        <v>7.1423182000000002E-2</v>
      </c>
    </row>
    <row r="20" spans="1:13" x14ac:dyDescent="0.3">
      <c r="A20">
        <v>19</v>
      </c>
      <c r="B20">
        <v>23</v>
      </c>
      <c r="C20">
        <v>10</v>
      </c>
      <c r="D20">
        <v>25</v>
      </c>
      <c r="E20">
        <v>18</v>
      </c>
      <c r="F20">
        <v>40</v>
      </c>
      <c r="G20">
        <v>35</v>
      </c>
      <c r="H20">
        <v>20</v>
      </c>
      <c r="I20">
        <v>1</v>
      </c>
      <c r="J20">
        <v>3.5</v>
      </c>
      <c r="K20">
        <v>230</v>
      </c>
      <c r="L20">
        <v>40</v>
      </c>
      <c r="M20">
        <v>5.8949107000000001E-2</v>
      </c>
    </row>
    <row r="21" spans="1:13" x14ac:dyDescent="0.3">
      <c r="A21">
        <v>20</v>
      </c>
      <c r="B21">
        <v>23</v>
      </c>
      <c r="C21">
        <v>10</v>
      </c>
      <c r="D21">
        <v>30</v>
      </c>
      <c r="E21">
        <v>14</v>
      </c>
      <c r="F21">
        <v>45</v>
      </c>
      <c r="G21">
        <v>40</v>
      </c>
      <c r="H21">
        <v>10</v>
      </c>
      <c r="I21">
        <v>1.5</v>
      </c>
      <c r="J21">
        <v>4</v>
      </c>
      <c r="K21">
        <v>190</v>
      </c>
      <c r="L21">
        <v>50</v>
      </c>
      <c r="M21">
        <v>0.25032433900000001</v>
      </c>
    </row>
    <row r="22" spans="1:13" x14ac:dyDescent="0.3">
      <c r="A22">
        <v>21</v>
      </c>
      <c r="B22">
        <v>23</v>
      </c>
      <c r="C22">
        <v>11.5</v>
      </c>
      <c r="D22">
        <v>10</v>
      </c>
      <c r="E22">
        <v>15</v>
      </c>
      <c r="F22">
        <v>50</v>
      </c>
      <c r="G22">
        <v>25</v>
      </c>
      <c r="H22">
        <v>15</v>
      </c>
      <c r="I22">
        <v>2.5</v>
      </c>
      <c r="J22">
        <v>3</v>
      </c>
      <c r="K22">
        <v>220</v>
      </c>
      <c r="L22">
        <v>80</v>
      </c>
      <c r="M22">
        <v>6.8910128000000001E-2</v>
      </c>
    </row>
    <row r="23" spans="1:13" x14ac:dyDescent="0.3">
      <c r="A23">
        <v>22</v>
      </c>
      <c r="B23">
        <v>23</v>
      </c>
      <c r="C23">
        <v>11.5</v>
      </c>
      <c r="D23">
        <v>15</v>
      </c>
      <c r="E23">
        <v>16</v>
      </c>
      <c r="F23">
        <v>55</v>
      </c>
      <c r="G23">
        <v>30</v>
      </c>
      <c r="H23">
        <v>17.5</v>
      </c>
      <c r="I23">
        <v>3</v>
      </c>
      <c r="J23">
        <v>3.5</v>
      </c>
      <c r="K23">
        <v>230</v>
      </c>
      <c r="L23">
        <v>40</v>
      </c>
      <c r="M23">
        <v>0.33455881500000001</v>
      </c>
    </row>
    <row r="24" spans="1:13" x14ac:dyDescent="0.3">
      <c r="A24">
        <v>23</v>
      </c>
      <c r="B24">
        <v>23</v>
      </c>
      <c r="C24">
        <v>11.5</v>
      </c>
      <c r="D24">
        <v>20</v>
      </c>
      <c r="E24">
        <v>17</v>
      </c>
      <c r="F24">
        <v>60</v>
      </c>
      <c r="G24">
        <v>35</v>
      </c>
      <c r="H24">
        <v>20</v>
      </c>
      <c r="I24">
        <v>1</v>
      </c>
      <c r="J24">
        <v>4</v>
      </c>
      <c r="K24">
        <v>190</v>
      </c>
      <c r="L24">
        <v>50</v>
      </c>
      <c r="M24">
        <v>5.2346614999999999E-2</v>
      </c>
    </row>
    <row r="25" spans="1:13" x14ac:dyDescent="0.3">
      <c r="A25">
        <v>24</v>
      </c>
      <c r="B25">
        <v>23</v>
      </c>
      <c r="C25">
        <v>11.5</v>
      </c>
      <c r="D25">
        <v>25</v>
      </c>
      <c r="E25">
        <v>18</v>
      </c>
      <c r="F25">
        <v>40</v>
      </c>
      <c r="G25">
        <v>40</v>
      </c>
      <c r="H25">
        <v>10</v>
      </c>
      <c r="I25">
        <v>1.5</v>
      </c>
      <c r="J25">
        <v>2</v>
      </c>
      <c r="K25">
        <v>200</v>
      </c>
      <c r="L25">
        <v>60</v>
      </c>
      <c r="M25">
        <v>6.4093700000000003E-2</v>
      </c>
    </row>
    <row r="26" spans="1:13" x14ac:dyDescent="0.3">
      <c r="A26">
        <v>25</v>
      </c>
      <c r="B26">
        <v>23</v>
      </c>
      <c r="C26">
        <v>11.5</v>
      </c>
      <c r="D26">
        <v>30</v>
      </c>
      <c r="E26">
        <v>14</v>
      </c>
      <c r="F26">
        <v>45</v>
      </c>
      <c r="G26">
        <v>20</v>
      </c>
      <c r="H26">
        <v>12.5</v>
      </c>
      <c r="I26">
        <v>2</v>
      </c>
      <c r="J26">
        <v>2.5</v>
      </c>
      <c r="K26">
        <v>210</v>
      </c>
      <c r="L26">
        <v>70</v>
      </c>
      <c r="M26">
        <v>8.8730423000000003E-2</v>
      </c>
    </row>
    <row r="27" spans="1:13" x14ac:dyDescent="0.3">
      <c r="A27">
        <v>26</v>
      </c>
      <c r="B27">
        <v>23</v>
      </c>
      <c r="C27">
        <v>13</v>
      </c>
      <c r="D27">
        <v>10</v>
      </c>
      <c r="E27">
        <v>15</v>
      </c>
      <c r="F27">
        <v>50</v>
      </c>
      <c r="G27">
        <v>30</v>
      </c>
      <c r="H27">
        <v>17.5</v>
      </c>
      <c r="I27">
        <v>3</v>
      </c>
      <c r="J27">
        <v>4</v>
      </c>
      <c r="K27">
        <v>190</v>
      </c>
      <c r="L27">
        <v>50</v>
      </c>
      <c r="M27">
        <v>6.4599926000000002E-2</v>
      </c>
    </row>
    <row r="28" spans="1:13" x14ac:dyDescent="0.3">
      <c r="A28">
        <v>27</v>
      </c>
      <c r="B28">
        <v>23</v>
      </c>
      <c r="C28">
        <v>13</v>
      </c>
      <c r="D28">
        <v>15</v>
      </c>
      <c r="E28">
        <v>16</v>
      </c>
      <c r="F28">
        <v>55</v>
      </c>
      <c r="G28">
        <v>35</v>
      </c>
      <c r="H28">
        <v>20</v>
      </c>
      <c r="I28">
        <v>1</v>
      </c>
      <c r="J28">
        <v>2</v>
      </c>
      <c r="K28">
        <v>200</v>
      </c>
      <c r="L28">
        <v>60</v>
      </c>
      <c r="M28">
        <v>7.9057077000000003E-2</v>
      </c>
    </row>
    <row r="29" spans="1:13" x14ac:dyDescent="0.3">
      <c r="A29">
        <v>28</v>
      </c>
      <c r="B29">
        <v>23</v>
      </c>
      <c r="C29">
        <v>13</v>
      </c>
      <c r="D29">
        <v>20</v>
      </c>
      <c r="E29">
        <v>17</v>
      </c>
      <c r="F29">
        <v>60</v>
      </c>
      <c r="G29">
        <v>40</v>
      </c>
      <c r="H29">
        <v>10</v>
      </c>
      <c r="I29">
        <v>1.5</v>
      </c>
      <c r="J29">
        <v>2.5</v>
      </c>
      <c r="K29">
        <v>210</v>
      </c>
      <c r="L29">
        <v>70</v>
      </c>
      <c r="M29">
        <v>6.3804710000000001E-2</v>
      </c>
    </row>
    <row r="30" spans="1:13" x14ac:dyDescent="0.3">
      <c r="A30">
        <v>29</v>
      </c>
      <c r="B30">
        <v>23</v>
      </c>
      <c r="C30">
        <v>13</v>
      </c>
      <c r="D30">
        <v>25</v>
      </c>
      <c r="E30">
        <v>18</v>
      </c>
      <c r="F30">
        <v>40</v>
      </c>
      <c r="G30">
        <v>20</v>
      </c>
      <c r="H30">
        <v>12.5</v>
      </c>
      <c r="I30">
        <v>2</v>
      </c>
      <c r="J30">
        <v>3</v>
      </c>
      <c r="K30">
        <v>220</v>
      </c>
      <c r="L30">
        <v>80</v>
      </c>
      <c r="M30">
        <v>7.1111049999999995E-2</v>
      </c>
    </row>
    <row r="31" spans="1:13" x14ac:dyDescent="0.3">
      <c r="A31">
        <v>30</v>
      </c>
      <c r="B31">
        <v>23</v>
      </c>
      <c r="C31">
        <v>13</v>
      </c>
      <c r="D31">
        <v>30</v>
      </c>
      <c r="E31">
        <v>14</v>
      </c>
      <c r="F31">
        <v>45</v>
      </c>
      <c r="G31">
        <v>25</v>
      </c>
      <c r="H31">
        <v>15</v>
      </c>
      <c r="I31">
        <v>2.5</v>
      </c>
      <c r="J31">
        <v>3.5</v>
      </c>
      <c r="K31">
        <v>230</v>
      </c>
      <c r="L31">
        <v>40</v>
      </c>
      <c r="M31">
        <v>0.13259562799999999</v>
      </c>
    </row>
    <row r="32" spans="1:13" x14ac:dyDescent="0.3">
      <c r="A32">
        <v>31</v>
      </c>
      <c r="B32">
        <v>28</v>
      </c>
      <c r="C32">
        <v>10</v>
      </c>
      <c r="D32">
        <v>10</v>
      </c>
      <c r="E32">
        <v>16</v>
      </c>
      <c r="F32">
        <v>60</v>
      </c>
      <c r="G32">
        <v>20</v>
      </c>
      <c r="H32">
        <v>15</v>
      </c>
      <c r="I32">
        <v>3</v>
      </c>
      <c r="J32">
        <v>2</v>
      </c>
      <c r="K32">
        <v>210</v>
      </c>
      <c r="L32">
        <v>80</v>
      </c>
      <c r="M32">
        <v>6.8527485999999999E-2</v>
      </c>
    </row>
    <row r="33" spans="1:13" x14ac:dyDescent="0.3">
      <c r="A33">
        <v>32</v>
      </c>
      <c r="B33">
        <v>28</v>
      </c>
      <c r="C33">
        <v>10</v>
      </c>
      <c r="D33">
        <v>15</v>
      </c>
      <c r="E33">
        <v>17</v>
      </c>
      <c r="F33">
        <v>40</v>
      </c>
      <c r="G33">
        <v>25</v>
      </c>
      <c r="H33">
        <v>17.5</v>
      </c>
      <c r="I33">
        <v>1</v>
      </c>
      <c r="J33">
        <v>2.5</v>
      </c>
      <c r="K33">
        <v>220</v>
      </c>
      <c r="L33">
        <v>40</v>
      </c>
      <c r="M33">
        <v>8.0390564999999997E-2</v>
      </c>
    </row>
    <row r="34" spans="1:13" x14ac:dyDescent="0.3">
      <c r="A34">
        <v>33</v>
      </c>
      <c r="B34">
        <v>28</v>
      </c>
      <c r="C34">
        <v>10</v>
      </c>
      <c r="D34">
        <v>20</v>
      </c>
      <c r="E34">
        <v>18</v>
      </c>
      <c r="F34">
        <v>45</v>
      </c>
      <c r="G34">
        <v>30</v>
      </c>
      <c r="H34">
        <v>20</v>
      </c>
      <c r="I34">
        <v>1.5</v>
      </c>
      <c r="J34">
        <v>3</v>
      </c>
      <c r="K34">
        <v>230</v>
      </c>
      <c r="L34">
        <v>50</v>
      </c>
      <c r="M34">
        <v>5.0266851000000001E-2</v>
      </c>
    </row>
    <row r="35" spans="1:13" x14ac:dyDescent="0.3">
      <c r="A35">
        <v>34</v>
      </c>
      <c r="B35">
        <v>28</v>
      </c>
      <c r="C35">
        <v>10</v>
      </c>
      <c r="D35">
        <v>25</v>
      </c>
      <c r="E35">
        <v>14</v>
      </c>
      <c r="F35">
        <v>50</v>
      </c>
      <c r="G35">
        <v>35</v>
      </c>
      <c r="H35">
        <v>10</v>
      </c>
      <c r="I35">
        <v>2</v>
      </c>
      <c r="J35">
        <v>3.5</v>
      </c>
      <c r="K35">
        <v>190</v>
      </c>
      <c r="L35">
        <v>60</v>
      </c>
      <c r="M35">
        <v>0.12515353000000001</v>
      </c>
    </row>
    <row r="36" spans="1:13" x14ac:dyDescent="0.3">
      <c r="A36">
        <v>35</v>
      </c>
      <c r="B36">
        <v>28</v>
      </c>
      <c r="C36">
        <v>10</v>
      </c>
      <c r="D36">
        <v>30</v>
      </c>
      <c r="E36">
        <v>15</v>
      </c>
      <c r="F36">
        <v>55</v>
      </c>
      <c r="G36">
        <v>40</v>
      </c>
      <c r="H36">
        <v>12.5</v>
      </c>
      <c r="I36">
        <v>2.5</v>
      </c>
      <c r="J36">
        <v>4</v>
      </c>
      <c r="K36">
        <v>200</v>
      </c>
      <c r="L36">
        <v>70</v>
      </c>
      <c r="M36">
        <v>7.4116354999999995E-2</v>
      </c>
    </row>
    <row r="37" spans="1:13" x14ac:dyDescent="0.3">
      <c r="A37">
        <v>36</v>
      </c>
      <c r="B37">
        <v>28</v>
      </c>
      <c r="C37">
        <v>11.5</v>
      </c>
      <c r="D37">
        <v>10</v>
      </c>
      <c r="E37">
        <v>16</v>
      </c>
      <c r="F37">
        <v>60</v>
      </c>
      <c r="G37">
        <v>25</v>
      </c>
      <c r="H37">
        <v>17.5</v>
      </c>
      <c r="I37">
        <v>1</v>
      </c>
      <c r="J37">
        <v>3</v>
      </c>
      <c r="K37">
        <v>230</v>
      </c>
      <c r="L37">
        <v>50</v>
      </c>
      <c r="M37">
        <v>0.19963139999999999</v>
      </c>
    </row>
    <row r="38" spans="1:13" x14ac:dyDescent="0.3">
      <c r="A38">
        <v>37</v>
      </c>
      <c r="B38">
        <v>28</v>
      </c>
      <c r="C38">
        <v>11.5</v>
      </c>
      <c r="D38">
        <v>15</v>
      </c>
      <c r="E38">
        <v>17</v>
      </c>
      <c r="F38">
        <v>40</v>
      </c>
      <c r="G38">
        <v>30</v>
      </c>
      <c r="H38">
        <v>20</v>
      </c>
      <c r="I38">
        <v>1.5</v>
      </c>
      <c r="J38">
        <v>3.5</v>
      </c>
      <c r="K38">
        <v>190</v>
      </c>
      <c r="L38">
        <v>60</v>
      </c>
      <c r="M38">
        <v>6.7503779999999999E-2</v>
      </c>
    </row>
    <row r="39" spans="1:13" x14ac:dyDescent="0.3">
      <c r="A39">
        <v>38</v>
      </c>
      <c r="B39">
        <v>28</v>
      </c>
      <c r="C39">
        <v>11.5</v>
      </c>
      <c r="D39">
        <v>20</v>
      </c>
      <c r="E39">
        <v>18</v>
      </c>
      <c r="F39">
        <v>45</v>
      </c>
      <c r="G39">
        <v>35</v>
      </c>
      <c r="H39">
        <v>10</v>
      </c>
      <c r="I39">
        <v>2</v>
      </c>
      <c r="J39">
        <v>4</v>
      </c>
      <c r="K39">
        <v>200</v>
      </c>
      <c r="L39">
        <v>70</v>
      </c>
      <c r="M39">
        <v>6.4274850999999994E-2</v>
      </c>
    </row>
    <row r="40" spans="1:13" x14ac:dyDescent="0.3">
      <c r="A40">
        <v>39</v>
      </c>
      <c r="B40">
        <v>28</v>
      </c>
      <c r="C40">
        <v>11.5</v>
      </c>
      <c r="D40">
        <v>25</v>
      </c>
      <c r="E40">
        <v>14</v>
      </c>
      <c r="F40">
        <v>50</v>
      </c>
      <c r="G40">
        <v>40</v>
      </c>
      <c r="H40">
        <v>12.5</v>
      </c>
      <c r="I40">
        <v>2.5</v>
      </c>
      <c r="J40">
        <v>2</v>
      </c>
      <c r="K40">
        <v>210</v>
      </c>
      <c r="L40">
        <v>80</v>
      </c>
      <c r="M40">
        <v>6.9091050000000001E-2</v>
      </c>
    </row>
    <row r="41" spans="1:13" x14ac:dyDescent="0.3">
      <c r="A41">
        <v>40</v>
      </c>
      <c r="B41">
        <v>28</v>
      </c>
      <c r="C41">
        <v>11.5</v>
      </c>
      <c r="D41">
        <v>30</v>
      </c>
      <c r="E41">
        <v>15</v>
      </c>
      <c r="F41">
        <v>55</v>
      </c>
      <c r="G41">
        <v>20</v>
      </c>
      <c r="H41">
        <v>15</v>
      </c>
      <c r="I41">
        <v>3</v>
      </c>
      <c r="J41">
        <v>2.5</v>
      </c>
      <c r="K41">
        <v>220</v>
      </c>
      <c r="L41">
        <v>40</v>
      </c>
      <c r="M41">
        <v>0.120875835</v>
      </c>
    </row>
    <row r="42" spans="1:13" x14ac:dyDescent="0.3">
      <c r="A42">
        <v>41</v>
      </c>
      <c r="B42">
        <v>28</v>
      </c>
      <c r="C42">
        <v>13</v>
      </c>
      <c r="D42">
        <v>10</v>
      </c>
      <c r="E42">
        <v>16</v>
      </c>
      <c r="F42">
        <v>60</v>
      </c>
      <c r="G42">
        <v>30</v>
      </c>
      <c r="H42">
        <v>20</v>
      </c>
      <c r="I42">
        <v>1.5</v>
      </c>
      <c r="J42">
        <v>4</v>
      </c>
      <c r="K42">
        <v>200</v>
      </c>
      <c r="L42">
        <v>70</v>
      </c>
      <c r="M42">
        <v>7.1166350000000003E-2</v>
      </c>
    </row>
    <row r="43" spans="1:13" x14ac:dyDescent="0.3">
      <c r="A43">
        <v>42</v>
      </c>
      <c r="B43">
        <v>28</v>
      </c>
      <c r="C43">
        <v>13</v>
      </c>
      <c r="D43">
        <v>15</v>
      </c>
      <c r="E43">
        <v>17</v>
      </c>
      <c r="F43">
        <v>40</v>
      </c>
      <c r="G43">
        <v>35</v>
      </c>
      <c r="H43">
        <v>10</v>
      </c>
      <c r="I43">
        <v>2</v>
      </c>
      <c r="J43">
        <v>2</v>
      </c>
      <c r="K43">
        <v>210</v>
      </c>
      <c r="L43">
        <v>80</v>
      </c>
      <c r="M43">
        <v>6.7216138999999994E-2</v>
      </c>
    </row>
    <row r="44" spans="1:13" x14ac:dyDescent="0.3">
      <c r="A44">
        <v>43</v>
      </c>
      <c r="B44">
        <v>28</v>
      </c>
      <c r="C44">
        <v>13</v>
      </c>
      <c r="D44">
        <v>20</v>
      </c>
      <c r="E44">
        <v>18</v>
      </c>
      <c r="F44">
        <v>45</v>
      </c>
      <c r="G44">
        <v>40</v>
      </c>
      <c r="H44">
        <v>12.5</v>
      </c>
      <c r="I44">
        <v>2.5</v>
      </c>
      <c r="J44">
        <v>2.5</v>
      </c>
      <c r="K44">
        <v>220</v>
      </c>
      <c r="L44">
        <v>40</v>
      </c>
      <c r="M44">
        <v>4.4193001000000003E-2</v>
      </c>
    </row>
    <row r="45" spans="1:13" x14ac:dyDescent="0.3">
      <c r="A45">
        <v>44</v>
      </c>
      <c r="B45">
        <v>28</v>
      </c>
      <c r="C45">
        <v>13</v>
      </c>
      <c r="D45">
        <v>25</v>
      </c>
      <c r="E45">
        <v>14</v>
      </c>
      <c r="F45">
        <v>50</v>
      </c>
      <c r="G45">
        <v>20</v>
      </c>
      <c r="H45">
        <v>15</v>
      </c>
      <c r="I45">
        <v>3</v>
      </c>
      <c r="J45">
        <v>3</v>
      </c>
      <c r="K45">
        <v>230</v>
      </c>
      <c r="L45">
        <v>50</v>
      </c>
      <c r="M45">
        <v>8.6206106000000005E-2</v>
      </c>
    </row>
    <row r="46" spans="1:13" x14ac:dyDescent="0.3">
      <c r="A46">
        <v>45</v>
      </c>
      <c r="B46">
        <v>28</v>
      </c>
      <c r="C46">
        <v>13</v>
      </c>
      <c r="D46">
        <v>30</v>
      </c>
      <c r="E46">
        <v>15</v>
      </c>
      <c r="F46">
        <v>55</v>
      </c>
      <c r="G46">
        <v>25</v>
      </c>
      <c r="H46">
        <v>17.5</v>
      </c>
      <c r="I46">
        <v>1</v>
      </c>
      <c r="J46">
        <v>3.5</v>
      </c>
      <c r="K46">
        <v>190</v>
      </c>
      <c r="L46">
        <v>60</v>
      </c>
      <c r="M46">
        <v>0.16161895200000001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M40"/>
    </sheetView>
  </sheetViews>
  <sheetFormatPr defaultRowHeight="16.2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L45_warpage_csv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rongrong</dc:creator>
  <cp:lastModifiedBy>USER</cp:lastModifiedBy>
  <dcterms:created xsi:type="dcterms:W3CDTF">2022-04-05T18:37:23Z</dcterms:created>
  <dcterms:modified xsi:type="dcterms:W3CDTF">2022-04-05T18:47:24Z</dcterms:modified>
</cp:coreProperties>
</file>